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opic\Landfills\documents\reports\"/>
    </mc:Choice>
  </mc:AlternateContent>
  <xr:revisionPtr revIDLastSave="0" documentId="8_{C854DE69-A907-4B2A-943A-4906A87DC7D2}" xr6:coauthVersionLast="47" xr6:coauthVersionMax="47" xr10:uidLastSave="{00000000-0000-0000-0000-000000000000}"/>
  <bookViews>
    <workbookView xWindow="-103" yWindow="-103" windowWidth="16663" windowHeight="9892" xr2:uid="{00000000-000D-0000-FFFF-FFFF00000000}"/>
  </bookViews>
  <sheets>
    <sheet name="Tonnag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2" l="1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E62" i="2"/>
  <c r="D62" i="2"/>
</calcChain>
</file>

<file path=xl/sharedStrings.xml><?xml version="1.0" encoding="utf-8"?>
<sst xmlns="http://schemas.openxmlformats.org/spreadsheetml/2006/main" count="161" uniqueCount="139">
  <si>
    <t>Facility Name</t>
  </si>
  <si>
    <t>WDNR Lic. No.</t>
  </si>
  <si>
    <t>ADAMS COUNTY LANDFILL AND RECYCLING CENTER</t>
  </si>
  <si>
    <t>Adams</t>
  </si>
  <si>
    <t>ADVANCED DISPOSAL SERVICES CRANBERRY CREEK LANDFILL LLC</t>
  </si>
  <si>
    <t>Wood</t>
  </si>
  <si>
    <t>Marathon</t>
  </si>
  <si>
    <t>BFI WASTE SYSREMS OF NORTH AMERICA INC</t>
  </si>
  <si>
    <t>Washburn</t>
  </si>
  <si>
    <t>BROWN CNTY SOUTH LF - STOCK - HOLLAND SITE</t>
  </si>
  <si>
    <t>Brown</t>
  </si>
  <si>
    <t>CHEMTRADE SOLUTIONS LLC</t>
  </si>
  <si>
    <t>Winnebago</t>
  </si>
  <si>
    <t>Rock</t>
  </si>
  <si>
    <t>Vernon</t>
  </si>
  <si>
    <t>DAIRYLAND POWER COOP (STONEMAN)</t>
  </si>
  <si>
    <t>Grant</t>
  </si>
  <si>
    <t>DANE CNTY LF #2 RODEFELD</t>
  </si>
  <si>
    <t>Dane</t>
  </si>
  <si>
    <t>DEER TRACK PARK LANDFILL</t>
  </si>
  <si>
    <t>Jefferson</t>
  </si>
  <si>
    <t>DOMTAR AW CORP ASH BARK SITE</t>
  </si>
  <si>
    <t>DOMTAR AW CORP WASTEWATER TREATMENT SITE</t>
  </si>
  <si>
    <t>Buffalo</t>
  </si>
  <si>
    <t>Waukesha</t>
  </si>
  <si>
    <t>FORT JAMES CORP GREEN BAY WEST LAND FILL</t>
  </si>
  <si>
    <t>GEORGIA PACIFIC CONSUMER OPERATIONS LLC</t>
  </si>
  <si>
    <t>GREDE LLC - REEDSBURG</t>
  </si>
  <si>
    <t>Sauk</t>
  </si>
  <si>
    <t>Dodge</t>
  </si>
  <si>
    <t>HIGHWAY G SANITARY LANDFILL</t>
  </si>
  <si>
    <t>Vilas</t>
  </si>
  <si>
    <t>Calumet</t>
  </si>
  <si>
    <t>KESTREL HAWK LANDFILL</t>
  </si>
  <si>
    <t>Racine</t>
  </si>
  <si>
    <t>KOHLER CO LANDFILL</t>
  </si>
  <si>
    <t>Sheboygan</t>
  </si>
  <si>
    <t>LA CROSSE COUNTY SOLID WASTE MANAGEMENT FACILITY</t>
  </si>
  <si>
    <t>La Crosse</t>
  </si>
  <si>
    <t>LINCOLN COUNTY SANITARY LANDFILL</t>
  </si>
  <si>
    <t>Lincoln</t>
  </si>
  <si>
    <t>LOKI FIONTAR LLC</t>
  </si>
  <si>
    <t>Outagamie</t>
  </si>
  <si>
    <t>MAR-OCO LAND FILL</t>
  </si>
  <si>
    <t>Marinette</t>
  </si>
  <si>
    <t>MARATHON CNTY BLUE BIRD RIDGE RDF</t>
  </si>
  <si>
    <t>MARATHON COUNTY LANDFILL</t>
  </si>
  <si>
    <t>MOCCASIN MIKE SANITARY LANDFILL</t>
  </si>
  <si>
    <t>Douglas</t>
  </si>
  <si>
    <t>MONROE COUNTY RIDGEVILLE II SANITARY LANDFILL</t>
  </si>
  <si>
    <t>Monroe</t>
  </si>
  <si>
    <t>Walworth</t>
  </si>
  <si>
    <t>NORTH SITE LAND FILL LICENSE #3275</t>
  </si>
  <si>
    <t>NORTHERN STATES POWER CO - WOODFIELD ASH LANDFILL</t>
  </si>
  <si>
    <t>Bayfield</t>
  </si>
  <si>
    <t>OUTAGAMIE CNTY NE LF (AREA 6)</t>
  </si>
  <si>
    <t>PACKAGING CORP OF AMERICA - TOMAHAWK LANDFILL</t>
  </si>
  <si>
    <t>RED HILLS LANDFILL - PHASE 5-6</t>
  </si>
  <si>
    <t>SHAWANO COUNTY PHASE 2 LANDFILL</t>
  </si>
  <si>
    <t>Shawano</t>
  </si>
  <si>
    <t>STORA ENSO NORTH AMERICA - WATER RENEWAL CTR</t>
  </si>
  <si>
    <t>Portage</t>
  </si>
  <si>
    <t>Eau Claire</t>
  </si>
  <si>
    <t>W M W I - MADISON PRAIRIE</t>
  </si>
  <si>
    <t>WAUPACA FOUNDRY INC LANDFILL #3</t>
  </si>
  <si>
    <t>Waupaca</t>
  </si>
  <si>
    <t>WEPCO PLEASANT PRAIRIE LF</t>
  </si>
  <si>
    <t>Kenosha</t>
  </si>
  <si>
    <t>WI PUBLIC SREV CORP-WESTON ASH DISP SITE # 3</t>
  </si>
  <si>
    <t>WISCONSIN ELECTRIC POWER COMPANY D/B/A WE ENERGIES - CALEDONIA LANDFILL</t>
  </si>
  <si>
    <t>WMWI - METRO RECYCLING &amp; DISPOSAL</t>
  </si>
  <si>
    <t>Milwaukee</t>
  </si>
  <si>
    <t>Green Lake</t>
  </si>
  <si>
    <t>WMWI -RIDGEVIEW RECYCLING &amp; DISPOSAL - SOUTH</t>
  </si>
  <si>
    <t>Manitowoc</t>
  </si>
  <si>
    <t>Rusk</t>
  </si>
  <si>
    <t>WPL - EDGEWATER GENERATING STATION</t>
  </si>
  <si>
    <t>Columbia</t>
  </si>
  <si>
    <t>WPL-COLUMBIA ENERGY CENTER</t>
  </si>
  <si>
    <t>Utility Ash Category 2</t>
  </si>
  <si>
    <t>Papermill Waste Sludge Category 3</t>
  </si>
  <si>
    <t>Foundry Waste  Category 4</t>
  </si>
  <si>
    <t>POTW (Public Waste Water Treatment) Sludge - Category 5</t>
  </si>
  <si>
    <t>Waste used for ADC/other - Category 19</t>
  </si>
  <si>
    <t>Industrial waste used for ADC/other - Category 21</t>
  </si>
  <si>
    <t>Shredder fluff used for ADC/other - Category 22</t>
  </si>
  <si>
    <t>Unusable paper-making materials - Category 24</t>
  </si>
  <si>
    <t>Construct-ion &amp; Demo. Waste - Category 25</t>
  </si>
  <si>
    <t>Waste from a Non-profit - Category 27</t>
  </si>
  <si>
    <t>Waste from a Natural Disaster - Category 28</t>
  </si>
  <si>
    <t>Waste removed at DNR request - Category 29</t>
  </si>
  <si>
    <t>Exempt Waste Category 32</t>
  </si>
  <si>
    <t>Totals: Categories 1-32</t>
  </si>
  <si>
    <t>Total Tons Out of State Waste</t>
  </si>
  <si>
    <t>Incinerator Ash - Category 20</t>
  </si>
  <si>
    <t>AHLSTROM-MUNKSJO - MOSINEE PLANT CELL 2 LANDFILL</t>
  </si>
  <si>
    <t>AHLSTROM-MUNKSJO MOSINEE PLANT CELL 1 LANDFILL</t>
  </si>
  <si>
    <t>CITY OF JANESVILLE LANDFILL</t>
  </si>
  <si>
    <t>COUNTY OF VERNON</t>
  </si>
  <si>
    <t>DAIRYLAND POWER COOP LANDFILL PHASE IV - BELVIDERE</t>
  </si>
  <si>
    <t>EMERALD PARK LANDFILL, LLC</t>
  </si>
  <si>
    <t>GLACIER RIDGE LANDFILL, LLC</t>
  </si>
  <si>
    <t>HARRISON LANDFILL</t>
  </si>
  <si>
    <t>HICKORY MEADOWS LANDFILL, LLC</t>
  </si>
  <si>
    <t>MALLARD RIDGE LANDFILL, INC.</t>
  </si>
  <si>
    <t>SEVEN MILE CREEK LANDFILL, LLC</t>
  </si>
  <si>
    <t>WMWI - METRO RECYCLING &amp; DISPOSAL - NORTHERN EXPANSION-WEST</t>
  </si>
  <si>
    <t>WMWI - ORCHARD RIDGE - EAST EXPANSION</t>
  </si>
  <si>
    <t>WMWI - PHEASANT RUN RECYCLING &amp; DISPOSAL - NORTHEAST EXPANSION</t>
  </si>
  <si>
    <t>WMWI - VALLEY TRAIL RECYCLING &amp; DISPOSAL</t>
  </si>
  <si>
    <t>WMWI-TIMBERLINE TRAIL RECYCLING &amp; DISPOSAL</t>
  </si>
  <si>
    <t>WPL – COLUMBIA ENERGY CENTER LANDFILL</t>
  </si>
  <si>
    <t>WATER QUALITY CENTER LANDFILL</t>
  </si>
  <si>
    <t>Treated contaminated soil used for ADC/other - Category 23</t>
  </si>
  <si>
    <t>Sediment Contaminated w/PCBs - Category 26</t>
  </si>
  <si>
    <t>Qualified facility residue (Recyc.) - Category 30</t>
  </si>
  <si>
    <t>Qualified facility residue (C&amp;D, combustor) - Category 31</t>
  </si>
  <si>
    <t>Totals</t>
  </si>
  <si>
    <r>
      <t>Waste Category (tons)</t>
    </r>
    <r>
      <rPr>
        <b/>
        <vertAlign val="superscript"/>
        <sz val="11"/>
        <color theme="1"/>
        <rFont val="Calibri"/>
        <family val="2"/>
      </rPr>
      <t>1</t>
    </r>
  </si>
  <si>
    <t>Capacity and Site Life</t>
  </si>
  <si>
    <t>Footnotes:</t>
  </si>
  <si>
    <t>County</t>
  </si>
  <si>
    <t xml:space="preserve">https://dnr.wi.gov/topic/Landfills/documents/environmentalfeesummary.pdf </t>
  </si>
  <si>
    <r>
      <t xml:space="preserve">2 </t>
    </r>
    <r>
      <rPr>
        <sz val="11"/>
        <rFont val="Calibri"/>
        <family val="2"/>
      </rPr>
      <t>Out of State tonnage is already included in the category and total tonnages.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</si>
  <si>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As reported by the landfill on the Calendar Year 2020 or 2021 Waste Disposal Tonnage/Capacity Certification Report.  </t>
    </r>
  </si>
  <si>
    <r>
      <t xml:space="preserve">4 </t>
    </r>
    <r>
      <rPr>
        <sz val="11"/>
        <rFont val="Calibri"/>
        <family val="2"/>
      </rPr>
      <t xml:space="preserve">As calculated and reported by the landfill. Methods vary. </t>
    </r>
  </si>
  <si>
    <r>
      <t>Estimated Remaining Site Life In Years</t>
    </r>
    <r>
      <rPr>
        <b/>
        <vertAlign val="superscript"/>
        <sz val="11"/>
        <color theme="1"/>
        <rFont val="Calibri"/>
        <family val="2"/>
      </rPr>
      <t>4</t>
    </r>
  </si>
  <si>
    <r>
      <t>Capacity As of January 2021 in Cu Yds</t>
    </r>
    <r>
      <rPr>
        <b/>
        <vertAlign val="superscript"/>
        <sz val="11"/>
        <color theme="1"/>
        <rFont val="Calibri"/>
        <family val="2"/>
      </rPr>
      <t>3</t>
    </r>
  </si>
  <si>
    <r>
      <t>Capacity As of January 2022 in Cu Yds</t>
    </r>
    <r>
      <rPr>
        <b/>
        <vertAlign val="superscript"/>
        <sz val="11"/>
        <color theme="1"/>
        <rFont val="Calibri"/>
        <family val="2"/>
      </rPr>
      <t>3</t>
    </r>
  </si>
  <si>
    <r>
      <t>IA</t>
    </r>
    <r>
      <rPr>
        <b/>
        <vertAlign val="superscript"/>
        <sz val="11"/>
        <color theme="1"/>
        <rFont val="Calibri"/>
        <family val="2"/>
      </rPr>
      <t>2</t>
    </r>
  </si>
  <si>
    <r>
      <t>IL</t>
    </r>
    <r>
      <rPr>
        <b/>
        <vertAlign val="superscript"/>
        <sz val="11"/>
        <color theme="1"/>
        <rFont val="Calibri"/>
        <family val="2"/>
      </rPr>
      <t>2</t>
    </r>
  </si>
  <si>
    <r>
      <t>IN</t>
    </r>
    <r>
      <rPr>
        <b/>
        <vertAlign val="superscript"/>
        <sz val="11"/>
        <color theme="1"/>
        <rFont val="Calibri"/>
        <family val="2"/>
      </rPr>
      <t>2</t>
    </r>
  </si>
  <si>
    <r>
      <t>MI</t>
    </r>
    <r>
      <rPr>
        <b/>
        <vertAlign val="superscript"/>
        <sz val="11"/>
        <color theme="1"/>
        <rFont val="Calibri"/>
        <family val="2"/>
      </rPr>
      <t>2</t>
    </r>
  </si>
  <si>
    <r>
      <t>MN</t>
    </r>
    <r>
      <rPr>
        <b/>
        <vertAlign val="superscript"/>
        <sz val="11"/>
        <color theme="1"/>
        <rFont val="Calibri"/>
        <family val="2"/>
      </rPr>
      <t>2</t>
    </r>
  </si>
  <si>
    <r>
      <t>Waste Imported to Wisconsin from Out of State (tons)</t>
    </r>
    <r>
      <rPr>
        <b/>
        <vertAlign val="superscript"/>
        <sz val="11"/>
        <color theme="1"/>
        <rFont val="Calibri"/>
        <family val="2"/>
      </rPr>
      <t>2</t>
    </r>
  </si>
  <si>
    <t>Municipal Solid Waste Category 1</t>
  </si>
  <si>
    <t>Other solid waste - Non-MSW/ Non-HW - Category 6</t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</si>
  <si>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>Waste categories are defined in the Environmental Fees table on the DNR website at:</t>
    </r>
  </si>
  <si>
    <t xml:space="preserve">WMWI - Orchard Ridge Recycling and Disposal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</si>
</sst>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3" fontId="1" fillId="0" borderId="0" xfId="0" applyNumberFormat="1" applyFont="1" applyFill="1" applyAlignment="1" applyProtection="1"/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Alignment="1" applyProtection="1"/>
    <xf numFmtId="0" fontId="3" fillId="0" borderId="0" xfId="0" applyFont="1"/>
    <xf numFmtId="3" fontId="3" fillId="0" borderId="0" xfId="0" applyNumberFormat="1" applyFont="1"/>
    <xf numFmtId="0" fontId="0" fillId="0" borderId="0" xfId="0" applyAlignmen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1"/>
    <xf numFmtId="0" fontId="10" fillId="0" borderId="0" xfId="0" applyFont="1"/>
    <xf numFmtId="3" fontId="1" fillId="0" borderId="0" xfId="0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nr.wi.gov/topic/Landfills/documents/environmentalfeesummar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8"/>
  <sheetViews>
    <sheetView tabSelected="1" zoomScale="60" zoomScaleNormal="60" workbookViewId="0">
      <selection activeCell="A31" sqref="A31"/>
    </sheetView>
  </sheetViews>
  <sheetFormatPr defaultRowHeight="14.6" x14ac:dyDescent="0.4"/>
  <cols>
    <col min="1" max="1" width="76.84375" customWidth="1"/>
    <col min="2" max="2" width="10.3046875" style="7" customWidth="1"/>
    <col min="3" max="3" width="10.69140625" bestFit="1" customWidth="1"/>
    <col min="4" max="21" width="13.69140625" customWidth="1"/>
    <col min="22" max="22" width="15" customWidth="1"/>
    <col min="23" max="23" width="13.69140625" customWidth="1"/>
    <col min="24" max="24" width="14.3046875" customWidth="1"/>
    <col min="25" max="25" width="11.84375" customWidth="1"/>
    <col min="26" max="26" width="10.07421875" bestFit="1" customWidth="1"/>
    <col min="29" max="29" width="11.07421875" bestFit="1" customWidth="1"/>
    <col min="30" max="30" width="11.3046875" bestFit="1" customWidth="1"/>
    <col min="31" max="31" width="11.69140625" customWidth="1"/>
    <col min="32" max="32" width="11.53515625" bestFit="1" customWidth="1"/>
    <col min="33" max="33" width="13.07421875" style="15" customWidth="1"/>
  </cols>
  <sheetData>
    <row r="1" spans="1:34" ht="16.3" x14ac:dyDescent="0.4">
      <c r="D1" s="23" t="s">
        <v>118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Y1" s="23" t="s">
        <v>134</v>
      </c>
      <c r="Z1" s="23"/>
      <c r="AA1" s="23"/>
      <c r="AB1" s="23"/>
      <c r="AC1" s="23"/>
      <c r="AD1" s="23"/>
      <c r="AE1" s="24" t="s">
        <v>119</v>
      </c>
      <c r="AF1" s="24"/>
      <c r="AG1" s="24"/>
      <c r="AH1" s="6"/>
    </row>
    <row r="2" spans="1:34" s="2" customFormat="1" ht="100.2" customHeight="1" x14ac:dyDescent="0.4">
      <c r="A2" s="17" t="s">
        <v>0</v>
      </c>
      <c r="B2" s="17" t="s">
        <v>1</v>
      </c>
      <c r="C2" s="18" t="s">
        <v>121</v>
      </c>
      <c r="D2" s="19" t="s">
        <v>135</v>
      </c>
      <c r="E2" s="19" t="s">
        <v>79</v>
      </c>
      <c r="F2" s="19" t="s">
        <v>80</v>
      </c>
      <c r="G2" s="19" t="s">
        <v>81</v>
      </c>
      <c r="H2" s="19" t="s">
        <v>82</v>
      </c>
      <c r="I2" s="19" t="s">
        <v>136</v>
      </c>
      <c r="J2" s="19" t="s">
        <v>83</v>
      </c>
      <c r="K2" s="19" t="s">
        <v>94</v>
      </c>
      <c r="L2" s="19" t="s">
        <v>84</v>
      </c>
      <c r="M2" s="19" t="s">
        <v>85</v>
      </c>
      <c r="N2" s="19" t="s">
        <v>113</v>
      </c>
      <c r="O2" s="19" t="s">
        <v>86</v>
      </c>
      <c r="P2" s="19" t="s">
        <v>87</v>
      </c>
      <c r="Q2" s="19" t="s">
        <v>114</v>
      </c>
      <c r="R2" s="19" t="s">
        <v>88</v>
      </c>
      <c r="S2" s="19" t="s">
        <v>89</v>
      </c>
      <c r="T2" s="19" t="s">
        <v>90</v>
      </c>
      <c r="U2" s="20" t="s">
        <v>115</v>
      </c>
      <c r="V2" s="20" t="s">
        <v>116</v>
      </c>
      <c r="W2" s="21" t="s">
        <v>91</v>
      </c>
      <c r="X2" s="21" t="s">
        <v>92</v>
      </c>
      <c r="Y2" s="18" t="s">
        <v>129</v>
      </c>
      <c r="Z2" s="18" t="s">
        <v>130</v>
      </c>
      <c r="AA2" s="18" t="s">
        <v>131</v>
      </c>
      <c r="AB2" s="18" t="s">
        <v>132</v>
      </c>
      <c r="AC2" s="18" t="s">
        <v>133</v>
      </c>
      <c r="AD2" s="17" t="s">
        <v>93</v>
      </c>
      <c r="AE2" s="22" t="s">
        <v>127</v>
      </c>
      <c r="AF2" s="19" t="s">
        <v>128</v>
      </c>
      <c r="AG2" s="19" t="s">
        <v>126</v>
      </c>
    </row>
    <row r="3" spans="1:34" x14ac:dyDescent="0.4">
      <c r="A3" s="3" t="s">
        <v>2</v>
      </c>
      <c r="B3" s="8">
        <v>3150</v>
      </c>
      <c r="C3" s="3" t="s">
        <v>3</v>
      </c>
      <c r="D3" s="1">
        <v>41368.19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351.47</v>
      </c>
      <c r="P3" s="1">
        <v>2395.83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44115.49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548452</v>
      </c>
      <c r="AF3" s="1">
        <v>498538</v>
      </c>
      <c r="AG3" s="13">
        <v>8</v>
      </c>
    </row>
    <row r="4" spans="1:34" x14ac:dyDescent="0.4">
      <c r="A4" s="3" t="s">
        <v>4</v>
      </c>
      <c r="B4" s="8">
        <v>2967</v>
      </c>
      <c r="C4" s="3" t="s">
        <v>5</v>
      </c>
      <c r="D4" s="1">
        <v>130931.13</v>
      </c>
      <c r="E4" s="1">
        <v>0</v>
      </c>
      <c r="F4" s="1">
        <v>0</v>
      </c>
      <c r="G4" s="1">
        <v>524.75</v>
      </c>
      <c r="H4" s="1">
        <v>0</v>
      </c>
      <c r="I4" s="1">
        <v>17074.97</v>
      </c>
      <c r="J4" s="1">
        <v>0</v>
      </c>
      <c r="K4" s="1">
        <v>0</v>
      </c>
      <c r="L4" s="1">
        <v>31908.27</v>
      </c>
      <c r="M4" s="1">
        <v>5758.15</v>
      </c>
      <c r="N4" s="1">
        <v>1036.97</v>
      </c>
      <c r="O4" s="1">
        <v>0</v>
      </c>
      <c r="P4" s="1">
        <v>9807.69</v>
      </c>
      <c r="Q4" s="1">
        <v>0</v>
      </c>
      <c r="R4" s="1">
        <v>0</v>
      </c>
      <c r="S4" s="1">
        <v>0</v>
      </c>
      <c r="T4" s="1">
        <v>0</v>
      </c>
      <c r="U4" s="1">
        <v>1817.16</v>
      </c>
      <c r="V4" s="1">
        <v>0</v>
      </c>
      <c r="W4" s="1">
        <v>0</v>
      </c>
      <c r="X4" s="1">
        <v>198859.09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2057749</v>
      </c>
      <c r="AF4" s="1">
        <v>1884246</v>
      </c>
      <c r="AG4" s="13">
        <v>7</v>
      </c>
    </row>
    <row r="5" spans="1:34" x14ac:dyDescent="0.4">
      <c r="A5" s="3" t="s">
        <v>95</v>
      </c>
      <c r="B5" s="8">
        <v>4610</v>
      </c>
      <c r="C5" s="3" t="s">
        <v>6</v>
      </c>
      <c r="D5" s="1">
        <v>0</v>
      </c>
      <c r="E5" s="1">
        <v>10151</v>
      </c>
      <c r="F5" s="1">
        <v>1</v>
      </c>
      <c r="G5" s="1">
        <v>0</v>
      </c>
      <c r="H5" s="1">
        <v>0</v>
      </c>
      <c r="I5" s="1">
        <v>15597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25749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956245</v>
      </c>
      <c r="AF5" s="1">
        <v>869604</v>
      </c>
      <c r="AG5" s="13">
        <v>17</v>
      </c>
    </row>
    <row r="6" spans="1:34" x14ac:dyDescent="0.4">
      <c r="A6" s="3" t="s">
        <v>96</v>
      </c>
      <c r="B6" s="8">
        <v>2806</v>
      </c>
      <c r="C6" s="3" t="s">
        <v>6</v>
      </c>
      <c r="D6" s="1">
        <v>0</v>
      </c>
      <c r="E6" s="1">
        <v>2336</v>
      </c>
      <c r="F6" s="1">
        <v>3094</v>
      </c>
      <c r="G6" s="1">
        <v>0</v>
      </c>
      <c r="H6" s="1">
        <v>0</v>
      </c>
      <c r="I6" s="1">
        <v>2646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8076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9094</v>
      </c>
      <c r="AF6" s="1">
        <v>4130</v>
      </c>
      <c r="AG6" s="13">
        <v>1</v>
      </c>
    </row>
    <row r="7" spans="1:34" x14ac:dyDescent="0.4">
      <c r="A7" s="3" t="s">
        <v>7</v>
      </c>
      <c r="B7" s="8">
        <v>3474</v>
      </c>
      <c r="C7" s="3" t="s">
        <v>8</v>
      </c>
      <c r="D7" s="1">
        <v>193345</v>
      </c>
      <c r="E7" s="1">
        <v>9651</v>
      </c>
      <c r="F7" s="1">
        <v>0</v>
      </c>
      <c r="G7" s="1">
        <v>0</v>
      </c>
      <c r="H7" s="1">
        <v>755</v>
      </c>
      <c r="I7" s="1">
        <v>15239</v>
      </c>
      <c r="J7" s="1">
        <v>0</v>
      </c>
      <c r="K7" s="1">
        <v>14820</v>
      </c>
      <c r="L7" s="1">
        <v>0</v>
      </c>
      <c r="M7" s="1">
        <v>0</v>
      </c>
      <c r="N7" s="1">
        <v>437</v>
      </c>
      <c r="O7" s="1">
        <v>0</v>
      </c>
      <c r="P7" s="1">
        <v>3055</v>
      </c>
      <c r="Q7" s="1">
        <v>0</v>
      </c>
      <c r="R7" s="1">
        <v>0</v>
      </c>
      <c r="S7" s="1">
        <v>0</v>
      </c>
      <c r="T7" s="1">
        <v>0</v>
      </c>
      <c r="U7" s="1">
        <v>3142</v>
      </c>
      <c r="V7" s="1">
        <v>0</v>
      </c>
      <c r="W7" s="1">
        <v>0</v>
      </c>
      <c r="X7" s="1">
        <v>240444</v>
      </c>
      <c r="Y7" s="1">
        <v>0</v>
      </c>
      <c r="Z7" s="1">
        <v>0</v>
      </c>
      <c r="AA7" s="1">
        <v>0</v>
      </c>
      <c r="AB7" s="1">
        <v>0</v>
      </c>
      <c r="AC7" s="1">
        <v>62652</v>
      </c>
      <c r="AD7" s="1">
        <v>62652</v>
      </c>
      <c r="AE7" s="1">
        <v>5492259</v>
      </c>
      <c r="AF7" s="1">
        <v>5155760</v>
      </c>
      <c r="AG7" s="13">
        <v>19</v>
      </c>
    </row>
    <row r="8" spans="1:34" x14ac:dyDescent="0.4">
      <c r="A8" s="3" t="s">
        <v>9</v>
      </c>
      <c r="B8" s="8">
        <v>3565</v>
      </c>
      <c r="C8" s="3" t="s">
        <v>10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9303000</v>
      </c>
      <c r="AF8" s="1">
        <v>9303000</v>
      </c>
      <c r="AG8" s="13">
        <v>11</v>
      </c>
    </row>
    <row r="9" spans="1:34" x14ac:dyDescent="0.4">
      <c r="A9" s="3" t="s">
        <v>11</v>
      </c>
      <c r="B9" s="8">
        <v>1907</v>
      </c>
      <c r="C9" s="3" t="s">
        <v>12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65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65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36012</v>
      </c>
      <c r="AF9" s="1">
        <v>35952.910000000003</v>
      </c>
      <c r="AG9" s="13">
        <v>14</v>
      </c>
    </row>
    <row r="10" spans="1:34" x14ac:dyDescent="0.4">
      <c r="A10" s="3" t="s">
        <v>97</v>
      </c>
      <c r="B10" s="8">
        <v>3939</v>
      </c>
      <c r="C10" s="3" t="s">
        <v>13</v>
      </c>
      <c r="D10" s="1">
        <v>148410</v>
      </c>
      <c r="E10" s="1">
        <v>0</v>
      </c>
      <c r="F10" s="1">
        <v>0</v>
      </c>
      <c r="G10" s="1">
        <v>0</v>
      </c>
      <c r="H10" s="1">
        <v>2021</v>
      </c>
      <c r="I10" s="1">
        <v>2329</v>
      </c>
      <c r="J10" s="1">
        <v>0</v>
      </c>
      <c r="K10" s="1">
        <v>0</v>
      </c>
      <c r="L10" s="1">
        <v>2674</v>
      </c>
      <c r="M10" s="1">
        <v>41344</v>
      </c>
      <c r="N10" s="1">
        <v>0</v>
      </c>
      <c r="O10" s="1">
        <v>0</v>
      </c>
      <c r="P10" s="1">
        <v>20589</v>
      </c>
      <c r="Q10" s="1">
        <v>0</v>
      </c>
      <c r="R10" s="1">
        <v>0</v>
      </c>
      <c r="S10" s="1">
        <v>0</v>
      </c>
      <c r="T10" s="1">
        <v>1309</v>
      </c>
      <c r="U10" s="1">
        <v>15840</v>
      </c>
      <c r="V10" s="1">
        <v>0</v>
      </c>
      <c r="W10" s="1">
        <v>0</v>
      </c>
      <c r="X10" s="1">
        <v>234516</v>
      </c>
      <c r="Y10" s="1">
        <v>0</v>
      </c>
      <c r="Z10" s="1">
        <v>41344</v>
      </c>
      <c r="AA10" s="1">
        <v>0</v>
      </c>
      <c r="AB10" s="1">
        <v>0</v>
      </c>
      <c r="AC10" s="1">
        <v>0</v>
      </c>
      <c r="AD10" s="1">
        <v>41344</v>
      </c>
      <c r="AE10" s="1">
        <v>4941340</v>
      </c>
      <c r="AF10" s="1">
        <v>4557435</v>
      </c>
      <c r="AG10" s="13">
        <v>14</v>
      </c>
    </row>
    <row r="11" spans="1:34" x14ac:dyDescent="0.4">
      <c r="A11" s="3" t="s">
        <v>98</v>
      </c>
      <c r="B11" s="8">
        <v>3268</v>
      </c>
      <c r="C11" s="3" t="s">
        <v>14</v>
      </c>
      <c r="D11" s="1">
        <v>17705.88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691.17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18397.05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93088</v>
      </c>
      <c r="AF11" s="1">
        <v>62472.33</v>
      </c>
      <c r="AG11" s="13">
        <v>3</v>
      </c>
    </row>
    <row r="12" spans="1:34" x14ac:dyDescent="0.4">
      <c r="A12" s="3" t="s">
        <v>15</v>
      </c>
      <c r="B12" s="8">
        <v>3122</v>
      </c>
      <c r="C12" s="3" t="s">
        <v>16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60000</v>
      </c>
      <c r="AF12" s="1">
        <v>60000</v>
      </c>
      <c r="AG12" s="13">
        <v>0</v>
      </c>
    </row>
    <row r="13" spans="1:34" x14ac:dyDescent="0.4">
      <c r="A13" s="3" t="s">
        <v>17</v>
      </c>
      <c r="B13" s="8">
        <v>3018</v>
      </c>
      <c r="C13" s="3" t="s">
        <v>18</v>
      </c>
      <c r="D13" s="1">
        <v>189067</v>
      </c>
      <c r="E13" s="1">
        <v>0</v>
      </c>
      <c r="F13" s="1">
        <v>0</v>
      </c>
      <c r="G13" s="1">
        <v>0</v>
      </c>
      <c r="H13" s="1">
        <v>0</v>
      </c>
      <c r="I13" s="1">
        <v>1674</v>
      </c>
      <c r="J13" s="1">
        <v>30098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15352</v>
      </c>
      <c r="Q13" s="1">
        <v>0</v>
      </c>
      <c r="R13" s="1">
        <v>3759</v>
      </c>
      <c r="S13" s="1">
        <v>0</v>
      </c>
      <c r="T13" s="1">
        <v>0</v>
      </c>
      <c r="U13" s="1">
        <v>5786</v>
      </c>
      <c r="V13" s="1">
        <v>24737</v>
      </c>
      <c r="W13" s="1">
        <v>0</v>
      </c>
      <c r="X13" s="1">
        <v>270473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2165941</v>
      </c>
      <c r="AF13" s="1">
        <v>1835792.75</v>
      </c>
      <c r="AG13" s="13">
        <v>6</v>
      </c>
    </row>
    <row r="14" spans="1:34" x14ac:dyDescent="0.4">
      <c r="A14" s="3" t="s">
        <v>19</v>
      </c>
      <c r="B14" s="8">
        <v>3230</v>
      </c>
      <c r="C14" s="3" t="s">
        <v>20</v>
      </c>
      <c r="D14" s="1">
        <v>196442</v>
      </c>
      <c r="E14" s="1">
        <v>0</v>
      </c>
      <c r="F14" s="1">
        <v>0</v>
      </c>
      <c r="G14" s="1">
        <v>3410</v>
      </c>
      <c r="H14" s="1">
        <v>80</v>
      </c>
      <c r="I14" s="1">
        <v>18641</v>
      </c>
      <c r="J14" s="1">
        <v>13579</v>
      </c>
      <c r="K14" s="1">
        <v>0</v>
      </c>
      <c r="L14" s="1">
        <v>0</v>
      </c>
      <c r="M14" s="1">
        <v>9726</v>
      </c>
      <c r="N14" s="1">
        <v>16244</v>
      </c>
      <c r="O14" s="1">
        <v>798</v>
      </c>
      <c r="P14" s="1">
        <v>8021</v>
      </c>
      <c r="Q14" s="1">
        <v>0</v>
      </c>
      <c r="R14" s="1">
        <v>299</v>
      </c>
      <c r="S14" s="1">
        <v>0</v>
      </c>
      <c r="T14" s="1">
        <v>0</v>
      </c>
      <c r="U14" s="1">
        <v>1504</v>
      </c>
      <c r="V14" s="1">
        <v>568</v>
      </c>
      <c r="W14" s="1">
        <v>0</v>
      </c>
      <c r="X14" s="1">
        <v>269312</v>
      </c>
      <c r="Y14" s="1">
        <v>4921</v>
      </c>
      <c r="Z14" s="1">
        <v>0</v>
      </c>
      <c r="AA14" s="1">
        <v>0</v>
      </c>
      <c r="AB14" s="1">
        <v>0</v>
      </c>
      <c r="AC14" s="1">
        <v>0</v>
      </c>
      <c r="AD14" s="1">
        <v>4921</v>
      </c>
      <c r="AE14" s="1">
        <v>3319839</v>
      </c>
      <c r="AF14" s="1">
        <v>3053194</v>
      </c>
      <c r="AG14" s="13">
        <v>10</v>
      </c>
    </row>
    <row r="15" spans="1:34" x14ac:dyDescent="0.4">
      <c r="A15" s="3" t="s">
        <v>21</v>
      </c>
      <c r="B15" s="8">
        <v>1365</v>
      </c>
      <c r="C15" s="3" t="s">
        <v>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865</v>
      </c>
      <c r="J15" s="1">
        <v>1980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2845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426477</v>
      </c>
      <c r="AF15" s="1">
        <v>423598.45</v>
      </c>
      <c r="AG15" s="13">
        <v>39</v>
      </c>
    </row>
    <row r="16" spans="1:34" x14ac:dyDescent="0.4">
      <c r="A16" s="3" t="s">
        <v>22</v>
      </c>
      <c r="B16" s="8">
        <v>2613</v>
      </c>
      <c r="C16" s="3" t="s">
        <v>5</v>
      </c>
      <c r="D16" s="1">
        <v>0</v>
      </c>
      <c r="E16" s="1">
        <v>0</v>
      </c>
      <c r="F16" s="1">
        <v>14335</v>
      </c>
      <c r="G16" s="1">
        <v>0</v>
      </c>
      <c r="H16" s="1">
        <v>0</v>
      </c>
      <c r="I16" s="1">
        <v>2189</v>
      </c>
      <c r="J16" s="1">
        <v>566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17090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575150</v>
      </c>
      <c r="AF16" s="1">
        <v>557016.86</v>
      </c>
      <c r="AG16" s="13">
        <v>44</v>
      </c>
    </row>
    <row r="17" spans="1:33" x14ac:dyDescent="0.4">
      <c r="A17" s="3" t="s">
        <v>99</v>
      </c>
      <c r="B17" s="8">
        <v>4126</v>
      </c>
      <c r="C17" s="3" t="s">
        <v>23</v>
      </c>
      <c r="D17" s="1">
        <v>0</v>
      </c>
      <c r="E17" s="1">
        <v>47882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47882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1853033</v>
      </c>
      <c r="AF17" s="1">
        <v>2014800</v>
      </c>
      <c r="AG17" s="13">
        <v>44</v>
      </c>
    </row>
    <row r="18" spans="1:33" x14ac:dyDescent="0.4">
      <c r="A18" s="3" t="s">
        <v>100</v>
      </c>
      <c r="B18" s="8">
        <v>3290</v>
      </c>
      <c r="C18" s="3" t="s">
        <v>24</v>
      </c>
      <c r="D18" s="1">
        <v>152728</v>
      </c>
      <c r="E18" s="1">
        <v>0</v>
      </c>
      <c r="F18" s="1">
        <v>5203</v>
      </c>
      <c r="G18" s="1">
        <v>1837</v>
      </c>
      <c r="H18" s="1">
        <v>804</v>
      </c>
      <c r="I18" s="1">
        <v>26600</v>
      </c>
      <c r="J18" s="1">
        <v>55491</v>
      </c>
      <c r="K18" s="1">
        <v>0</v>
      </c>
      <c r="L18" s="1">
        <v>12646</v>
      </c>
      <c r="M18" s="1">
        <v>42188</v>
      </c>
      <c r="N18" s="1">
        <v>773</v>
      </c>
      <c r="O18" s="1">
        <v>0</v>
      </c>
      <c r="P18" s="1">
        <v>71951</v>
      </c>
      <c r="Q18" s="1">
        <v>0</v>
      </c>
      <c r="R18" s="1">
        <v>426</v>
      </c>
      <c r="S18" s="1">
        <v>0</v>
      </c>
      <c r="T18" s="1">
        <v>0</v>
      </c>
      <c r="U18" s="1">
        <v>2992</v>
      </c>
      <c r="V18" s="1">
        <v>0</v>
      </c>
      <c r="W18" s="1">
        <v>0</v>
      </c>
      <c r="X18" s="1">
        <v>373639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4430310</v>
      </c>
      <c r="AF18" s="1">
        <v>3859968.2</v>
      </c>
      <c r="AG18" s="13">
        <v>6</v>
      </c>
    </row>
    <row r="19" spans="1:33" x14ac:dyDescent="0.4">
      <c r="A19" s="3" t="s">
        <v>25</v>
      </c>
      <c r="B19" s="8">
        <v>2332</v>
      </c>
      <c r="C19" s="3" t="s">
        <v>10</v>
      </c>
      <c r="D19" s="1">
        <v>0</v>
      </c>
      <c r="E19" s="1">
        <v>0</v>
      </c>
      <c r="F19" s="1">
        <v>88298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88298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2267820</v>
      </c>
      <c r="AF19" s="1">
        <v>2152773.75</v>
      </c>
      <c r="AG19" s="13">
        <v>24</v>
      </c>
    </row>
    <row r="20" spans="1:33" x14ac:dyDescent="0.4">
      <c r="A20" s="3" t="s">
        <v>26</v>
      </c>
      <c r="B20" s="8">
        <v>2893</v>
      </c>
      <c r="C20" s="3" t="s">
        <v>10</v>
      </c>
      <c r="D20" s="1">
        <v>0</v>
      </c>
      <c r="E20" s="1">
        <v>33342</v>
      </c>
      <c r="F20" s="1">
        <v>6373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39715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120659</v>
      </c>
      <c r="AF20" s="1">
        <v>221900</v>
      </c>
      <c r="AG20" s="13">
        <v>30</v>
      </c>
    </row>
    <row r="21" spans="1:33" x14ac:dyDescent="0.4">
      <c r="A21" s="3" t="s">
        <v>27</v>
      </c>
      <c r="B21" s="8">
        <v>2974</v>
      </c>
      <c r="C21" s="3" t="s">
        <v>28</v>
      </c>
      <c r="D21" s="1">
        <v>0</v>
      </c>
      <c r="E21" s="1">
        <v>0</v>
      </c>
      <c r="F21" s="1">
        <v>0</v>
      </c>
      <c r="G21" s="1">
        <v>9176.1200000000008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9176.1200000000008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99500</v>
      </c>
      <c r="AF21" s="1">
        <v>90323.88</v>
      </c>
      <c r="AG21" s="13">
        <v>11</v>
      </c>
    </row>
    <row r="22" spans="1:33" x14ac:dyDescent="0.4">
      <c r="A22" s="3" t="s">
        <v>101</v>
      </c>
      <c r="B22" s="8">
        <v>3068</v>
      </c>
      <c r="C22" s="3" t="s">
        <v>29</v>
      </c>
      <c r="D22" s="1">
        <v>324893</v>
      </c>
      <c r="E22" s="1">
        <v>0</v>
      </c>
      <c r="F22" s="1">
        <v>0</v>
      </c>
      <c r="G22" s="1">
        <v>9073</v>
      </c>
      <c r="H22" s="1">
        <v>6138</v>
      </c>
      <c r="I22" s="1">
        <v>24928</v>
      </c>
      <c r="J22" s="1">
        <v>6895</v>
      </c>
      <c r="K22" s="1">
        <v>0</v>
      </c>
      <c r="L22" s="1">
        <v>88762</v>
      </c>
      <c r="M22" s="1">
        <v>45106</v>
      </c>
      <c r="N22" s="1">
        <v>13</v>
      </c>
      <c r="O22" s="1">
        <v>28</v>
      </c>
      <c r="P22" s="1">
        <v>25039</v>
      </c>
      <c r="Q22" s="1">
        <v>0</v>
      </c>
      <c r="R22" s="1">
        <v>1694</v>
      </c>
      <c r="S22" s="1">
        <v>0</v>
      </c>
      <c r="T22" s="1">
        <v>0</v>
      </c>
      <c r="U22" s="1">
        <v>4608</v>
      </c>
      <c r="V22" s="1">
        <v>0</v>
      </c>
      <c r="W22" s="1">
        <v>0</v>
      </c>
      <c r="X22" s="1">
        <v>537177</v>
      </c>
      <c r="Y22" s="1">
        <v>826.62</v>
      </c>
      <c r="Z22" s="1">
        <v>0</v>
      </c>
      <c r="AA22" s="1">
        <v>0</v>
      </c>
      <c r="AB22" s="1">
        <v>0</v>
      </c>
      <c r="AC22" s="1">
        <v>0</v>
      </c>
      <c r="AD22" s="1">
        <v>826.62</v>
      </c>
      <c r="AE22" s="1">
        <v>6123385</v>
      </c>
      <c r="AF22" s="1">
        <v>5335955.8899999997</v>
      </c>
      <c r="AG22" s="13">
        <v>6</v>
      </c>
    </row>
    <row r="23" spans="1:33" x14ac:dyDescent="0.4">
      <c r="A23" s="3" t="s">
        <v>30</v>
      </c>
      <c r="B23" s="8">
        <v>3100</v>
      </c>
      <c r="C23" s="3" t="s">
        <v>31</v>
      </c>
      <c r="D23" s="1">
        <v>46690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46690</v>
      </c>
      <c r="Y23" s="1">
        <v>0</v>
      </c>
      <c r="Z23" s="1">
        <v>0</v>
      </c>
      <c r="AA23" s="1">
        <v>0</v>
      </c>
      <c r="AB23" s="1">
        <v>621</v>
      </c>
      <c r="AC23" s="1">
        <v>0</v>
      </c>
      <c r="AD23" s="1">
        <v>621</v>
      </c>
      <c r="AE23" s="1">
        <v>230000</v>
      </c>
      <c r="AF23" s="1">
        <v>200000</v>
      </c>
      <c r="AG23" s="13">
        <v>6</v>
      </c>
    </row>
    <row r="24" spans="1:33" x14ac:dyDescent="0.4">
      <c r="A24" s="3" t="s">
        <v>102</v>
      </c>
      <c r="B24" s="8">
        <v>3458</v>
      </c>
      <c r="C24" s="3" t="s">
        <v>32</v>
      </c>
      <c r="D24" s="1">
        <v>0</v>
      </c>
      <c r="E24" s="1">
        <v>0</v>
      </c>
      <c r="F24" s="1">
        <v>9224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9224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55486</v>
      </c>
      <c r="AF24" s="1">
        <v>40844.730000000003</v>
      </c>
      <c r="AG24" s="13">
        <v>5</v>
      </c>
    </row>
    <row r="25" spans="1:33" x14ac:dyDescent="0.4">
      <c r="A25" s="3" t="s">
        <v>103</v>
      </c>
      <c r="B25" s="8">
        <v>3134</v>
      </c>
      <c r="C25" s="3" t="s">
        <v>32</v>
      </c>
      <c r="D25" s="1">
        <v>143813.54999999999</v>
      </c>
      <c r="E25" s="1">
        <v>0</v>
      </c>
      <c r="F25" s="1">
        <v>73775.929999999993</v>
      </c>
      <c r="G25" s="1">
        <v>7471.84</v>
      </c>
      <c r="H25" s="1">
        <v>178.41</v>
      </c>
      <c r="I25" s="1">
        <v>27934.16</v>
      </c>
      <c r="J25" s="1">
        <v>0</v>
      </c>
      <c r="K25" s="1">
        <v>0</v>
      </c>
      <c r="L25" s="1">
        <v>7315.61</v>
      </c>
      <c r="M25" s="1">
        <v>41045.81</v>
      </c>
      <c r="N25" s="1">
        <v>4767.2</v>
      </c>
      <c r="O25" s="1">
        <v>59499.839999999997</v>
      </c>
      <c r="P25" s="1">
        <v>27680.77</v>
      </c>
      <c r="Q25" s="1">
        <v>18.29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32590.26</v>
      </c>
      <c r="X25" s="1">
        <v>426091.67</v>
      </c>
      <c r="Y25" s="1">
        <v>0</v>
      </c>
      <c r="Z25" s="1">
        <v>0</v>
      </c>
      <c r="AA25" s="1">
        <v>0</v>
      </c>
      <c r="AB25" s="1">
        <v>178.41</v>
      </c>
      <c r="AC25" s="1">
        <v>0</v>
      </c>
      <c r="AD25" s="1">
        <v>178.41</v>
      </c>
      <c r="AE25" s="1">
        <v>5609183</v>
      </c>
      <c r="AF25" s="1">
        <v>5323763</v>
      </c>
      <c r="AG25" s="13">
        <v>8</v>
      </c>
    </row>
    <row r="26" spans="1:33" x14ac:dyDescent="0.4">
      <c r="A26" s="3" t="s">
        <v>33</v>
      </c>
      <c r="B26" s="8">
        <v>572</v>
      </c>
      <c r="C26" s="3" t="s">
        <v>34</v>
      </c>
      <c r="D26" s="1">
        <v>116749</v>
      </c>
      <c r="E26" s="1">
        <v>0</v>
      </c>
      <c r="F26" s="1">
        <v>0</v>
      </c>
      <c r="G26" s="1">
        <v>0</v>
      </c>
      <c r="H26" s="1">
        <v>0</v>
      </c>
      <c r="I26" s="1">
        <v>28723</v>
      </c>
      <c r="J26" s="1">
        <v>235</v>
      </c>
      <c r="K26" s="1">
        <v>0</v>
      </c>
      <c r="L26" s="1">
        <v>4271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1778</v>
      </c>
      <c r="S26" s="1">
        <v>0</v>
      </c>
      <c r="T26" s="1">
        <v>0</v>
      </c>
      <c r="U26" s="1">
        <v>323</v>
      </c>
      <c r="V26" s="1">
        <v>1068</v>
      </c>
      <c r="W26" s="1">
        <v>0</v>
      </c>
      <c r="X26" s="1">
        <v>153147</v>
      </c>
      <c r="Y26" s="1">
        <v>0</v>
      </c>
      <c r="Z26" s="1">
        <v>1013.89</v>
      </c>
      <c r="AA26" s="1">
        <v>0</v>
      </c>
      <c r="AB26" s="1">
        <v>0</v>
      </c>
      <c r="AC26" s="1">
        <v>0</v>
      </c>
      <c r="AD26" s="1">
        <v>1013.89</v>
      </c>
      <c r="AE26" s="1">
        <v>451000</v>
      </c>
      <c r="AF26" s="1">
        <v>270145</v>
      </c>
      <c r="AG26" s="13">
        <v>1</v>
      </c>
    </row>
    <row r="27" spans="1:33" x14ac:dyDescent="0.4">
      <c r="A27" s="3" t="s">
        <v>35</v>
      </c>
      <c r="B27" s="8">
        <v>1508</v>
      </c>
      <c r="C27" s="3" t="s">
        <v>36</v>
      </c>
      <c r="D27" s="1">
        <v>0</v>
      </c>
      <c r="E27" s="1">
        <v>0</v>
      </c>
      <c r="F27" s="1">
        <v>0</v>
      </c>
      <c r="G27" s="1">
        <v>23675</v>
      </c>
      <c r="H27" s="1">
        <v>604</v>
      </c>
      <c r="I27" s="1">
        <v>1645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25924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118056</v>
      </c>
      <c r="AF27" s="1">
        <v>476242</v>
      </c>
      <c r="AG27" s="13">
        <v>35</v>
      </c>
    </row>
    <row r="28" spans="1:33" x14ac:dyDescent="0.4">
      <c r="A28" s="3" t="s">
        <v>37</v>
      </c>
      <c r="B28" s="8">
        <v>3253</v>
      </c>
      <c r="C28" s="3" t="s">
        <v>38</v>
      </c>
      <c r="D28" s="1">
        <v>45014.22</v>
      </c>
      <c r="E28" s="1">
        <v>78.84</v>
      </c>
      <c r="F28" s="1">
        <v>0</v>
      </c>
      <c r="G28" s="1">
        <v>0</v>
      </c>
      <c r="H28" s="1">
        <v>2453.1</v>
      </c>
      <c r="I28" s="1">
        <v>2382.27</v>
      </c>
      <c r="J28" s="1">
        <v>14473.63</v>
      </c>
      <c r="K28" s="1">
        <v>9790.31</v>
      </c>
      <c r="L28" s="1">
        <v>5692.59</v>
      </c>
      <c r="M28" s="1">
        <v>0</v>
      </c>
      <c r="N28" s="1">
        <v>50.79</v>
      </c>
      <c r="O28" s="1">
        <v>0</v>
      </c>
      <c r="P28" s="1">
        <v>25284.98</v>
      </c>
      <c r="Q28" s="1">
        <v>0</v>
      </c>
      <c r="R28" s="1">
        <v>714.9</v>
      </c>
      <c r="S28" s="1">
        <v>0</v>
      </c>
      <c r="T28" s="1">
        <v>0</v>
      </c>
      <c r="U28" s="1">
        <v>8.31</v>
      </c>
      <c r="V28" s="1">
        <v>10598.64</v>
      </c>
      <c r="W28" s="1">
        <v>0</v>
      </c>
      <c r="X28" s="1">
        <v>116542.58</v>
      </c>
      <c r="Y28" s="1">
        <v>147.72999999999999</v>
      </c>
      <c r="Z28" s="1">
        <v>0</v>
      </c>
      <c r="AA28" s="1">
        <v>0</v>
      </c>
      <c r="AB28" s="1">
        <v>0</v>
      </c>
      <c r="AC28" s="1">
        <v>18893.82</v>
      </c>
      <c r="AD28" s="1">
        <v>19041.55</v>
      </c>
      <c r="AE28" s="1">
        <v>1701269</v>
      </c>
      <c r="AF28" s="1">
        <v>1584065</v>
      </c>
      <c r="AG28" s="13">
        <v>11</v>
      </c>
    </row>
    <row r="29" spans="1:33" x14ac:dyDescent="0.4">
      <c r="A29" s="3" t="s">
        <v>39</v>
      </c>
      <c r="B29" s="8">
        <v>3141</v>
      </c>
      <c r="C29" s="3" t="s">
        <v>40</v>
      </c>
      <c r="D29" s="1">
        <v>28642</v>
      </c>
      <c r="E29" s="1">
        <v>0</v>
      </c>
      <c r="F29" s="1">
        <v>45</v>
      </c>
      <c r="G29" s="1">
        <v>0</v>
      </c>
      <c r="H29" s="1">
        <v>0</v>
      </c>
      <c r="I29" s="1">
        <v>389</v>
      </c>
      <c r="J29" s="1">
        <v>904</v>
      </c>
      <c r="K29" s="1">
        <v>0</v>
      </c>
      <c r="L29" s="1">
        <v>0</v>
      </c>
      <c r="M29" s="1">
        <v>0</v>
      </c>
      <c r="N29" s="1">
        <v>3895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33875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988257</v>
      </c>
      <c r="AF29" s="1">
        <v>956219</v>
      </c>
      <c r="AG29" s="13">
        <v>15</v>
      </c>
    </row>
    <row r="30" spans="1:33" x14ac:dyDescent="0.4">
      <c r="A30" s="3" t="s">
        <v>41</v>
      </c>
      <c r="B30" s="8">
        <v>3036</v>
      </c>
      <c r="C30" s="3" t="s">
        <v>42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50000</v>
      </c>
      <c r="AF30" s="1">
        <v>50000</v>
      </c>
      <c r="AG30" s="13">
        <v>3</v>
      </c>
    </row>
    <row r="31" spans="1:33" x14ac:dyDescent="0.4">
      <c r="A31" s="3" t="s">
        <v>43</v>
      </c>
      <c r="B31" s="8">
        <v>3095</v>
      </c>
      <c r="C31" s="3" t="s">
        <v>44</v>
      </c>
      <c r="D31" s="1">
        <v>13370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4552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17922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409313</v>
      </c>
      <c r="AF31" s="1">
        <v>379746.47</v>
      </c>
      <c r="AG31" s="13">
        <v>12</v>
      </c>
    </row>
    <row r="32" spans="1:33" x14ac:dyDescent="0.4">
      <c r="A32" s="3" t="s">
        <v>45</v>
      </c>
      <c r="B32" s="8">
        <v>4228</v>
      </c>
      <c r="C32" s="3" t="s">
        <v>6</v>
      </c>
      <c r="D32" s="1">
        <v>183616.56</v>
      </c>
      <c r="E32" s="1">
        <v>1600.9</v>
      </c>
      <c r="F32" s="1">
        <v>5622.14</v>
      </c>
      <c r="G32" s="1">
        <v>0</v>
      </c>
      <c r="H32" s="1">
        <v>2160.1799999999998</v>
      </c>
      <c r="I32" s="1">
        <v>12600.88</v>
      </c>
      <c r="J32" s="1">
        <v>20725.900000000001</v>
      </c>
      <c r="K32" s="1">
        <v>0</v>
      </c>
      <c r="L32" s="1">
        <v>13364.86</v>
      </c>
      <c r="M32" s="1">
        <v>0</v>
      </c>
      <c r="N32" s="1">
        <v>0</v>
      </c>
      <c r="O32" s="1">
        <v>0</v>
      </c>
      <c r="P32" s="1">
        <v>11419.54</v>
      </c>
      <c r="Q32" s="1">
        <v>0</v>
      </c>
      <c r="R32" s="1">
        <v>17.71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251128.67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828081</v>
      </c>
      <c r="AF32" s="1">
        <v>442748.9</v>
      </c>
      <c r="AG32" s="13">
        <v>1</v>
      </c>
    </row>
    <row r="33" spans="1:33" x14ac:dyDescent="0.4">
      <c r="A33" s="3" t="s">
        <v>46</v>
      </c>
      <c r="B33" s="8">
        <v>3338</v>
      </c>
      <c r="C33" s="3" t="s">
        <v>6</v>
      </c>
      <c r="D33" s="1">
        <v>133.6</v>
      </c>
      <c r="E33" s="1">
        <v>0</v>
      </c>
      <c r="F33" s="1">
        <v>0</v>
      </c>
      <c r="G33" s="1">
        <v>0</v>
      </c>
      <c r="H33" s="1">
        <v>2193.1</v>
      </c>
      <c r="I33" s="1">
        <v>68.3</v>
      </c>
      <c r="J33" s="1">
        <v>1370.6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2287.5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6053.1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184021</v>
      </c>
      <c r="AF33" s="1">
        <v>176173.87</v>
      </c>
      <c r="AG33" s="13">
        <v>2</v>
      </c>
    </row>
    <row r="34" spans="1:33" x14ac:dyDescent="0.4">
      <c r="A34" s="3" t="s">
        <v>47</v>
      </c>
      <c r="B34" s="8">
        <v>2627</v>
      </c>
      <c r="C34" s="3" t="s">
        <v>48</v>
      </c>
      <c r="D34" s="1">
        <v>122429</v>
      </c>
      <c r="E34" s="1">
        <v>0</v>
      </c>
      <c r="F34" s="1">
        <v>0</v>
      </c>
      <c r="G34" s="1">
        <v>0</v>
      </c>
      <c r="H34" s="1">
        <v>2938</v>
      </c>
      <c r="I34" s="1">
        <v>932</v>
      </c>
      <c r="J34" s="1">
        <v>1474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5420</v>
      </c>
      <c r="Q34" s="1">
        <v>0</v>
      </c>
      <c r="R34" s="1">
        <v>18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133211</v>
      </c>
      <c r="Y34" s="1">
        <v>0</v>
      </c>
      <c r="Z34" s="1">
        <v>0</v>
      </c>
      <c r="AA34" s="1">
        <v>0</v>
      </c>
      <c r="AB34" s="1">
        <v>0</v>
      </c>
      <c r="AC34" s="1">
        <v>107832</v>
      </c>
      <c r="AD34" s="1">
        <v>107832</v>
      </c>
      <c r="AE34" s="1">
        <v>795733</v>
      </c>
      <c r="AF34" s="1">
        <v>691373</v>
      </c>
      <c r="AG34" s="13">
        <v>4</v>
      </c>
    </row>
    <row r="35" spans="1:33" x14ac:dyDescent="0.4">
      <c r="A35" s="3" t="s">
        <v>49</v>
      </c>
      <c r="B35" s="8">
        <v>3660</v>
      </c>
      <c r="C35" s="3" t="s">
        <v>50</v>
      </c>
      <c r="D35" s="1">
        <v>48192</v>
      </c>
      <c r="E35" s="1">
        <v>0</v>
      </c>
      <c r="F35" s="1">
        <v>0</v>
      </c>
      <c r="G35" s="1">
        <v>0</v>
      </c>
      <c r="H35" s="1">
        <v>9</v>
      </c>
      <c r="I35" s="1">
        <v>165</v>
      </c>
      <c r="J35" s="1">
        <v>5519</v>
      </c>
      <c r="K35" s="1">
        <v>0</v>
      </c>
      <c r="L35" s="1">
        <v>0</v>
      </c>
      <c r="M35" s="1">
        <v>0</v>
      </c>
      <c r="N35" s="1">
        <v>372</v>
      </c>
      <c r="O35" s="1">
        <v>0</v>
      </c>
      <c r="P35" s="1">
        <v>60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54317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47821</v>
      </c>
      <c r="AF35" s="1">
        <v>51000</v>
      </c>
      <c r="AG35" s="13">
        <v>1</v>
      </c>
    </row>
    <row r="36" spans="1:33" x14ac:dyDescent="0.4">
      <c r="A36" s="3" t="s">
        <v>104</v>
      </c>
      <c r="B36" s="8">
        <v>3244</v>
      </c>
      <c r="C36" s="3" t="s">
        <v>51</v>
      </c>
      <c r="D36" s="1">
        <v>112901</v>
      </c>
      <c r="E36" s="1">
        <v>0</v>
      </c>
      <c r="F36" s="1">
        <v>0</v>
      </c>
      <c r="G36" s="1">
        <v>0</v>
      </c>
      <c r="H36" s="1">
        <v>0</v>
      </c>
      <c r="I36" s="1">
        <v>21926</v>
      </c>
      <c r="J36" s="1">
        <v>11539</v>
      </c>
      <c r="K36" s="1">
        <v>0</v>
      </c>
      <c r="L36" s="1">
        <v>10195</v>
      </c>
      <c r="M36" s="1">
        <v>25289</v>
      </c>
      <c r="N36" s="1">
        <v>3085</v>
      </c>
      <c r="O36" s="1">
        <v>0</v>
      </c>
      <c r="P36" s="1">
        <v>33442</v>
      </c>
      <c r="Q36" s="1">
        <v>0</v>
      </c>
      <c r="R36" s="1">
        <v>317</v>
      </c>
      <c r="S36" s="1">
        <v>0</v>
      </c>
      <c r="T36" s="1">
        <v>0</v>
      </c>
      <c r="U36" s="1">
        <v>2516</v>
      </c>
      <c r="V36" s="1">
        <v>0</v>
      </c>
      <c r="W36" s="1">
        <v>0</v>
      </c>
      <c r="X36" s="1">
        <v>221210</v>
      </c>
      <c r="Y36" s="1">
        <v>0</v>
      </c>
      <c r="Z36" s="1">
        <v>27653</v>
      </c>
      <c r="AA36" s="1">
        <v>0</v>
      </c>
      <c r="AB36" s="1">
        <v>0</v>
      </c>
      <c r="AC36" s="1">
        <v>0</v>
      </c>
      <c r="AD36" s="1">
        <v>27653</v>
      </c>
      <c r="AE36" s="1">
        <v>1332937</v>
      </c>
      <c r="AF36" s="1">
        <v>1477901</v>
      </c>
      <c r="AG36" s="13">
        <v>5</v>
      </c>
    </row>
    <row r="37" spans="1:33" x14ac:dyDescent="0.4">
      <c r="A37" s="3" t="s">
        <v>52</v>
      </c>
      <c r="B37" s="8">
        <v>3275</v>
      </c>
      <c r="C37" s="3" t="s">
        <v>12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10317200</v>
      </c>
      <c r="AF37" s="1">
        <v>10317200</v>
      </c>
      <c r="AG37" s="13">
        <v>15</v>
      </c>
    </row>
    <row r="38" spans="1:33" x14ac:dyDescent="0.4">
      <c r="A38" s="3" t="s">
        <v>53</v>
      </c>
      <c r="B38" s="8">
        <v>3233</v>
      </c>
      <c r="C38" s="3" t="s">
        <v>54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131378</v>
      </c>
      <c r="AF38" s="1">
        <v>131378</v>
      </c>
      <c r="AG38" s="13">
        <v>10</v>
      </c>
    </row>
    <row r="39" spans="1:33" x14ac:dyDescent="0.4">
      <c r="A39" s="3" t="s">
        <v>55</v>
      </c>
      <c r="B39" s="8">
        <v>3235</v>
      </c>
      <c r="C39" s="3" t="s">
        <v>42</v>
      </c>
      <c r="D39" s="1">
        <v>513952.45</v>
      </c>
      <c r="E39" s="1">
        <v>0</v>
      </c>
      <c r="F39" s="1">
        <v>355.09</v>
      </c>
      <c r="G39" s="1">
        <v>0</v>
      </c>
      <c r="H39" s="1">
        <v>2928.3</v>
      </c>
      <c r="I39" s="1">
        <v>2925.62</v>
      </c>
      <c r="J39" s="1">
        <v>52945.48</v>
      </c>
      <c r="K39" s="1">
        <v>0</v>
      </c>
      <c r="L39" s="1">
        <v>49740.18</v>
      </c>
      <c r="M39" s="1">
        <v>47854.76</v>
      </c>
      <c r="N39" s="1">
        <v>7025</v>
      </c>
      <c r="O39" s="1">
        <v>38856.42</v>
      </c>
      <c r="P39" s="1">
        <v>45959.1</v>
      </c>
      <c r="Q39" s="1">
        <v>0</v>
      </c>
      <c r="R39" s="1">
        <v>21.69</v>
      </c>
      <c r="S39" s="1">
        <v>0</v>
      </c>
      <c r="T39" s="1">
        <v>0</v>
      </c>
      <c r="U39" s="1">
        <v>8790.83</v>
      </c>
      <c r="V39" s="1">
        <v>1652.64</v>
      </c>
      <c r="W39" s="1">
        <v>0</v>
      </c>
      <c r="X39" s="1">
        <v>773007.56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1950503</v>
      </c>
      <c r="AF39" s="1">
        <v>1262767</v>
      </c>
      <c r="AG39" s="13">
        <v>3</v>
      </c>
    </row>
    <row r="40" spans="1:33" x14ac:dyDescent="0.4">
      <c r="A40" s="3" t="s">
        <v>56</v>
      </c>
      <c r="B40" s="8">
        <v>3114</v>
      </c>
      <c r="C40" s="3" t="s">
        <v>40</v>
      </c>
      <c r="D40" s="1">
        <v>0</v>
      </c>
      <c r="E40" s="1">
        <v>16883</v>
      </c>
      <c r="F40" s="1">
        <v>4588</v>
      </c>
      <c r="G40" s="1">
        <v>0</v>
      </c>
      <c r="H40" s="1">
        <v>0</v>
      </c>
      <c r="I40" s="1">
        <v>352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21823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1297014</v>
      </c>
      <c r="AF40" s="1">
        <v>1254531.03</v>
      </c>
      <c r="AG40" s="13">
        <v>30</v>
      </c>
    </row>
    <row r="41" spans="1:33" x14ac:dyDescent="0.4">
      <c r="A41" s="3" t="s">
        <v>57</v>
      </c>
      <c r="B41" s="8">
        <v>3251</v>
      </c>
      <c r="C41" s="3" t="s">
        <v>42</v>
      </c>
      <c r="D41" s="1">
        <v>0</v>
      </c>
      <c r="E41" s="1">
        <v>0</v>
      </c>
      <c r="F41" s="1">
        <v>65569</v>
      </c>
      <c r="G41" s="1">
        <v>0</v>
      </c>
      <c r="H41" s="1">
        <v>0</v>
      </c>
      <c r="I41" s="1">
        <v>239</v>
      </c>
      <c r="J41" s="1">
        <v>0</v>
      </c>
      <c r="K41" s="1">
        <v>0</v>
      </c>
      <c r="L41" s="1">
        <v>13271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79079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4632000</v>
      </c>
      <c r="AF41" s="1">
        <v>4552598</v>
      </c>
      <c r="AG41" s="13">
        <v>40</v>
      </c>
    </row>
    <row r="42" spans="1:33" x14ac:dyDescent="0.4">
      <c r="A42" s="3" t="s">
        <v>58</v>
      </c>
      <c r="B42" s="8">
        <v>3069</v>
      </c>
      <c r="C42" s="3" t="s">
        <v>59</v>
      </c>
      <c r="D42" s="1">
        <v>486</v>
      </c>
      <c r="E42" s="1">
        <v>0</v>
      </c>
      <c r="F42" s="1">
        <v>0</v>
      </c>
      <c r="G42" s="1">
        <v>12870</v>
      </c>
      <c r="H42" s="1">
        <v>0</v>
      </c>
      <c r="I42" s="1">
        <v>2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41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13399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29971</v>
      </c>
      <c r="AF42" s="1">
        <v>19804</v>
      </c>
      <c r="AG42" s="13">
        <v>2</v>
      </c>
    </row>
    <row r="43" spans="1:33" x14ac:dyDescent="0.4">
      <c r="A43" s="3" t="s">
        <v>60</v>
      </c>
      <c r="B43" s="8">
        <v>1686</v>
      </c>
      <c r="C43" s="3" t="s">
        <v>61</v>
      </c>
      <c r="D43" s="1">
        <v>0</v>
      </c>
      <c r="E43" s="1">
        <v>0</v>
      </c>
      <c r="F43" s="1">
        <v>9659</v>
      </c>
      <c r="G43" s="1">
        <v>0</v>
      </c>
      <c r="H43" s="1">
        <v>0</v>
      </c>
      <c r="I43" s="1">
        <v>32.9</v>
      </c>
      <c r="J43" s="1">
        <v>15105</v>
      </c>
      <c r="K43" s="1">
        <v>0</v>
      </c>
      <c r="L43" s="1">
        <v>1212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26008.9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404395</v>
      </c>
      <c r="AF43" s="1">
        <v>367166.63</v>
      </c>
      <c r="AG43" s="13">
        <v>16</v>
      </c>
    </row>
    <row r="44" spans="1:33" x14ac:dyDescent="0.4">
      <c r="A44" s="3" t="s">
        <v>105</v>
      </c>
      <c r="B44" s="8">
        <v>3097</v>
      </c>
      <c r="C44" s="3" t="s">
        <v>62</v>
      </c>
      <c r="D44" s="1">
        <v>204311.22</v>
      </c>
      <c r="E44" s="1">
        <v>52.63</v>
      </c>
      <c r="F44" s="1">
        <v>4366.93</v>
      </c>
      <c r="G44" s="1">
        <v>309.27999999999997</v>
      </c>
      <c r="H44" s="1">
        <v>0</v>
      </c>
      <c r="I44" s="1">
        <v>15096.27</v>
      </c>
      <c r="J44" s="1">
        <v>153.03</v>
      </c>
      <c r="K44" s="1">
        <v>0</v>
      </c>
      <c r="L44" s="1">
        <v>5734.57</v>
      </c>
      <c r="M44" s="1">
        <v>54280.51</v>
      </c>
      <c r="N44" s="1">
        <v>2566.1799999999998</v>
      </c>
      <c r="O44" s="1">
        <v>0</v>
      </c>
      <c r="P44" s="1">
        <v>37420.49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324291.11</v>
      </c>
      <c r="Y44" s="1">
        <v>155.96</v>
      </c>
      <c r="Z44" s="1">
        <v>0</v>
      </c>
      <c r="AA44" s="1">
        <v>0</v>
      </c>
      <c r="AB44" s="1">
        <v>0</v>
      </c>
      <c r="AC44" s="1">
        <v>44359.48</v>
      </c>
      <c r="AD44" s="1">
        <v>44515.44</v>
      </c>
      <c r="AE44" s="1">
        <v>1160000</v>
      </c>
      <c r="AF44" s="1">
        <v>4819313</v>
      </c>
      <c r="AG44" s="13">
        <v>10</v>
      </c>
    </row>
    <row r="45" spans="1:33" x14ac:dyDescent="0.4">
      <c r="A45" s="3" t="s">
        <v>63</v>
      </c>
      <c r="B45" s="8">
        <v>3318</v>
      </c>
      <c r="C45" s="3" t="s">
        <v>18</v>
      </c>
      <c r="D45" s="1">
        <v>0</v>
      </c>
      <c r="E45" s="1">
        <v>0</v>
      </c>
      <c r="F45" s="1">
        <v>0</v>
      </c>
      <c r="G45" s="1">
        <v>3854</v>
      </c>
      <c r="H45" s="1">
        <v>0</v>
      </c>
      <c r="I45" s="1">
        <v>31476</v>
      </c>
      <c r="J45" s="1">
        <v>16933</v>
      </c>
      <c r="K45" s="1">
        <v>0</v>
      </c>
      <c r="L45" s="1">
        <v>0</v>
      </c>
      <c r="M45" s="1">
        <v>27</v>
      </c>
      <c r="N45" s="1">
        <v>0</v>
      </c>
      <c r="O45" s="1">
        <v>0</v>
      </c>
      <c r="P45" s="1">
        <v>34944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815</v>
      </c>
      <c r="W45" s="1">
        <v>47189</v>
      </c>
      <c r="X45" s="1">
        <v>135238</v>
      </c>
      <c r="Y45" s="1">
        <v>27</v>
      </c>
      <c r="Z45" s="1">
        <v>0</v>
      </c>
      <c r="AA45" s="1">
        <v>0</v>
      </c>
      <c r="AB45" s="1">
        <v>0</v>
      </c>
      <c r="AC45" s="1">
        <v>14</v>
      </c>
      <c r="AD45" s="1">
        <v>41</v>
      </c>
      <c r="AE45" s="1">
        <v>837136</v>
      </c>
      <c r="AF45" s="1">
        <v>784606</v>
      </c>
      <c r="AG45" s="13">
        <v>10</v>
      </c>
    </row>
    <row r="46" spans="1:33" x14ac:dyDescent="0.4">
      <c r="A46" s="3" t="s">
        <v>64</v>
      </c>
      <c r="B46" s="8">
        <v>3412</v>
      </c>
      <c r="C46" s="3" t="s">
        <v>65</v>
      </c>
      <c r="D46" s="1">
        <v>0</v>
      </c>
      <c r="E46" s="1">
        <v>0</v>
      </c>
      <c r="F46" s="1">
        <v>0</v>
      </c>
      <c r="G46" s="1">
        <v>56852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56852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893057</v>
      </c>
      <c r="AF46" s="1">
        <v>850944.41</v>
      </c>
      <c r="AG46" s="13">
        <v>10</v>
      </c>
    </row>
    <row r="47" spans="1:33" x14ac:dyDescent="0.4">
      <c r="A47" s="3" t="s">
        <v>66</v>
      </c>
      <c r="B47" s="8">
        <v>2786</v>
      </c>
      <c r="C47" s="3" t="s">
        <v>67</v>
      </c>
      <c r="D47" s="1">
        <v>0</v>
      </c>
      <c r="E47" s="1">
        <v>9780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9780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3985644</v>
      </c>
      <c r="AF47" s="1">
        <v>3977494</v>
      </c>
      <c r="AG47" s="13">
        <v>0</v>
      </c>
    </row>
    <row r="48" spans="1:33" x14ac:dyDescent="0.4">
      <c r="A48" s="3" t="s">
        <v>68</v>
      </c>
      <c r="B48" s="8">
        <v>3067</v>
      </c>
      <c r="C48" s="3" t="s">
        <v>6</v>
      </c>
      <c r="D48" s="1">
        <v>0</v>
      </c>
      <c r="E48" s="1">
        <v>70415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70415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3683866</v>
      </c>
      <c r="AF48" s="1">
        <v>3625186.83</v>
      </c>
      <c r="AG48" s="13">
        <v>14</v>
      </c>
    </row>
    <row r="49" spans="1:33" x14ac:dyDescent="0.4">
      <c r="A49" s="3" t="s">
        <v>69</v>
      </c>
      <c r="B49" s="8">
        <v>3232</v>
      </c>
      <c r="C49" s="3" t="s">
        <v>34</v>
      </c>
      <c r="D49" s="1">
        <v>0</v>
      </c>
      <c r="E49" s="1">
        <v>8717.91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8717.91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2402838</v>
      </c>
      <c r="AF49" s="1">
        <v>2395573.0699999998</v>
      </c>
      <c r="AG49" s="13">
        <v>15</v>
      </c>
    </row>
    <row r="50" spans="1:33" x14ac:dyDescent="0.4">
      <c r="A50" s="3" t="s">
        <v>70</v>
      </c>
      <c r="B50" s="8">
        <v>1099</v>
      </c>
      <c r="C50" s="3" t="s">
        <v>71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3">
        <v>0</v>
      </c>
    </row>
    <row r="51" spans="1:33" x14ac:dyDescent="0.4">
      <c r="A51" s="3" t="s">
        <v>106</v>
      </c>
      <c r="B51" s="8">
        <v>4579</v>
      </c>
      <c r="C51" s="3" t="s">
        <v>71</v>
      </c>
      <c r="D51" s="1">
        <v>531313</v>
      </c>
      <c r="E51" s="1">
        <v>2227</v>
      </c>
      <c r="F51" s="1">
        <v>0</v>
      </c>
      <c r="G51" s="1">
        <v>4268</v>
      </c>
      <c r="H51" s="1">
        <v>1268</v>
      </c>
      <c r="I51" s="1">
        <v>89542</v>
      </c>
      <c r="J51" s="1">
        <v>48773</v>
      </c>
      <c r="K51" s="1">
        <v>0</v>
      </c>
      <c r="L51" s="1">
        <v>7920</v>
      </c>
      <c r="M51" s="1">
        <v>39</v>
      </c>
      <c r="N51" s="1">
        <v>12346</v>
      </c>
      <c r="O51" s="1">
        <v>0</v>
      </c>
      <c r="P51" s="1">
        <v>7636</v>
      </c>
      <c r="Q51" s="1">
        <v>0</v>
      </c>
      <c r="R51" s="1">
        <v>1398</v>
      </c>
      <c r="S51" s="1">
        <v>0</v>
      </c>
      <c r="T51" s="1">
        <v>0</v>
      </c>
      <c r="U51" s="1">
        <v>5985</v>
      </c>
      <c r="V51" s="1">
        <v>13195</v>
      </c>
      <c r="W51" s="1">
        <v>0</v>
      </c>
      <c r="X51" s="1">
        <v>725910</v>
      </c>
      <c r="Y51" s="1">
        <v>0</v>
      </c>
      <c r="Z51" s="1">
        <v>207.93</v>
      </c>
      <c r="AA51" s="1">
        <v>0</v>
      </c>
      <c r="AB51" s="1">
        <v>0</v>
      </c>
      <c r="AC51" s="1">
        <v>0</v>
      </c>
      <c r="AD51" s="1">
        <v>207.93</v>
      </c>
      <c r="AE51" s="1">
        <v>8116000</v>
      </c>
      <c r="AF51" s="1">
        <v>7237900</v>
      </c>
      <c r="AG51" s="13">
        <v>8</v>
      </c>
    </row>
    <row r="52" spans="1:33" x14ac:dyDescent="0.4">
      <c r="A52" s="16" t="s">
        <v>138</v>
      </c>
      <c r="B52" s="8">
        <v>3360</v>
      </c>
      <c r="C52" s="3" t="s">
        <v>24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35872</v>
      </c>
      <c r="K52" s="1">
        <v>0</v>
      </c>
      <c r="L52" s="1">
        <v>0</v>
      </c>
      <c r="M52" s="1">
        <v>0</v>
      </c>
      <c r="N52" s="1">
        <v>27079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62951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189985</v>
      </c>
      <c r="AF52" s="1">
        <v>342529</v>
      </c>
      <c r="AG52" s="13">
        <v>1</v>
      </c>
    </row>
    <row r="53" spans="1:33" x14ac:dyDescent="0.4">
      <c r="A53" s="3" t="s">
        <v>107</v>
      </c>
      <c r="B53" s="8">
        <v>4491</v>
      </c>
      <c r="C53" s="3" t="s">
        <v>24</v>
      </c>
      <c r="D53" s="1">
        <v>434890</v>
      </c>
      <c r="E53" s="1">
        <v>0</v>
      </c>
      <c r="F53" s="1">
        <v>0</v>
      </c>
      <c r="G53" s="1">
        <v>17587</v>
      </c>
      <c r="H53" s="1">
        <v>0</v>
      </c>
      <c r="I53" s="1">
        <v>107179</v>
      </c>
      <c r="J53" s="1">
        <v>177798</v>
      </c>
      <c r="K53" s="1">
        <v>0</v>
      </c>
      <c r="L53" s="1">
        <v>14106</v>
      </c>
      <c r="M53" s="1">
        <v>2008</v>
      </c>
      <c r="N53" s="1">
        <v>0</v>
      </c>
      <c r="O53" s="1">
        <v>0</v>
      </c>
      <c r="P53" s="1">
        <v>19407</v>
      </c>
      <c r="Q53" s="1">
        <v>0</v>
      </c>
      <c r="R53" s="1">
        <v>5274</v>
      </c>
      <c r="S53" s="1">
        <v>0</v>
      </c>
      <c r="T53" s="1">
        <v>0</v>
      </c>
      <c r="U53" s="1">
        <v>17145</v>
      </c>
      <c r="V53" s="1">
        <v>7185</v>
      </c>
      <c r="W53" s="1">
        <v>0</v>
      </c>
      <c r="X53" s="1">
        <v>802579</v>
      </c>
      <c r="Y53" s="1">
        <v>129.94999999999999</v>
      </c>
      <c r="Z53" s="1">
        <v>1113.6600000000001</v>
      </c>
      <c r="AA53" s="1">
        <v>0</v>
      </c>
      <c r="AB53" s="1">
        <v>384.51</v>
      </c>
      <c r="AC53" s="1">
        <v>0</v>
      </c>
      <c r="AD53" s="1">
        <v>1628.12</v>
      </c>
      <c r="AE53" s="1">
        <v>4469000</v>
      </c>
      <c r="AF53" s="1">
        <v>3600000</v>
      </c>
      <c r="AG53" s="13">
        <v>4</v>
      </c>
    </row>
    <row r="54" spans="1:33" x14ac:dyDescent="0.4">
      <c r="A54" s="3" t="s">
        <v>108</v>
      </c>
      <c r="B54" s="8">
        <v>3765</v>
      </c>
      <c r="C54" s="3" t="s">
        <v>67</v>
      </c>
      <c r="D54" s="1">
        <v>97535</v>
      </c>
      <c r="E54" s="1">
        <v>0</v>
      </c>
      <c r="F54" s="1">
        <v>0</v>
      </c>
      <c r="G54" s="1">
        <v>0</v>
      </c>
      <c r="H54" s="1">
        <v>7349</v>
      </c>
      <c r="I54" s="1">
        <v>21615</v>
      </c>
      <c r="J54" s="1">
        <v>39953</v>
      </c>
      <c r="K54" s="1">
        <v>0</v>
      </c>
      <c r="L54" s="1">
        <v>606</v>
      </c>
      <c r="M54" s="1">
        <v>21021</v>
      </c>
      <c r="N54" s="1">
        <v>6085</v>
      </c>
      <c r="O54" s="1">
        <v>30</v>
      </c>
      <c r="P54" s="1">
        <v>13374</v>
      </c>
      <c r="Q54" s="1">
        <v>0</v>
      </c>
      <c r="R54" s="1">
        <v>77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207645</v>
      </c>
      <c r="Y54" s="1">
        <v>0</v>
      </c>
      <c r="Z54" s="1">
        <v>2553.75</v>
      </c>
      <c r="AA54" s="1">
        <v>0</v>
      </c>
      <c r="AB54" s="1">
        <v>0</v>
      </c>
      <c r="AC54" s="1">
        <v>0</v>
      </c>
      <c r="AD54" s="1">
        <v>2553.75</v>
      </c>
      <c r="AE54" s="1">
        <v>8840000</v>
      </c>
      <c r="AF54" s="1">
        <v>8632000</v>
      </c>
      <c r="AG54" s="13">
        <v>43</v>
      </c>
    </row>
    <row r="55" spans="1:33" x14ac:dyDescent="0.4">
      <c r="A55" s="3" t="s">
        <v>109</v>
      </c>
      <c r="B55" s="8">
        <v>3066</v>
      </c>
      <c r="C55" s="3" t="s">
        <v>72</v>
      </c>
      <c r="D55" s="1">
        <v>129699</v>
      </c>
      <c r="E55" s="1">
        <v>0</v>
      </c>
      <c r="F55" s="1">
        <v>1065</v>
      </c>
      <c r="G55" s="1">
        <v>12118</v>
      </c>
      <c r="H55" s="1">
        <v>0</v>
      </c>
      <c r="I55" s="1">
        <v>22938</v>
      </c>
      <c r="J55" s="1">
        <v>11404</v>
      </c>
      <c r="K55" s="1">
        <v>0</v>
      </c>
      <c r="L55" s="1">
        <v>51767</v>
      </c>
      <c r="M55" s="1">
        <v>0</v>
      </c>
      <c r="N55" s="1">
        <v>3977</v>
      </c>
      <c r="O55" s="1">
        <v>2745</v>
      </c>
      <c r="P55" s="1">
        <v>2827</v>
      </c>
      <c r="Q55" s="1">
        <v>0</v>
      </c>
      <c r="R55" s="1">
        <v>1164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239704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3883725</v>
      </c>
      <c r="AF55" s="1">
        <v>3707915</v>
      </c>
      <c r="AG55" s="13">
        <v>18</v>
      </c>
    </row>
    <row r="56" spans="1:33" x14ac:dyDescent="0.4">
      <c r="A56" s="3" t="s">
        <v>73</v>
      </c>
      <c r="B56" s="8">
        <v>4292</v>
      </c>
      <c r="C56" s="3" t="s">
        <v>74</v>
      </c>
      <c r="D56" s="1">
        <v>213640</v>
      </c>
      <c r="E56" s="1">
        <v>37243</v>
      </c>
      <c r="F56" s="1">
        <v>2737</v>
      </c>
      <c r="G56" s="1">
        <v>4844</v>
      </c>
      <c r="H56" s="1">
        <v>254</v>
      </c>
      <c r="I56" s="1">
        <v>60060</v>
      </c>
      <c r="J56" s="1">
        <v>37859</v>
      </c>
      <c r="K56" s="1">
        <v>0</v>
      </c>
      <c r="L56" s="1">
        <v>14543</v>
      </c>
      <c r="M56" s="1">
        <v>0</v>
      </c>
      <c r="N56" s="1">
        <v>0</v>
      </c>
      <c r="O56" s="1">
        <v>26033</v>
      </c>
      <c r="P56" s="1">
        <v>4041</v>
      </c>
      <c r="Q56" s="1">
        <v>0</v>
      </c>
      <c r="R56" s="1">
        <v>5424</v>
      </c>
      <c r="S56" s="1">
        <v>0</v>
      </c>
      <c r="T56" s="1">
        <v>0</v>
      </c>
      <c r="U56" s="1">
        <v>2077</v>
      </c>
      <c r="V56" s="1">
        <v>0</v>
      </c>
      <c r="W56" s="1">
        <v>0</v>
      </c>
      <c r="X56" s="1">
        <v>408755</v>
      </c>
      <c r="Y56" s="1">
        <v>0</v>
      </c>
      <c r="Z56" s="1">
        <v>0</v>
      </c>
      <c r="AA56" s="1">
        <v>0</v>
      </c>
      <c r="AB56" s="1">
        <v>52.72</v>
      </c>
      <c r="AC56" s="1">
        <v>0</v>
      </c>
      <c r="AD56" s="1">
        <v>52.72</v>
      </c>
      <c r="AE56" s="1">
        <v>6852716</v>
      </c>
      <c r="AF56" s="1">
        <v>6449594</v>
      </c>
      <c r="AG56" s="13">
        <v>17</v>
      </c>
    </row>
    <row r="57" spans="1:33" x14ac:dyDescent="0.4">
      <c r="A57" s="3" t="s">
        <v>110</v>
      </c>
      <c r="B57" s="8">
        <v>3455</v>
      </c>
      <c r="C57" s="3" t="s">
        <v>75</v>
      </c>
      <c r="D57" s="1">
        <v>95862</v>
      </c>
      <c r="E57" s="1">
        <v>2578</v>
      </c>
      <c r="F57" s="1">
        <v>0</v>
      </c>
      <c r="G57" s="1">
        <v>0</v>
      </c>
      <c r="H57" s="1">
        <v>0</v>
      </c>
      <c r="I57" s="1">
        <v>4424</v>
      </c>
      <c r="J57" s="1">
        <v>28</v>
      </c>
      <c r="K57" s="1">
        <v>0</v>
      </c>
      <c r="L57" s="1">
        <v>515</v>
      </c>
      <c r="M57" s="1">
        <v>0</v>
      </c>
      <c r="N57" s="1">
        <v>719</v>
      </c>
      <c r="O57" s="1">
        <v>1834</v>
      </c>
      <c r="P57" s="1">
        <v>751</v>
      </c>
      <c r="Q57" s="1">
        <v>0</v>
      </c>
      <c r="R57" s="1">
        <v>238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106949</v>
      </c>
      <c r="Y57" s="1">
        <v>0</v>
      </c>
      <c r="Z57" s="1">
        <v>0</v>
      </c>
      <c r="AA57" s="1">
        <v>0</v>
      </c>
      <c r="AB57" s="1">
        <v>0</v>
      </c>
      <c r="AC57" s="1">
        <v>103</v>
      </c>
      <c r="AD57" s="1">
        <v>103</v>
      </c>
      <c r="AE57" s="1">
        <v>4000291</v>
      </c>
      <c r="AF57" s="1">
        <v>3876261</v>
      </c>
      <c r="AG57" s="13">
        <v>15</v>
      </c>
    </row>
    <row r="58" spans="1:33" x14ac:dyDescent="0.4">
      <c r="A58" s="3" t="s">
        <v>76</v>
      </c>
      <c r="B58" s="8">
        <v>2853</v>
      </c>
      <c r="C58" s="3" t="s">
        <v>36</v>
      </c>
      <c r="D58" s="1">
        <v>0</v>
      </c>
      <c r="E58" s="1">
        <v>22857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2004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24861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805407</v>
      </c>
      <c r="AF58" s="1">
        <v>783153</v>
      </c>
      <c r="AG58" s="13">
        <v>52</v>
      </c>
    </row>
    <row r="59" spans="1:33" x14ac:dyDescent="0.4">
      <c r="A59" s="3" t="s">
        <v>111</v>
      </c>
      <c r="B59" s="8">
        <v>3025</v>
      </c>
      <c r="C59" s="3" t="s">
        <v>77</v>
      </c>
      <c r="D59" s="1">
        <v>0</v>
      </c>
      <c r="E59" s="1">
        <v>147481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147481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3200000</v>
      </c>
      <c r="AF59" s="3"/>
      <c r="AG59" s="13">
        <v>20</v>
      </c>
    </row>
    <row r="60" spans="1:33" x14ac:dyDescent="0.4">
      <c r="A60" s="3" t="s">
        <v>78</v>
      </c>
      <c r="B60" s="8">
        <v>2325</v>
      </c>
      <c r="C60" s="3" t="s">
        <v>77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3">
        <v>2</v>
      </c>
    </row>
    <row r="61" spans="1:33" x14ac:dyDescent="0.4">
      <c r="A61" s="3" t="s">
        <v>112</v>
      </c>
      <c r="B61" s="8">
        <v>2488</v>
      </c>
      <c r="C61" s="3" t="s">
        <v>5</v>
      </c>
      <c r="D61" s="1">
        <v>0</v>
      </c>
      <c r="E61" s="1">
        <v>6506.61</v>
      </c>
      <c r="F61" s="1">
        <v>5903.12</v>
      </c>
      <c r="G61" s="1">
        <v>0</v>
      </c>
      <c r="H61" s="1">
        <v>0</v>
      </c>
      <c r="I61" s="1">
        <v>26.84</v>
      </c>
      <c r="J61" s="1">
        <v>0</v>
      </c>
      <c r="K61" s="1">
        <v>0</v>
      </c>
      <c r="L61" s="1">
        <v>2469.8200000000002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14906.39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2791603</v>
      </c>
      <c r="AF61" s="1">
        <v>2776856.75</v>
      </c>
      <c r="AG61" s="13">
        <v>85</v>
      </c>
    </row>
    <row r="62" spans="1:33" s="4" customFormat="1" x14ac:dyDescent="0.4">
      <c r="B62" s="9"/>
      <c r="C62" s="4" t="s">
        <v>117</v>
      </c>
      <c r="D62" s="5">
        <f>SUM(D3:D61)</f>
        <v>4478129.8000000007</v>
      </c>
      <c r="E62" s="5">
        <f>SUM(E3:E61)</f>
        <v>429782.89</v>
      </c>
      <c r="F62" s="5">
        <f t="shared" ref="F62:AD62" si="0">SUM(F3:F61)</f>
        <v>300214.21000000002</v>
      </c>
      <c r="G62" s="5">
        <f t="shared" si="0"/>
        <v>167869.99</v>
      </c>
      <c r="H62" s="5">
        <f t="shared" si="0"/>
        <v>32133.09</v>
      </c>
      <c r="I62" s="5">
        <f t="shared" si="0"/>
        <v>580522.21</v>
      </c>
      <c r="J62" s="5">
        <f t="shared" si="0"/>
        <v>606225.64</v>
      </c>
      <c r="K62" s="5">
        <f t="shared" si="0"/>
        <v>24610.309999999998</v>
      </c>
      <c r="L62" s="5">
        <f t="shared" si="0"/>
        <v>338713.9</v>
      </c>
      <c r="M62" s="5">
        <f t="shared" si="0"/>
        <v>335687.23</v>
      </c>
      <c r="N62" s="5">
        <f t="shared" si="0"/>
        <v>90471.140000000014</v>
      </c>
      <c r="O62" s="5">
        <f t="shared" si="0"/>
        <v>130175.73</v>
      </c>
      <c r="P62" s="5">
        <f t="shared" si="0"/>
        <v>430901.06999999995</v>
      </c>
      <c r="Q62" s="5">
        <f t="shared" si="0"/>
        <v>18.29</v>
      </c>
      <c r="R62" s="5">
        <f t="shared" si="0"/>
        <v>22620.3</v>
      </c>
      <c r="S62" s="5">
        <f t="shared" si="0"/>
        <v>0</v>
      </c>
      <c r="T62" s="5">
        <f t="shared" si="0"/>
        <v>1309</v>
      </c>
      <c r="U62" s="5">
        <f t="shared" si="0"/>
        <v>72534.3</v>
      </c>
      <c r="V62" s="5">
        <f t="shared" si="0"/>
        <v>59819.28</v>
      </c>
      <c r="W62" s="5">
        <f t="shared" si="0"/>
        <v>79779.259999999995</v>
      </c>
      <c r="X62" s="5">
        <f t="shared" si="0"/>
        <v>8181517.6400000006</v>
      </c>
      <c r="Y62" s="5">
        <f t="shared" si="0"/>
        <v>6208.2599999999993</v>
      </c>
      <c r="Z62" s="5">
        <f t="shared" si="0"/>
        <v>73886.23</v>
      </c>
      <c r="AA62" s="5">
        <f t="shared" si="0"/>
        <v>0</v>
      </c>
      <c r="AB62" s="5">
        <f t="shared" si="0"/>
        <v>1236.6400000000001</v>
      </c>
      <c r="AC62" s="5">
        <f t="shared" si="0"/>
        <v>233854.30000000002</v>
      </c>
      <c r="AD62" s="5">
        <f t="shared" si="0"/>
        <v>315185.42999999993</v>
      </c>
      <c r="AE62" s="5"/>
      <c r="AF62" s="5"/>
      <c r="AG62" s="14"/>
    </row>
    <row r="63" spans="1:33" s="4" customFormat="1" x14ac:dyDescent="0.4">
      <c r="B63" s="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14"/>
    </row>
    <row r="64" spans="1:33" x14ac:dyDescent="0.4">
      <c r="A64" s="4" t="s">
        <v>120</v>
      </c>
    </row>
    <row r="65" spans="1:2" ht="16.3" x14ac:dyDescent="0.4">
      <c r="A65" s="10" t="s">
        <v>137</v>
      </c>
      <c r="B65" s="11" t="s">
        <v>122</v>
      </c>
    </row>
    <row r="66" spans="1:2" ht="16.3" x14ac:dyDescent="0.4">
      <c r="A66" s="12" t="s">
        <v>123</v>
      </c>
    </row>
    <row r="67" spans="1:2" ht="16.3" x14ac:dyDescent="0.4">
      <c r="A67" t="s">
        <v>124</v>
      </c>
    </row>
    <row r="68" spans="1:2" ht="16.3" x14ac:dyDescent="0.4">
      <c r="A68" s="12" t="s">
        <v>125</v>
      </c>
    </row>
  </sheetData>
  <mergeCells count="3">
    <mergeCell ref="D1:W1"/>
    <mergeCell ref="Y1:AD1"/>
    <mergeCell ref="AE1:AG1"/>
  </mergeCells>
  <hyperlinks>
    <hyperlink ref="B65" r:id="rId1" display="https://dnr.wi.gov/topic/Landfills/documents/environmentalfeesummary.pdf" xr:uid="{DD9F1740-3BA7-4281-92D8-9BC7A57E3107}"/>
  </hyperlinks>
  <pageMargins left="0.7" right="0.7" top="0.75" bottom="0.75" header="0.3" footer="0.3"/>
  <pageSetup orientation="landscape" r:id="rId2"/>
  <headerFooter>
    <oddHeader xml:space="preserve">&amp;L&amp;"Calibri,Bold"2021 Wisconsin Municipal and Industrial Waste Landfill Tonnages
</oddHeader>
    <oddFooter>&amp;L
&amp;"Calibri,Italic"Last revised May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Tonnage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Wisconsin Municipal and Industrial Waste Landfill Tonnages</dc:title>
  <dc:subject>Tonnage data from Wisconsin landfills</dc:subject>
  <dc:creator>Wisconsin DNR</dc:creator>
  <cp:keywords>"landfill, tonnage, report, municipal, industrial"</cp:keywords>
  <cp:lastModifiedBy>Murray, Sarah C</cp:lastModifiedBy>
  <cp:lastPrinted>2022-05-23T18:46:14Z</cp:lastPrinted>
  <dcterms:created xsi:type="dcterms:W3CDTF">2022-05-11T11:25:13Z</dcterms:created>
  <dcterms:modified xsi:type="dcterms:W3CDTF">2022-05-31T21:14:16Z</dcterms:modified>
</cp:coreProperties>
</file>