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opic\Landfills\documents\reports\"/>
    </mc:Choice>
  </mc:AlternateContent>
  <xr:revisionPtr revIDLastSave="0" documentId="13_ncr:1_{C2EB7307-591A-4A6D-8C51-F36881A0FC4D}" xr6:coauthVersionLast="46" xr6:coauthVersionMax="46" xr10:uidLastSave="{00000000-0000-0000-0000-000000000000}"/>
  <bookViews>
    <workbookView xWindow="-110" yWindow="-110" windowWidth="16220" windowHeight="86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1" i="1" l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X60" i="1"/>
  <c r="X52" i="1" l="1"/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3" i="1"/>
  <c r="X54" i="1"/>
  <c r="X55" i="1"/>
  <c r="X56" i="1"/>
  <c r="X57" i="1"/>
  <c r="X58" i="1"/>
  <c r="X59" i="1"/>
  <c r="X3" i="1"/>
</calcChain>
</file>

<file path=xl/sharedStrings.xml><?xml version="1.0" encoding="utf-8"?>
<sst xmlns="http://schemas.openxmlformats.org/spreadsheetml/2006/main" count="246" uniqueCount="214">
  <si>
    <t>Facility Name</t>
  </si>
  <si>
    <t>WDNR Lic. No.</t>
  </si>
  <si>
    <t>County</t>
  </si>
  <si>
    <t>Initial or Original Capacity</t>
  </si>
  <si>
    <t>KESTREL HAWK LF</t>
  </si>
  <si>
    <t>Racine</t>
  </si>
  <si>
    <t>WMWI - METRO RECYCLING &amp; DISPOSAL</t>
  </si>
  <si>
    <t>Milwaukee</t>
  </si>
  <si>
    <t>DOMTAR AW LLC ASH BARK SITE</t>
  </si>
  <si>
    <t>Wood</t>
  </si>
  <si>
    <t>KOHLER CO LF</t>
  </si>
  <si>
    <t>Sheboygan</t>
  </si>
  <si>
    <t>WATER RENEWAL CENTER LANDFILL</t>
  </si>
  <si>
    <t>Portage</t>
  </si>
  <si>
    <t>CHEMTRADE SOLUTIONS LLC</t>
  </si>
  <si>
    <t>Winnebago</t>
  </si>
  <si>
    <t>WPL-COLUMBIA ENERGY CENTER</t>
  </si>
  <si>
    <t>Columbia</t>
  </si>
  <si>
    <t>G-P CONSUMER OPERATIONS LLC GB WEST LF</t>
  </si>
  <si>
    <t>Brown</t>
  </si>
  <si>
    <t>WATER QUALITY CENTER LF</t>
  </si>
  <si>
    <t>DOMTAR AW LLC WASTEWATER TREATMENT LF</t>
  </si>
  <si>
    <t>SUPERIOR CTY MOCCASIN MIKE LF</t>
  </si>
  <si>
    <t>Douglas</t>
  </si>
  <si>
    <t>WEPCO PLEASANT PRAIRIE LF</t>
  </si>
  <si>
    <t>Kenosha</t>
  </si>
  <si>
    <t>AHLSTROM-MUNKSJÖ MOSINEE LLC</t>
  </si>
  <si>
    <t>Marathon</t>
  </si>
  <si>
    <t>WPL - EDGEWATER GENERATING STATION</t>
  </si>
  <si>
    <t>GEORGIA PACIFIC CONSUMER OPERATIONS LLC</t>
  </si>
  <si>
    <t>ADVANCED DISP SERV CRANBERRY CREEK LF LLC</t>
  </si>
  <si>
    <t>GREDE LLC - REEDSBURG</t>
  </si>
  <si>
    <t>Sauk</t>
  </si>
  <si>
    <t>DANE CNTY LF #2 RODEFELD</t>
  </si>
  <si>
    <t>Dane</t>
  </si>
  <si>
    <t>WPL- COLUMBIA ENERGY CENTER</t>
  </si>
  <si>
    <t xml:space="preserve"> LOKI FIONTAR LLC</t>
  </si>
  <si>
    <t>Outagamie</t>
  </si>
  <si>
    <t>WMWI - VALLEY TRAIL RECYCLING &amp; DISPOSAL</t>
  </si>
  <si>
    <t>Green Lake</t>
  </si>
  <si>
    <t>WIS PUBLIC SERV CORP WESTON ASH DISP SITE #3</t>
  </si>
  <si>
    <t>GLACIER RIDGE LANDFILL LLC</t>
  </si>
  <si>
    <t>Dodge</t>
  </si>
  <si>
    <t>SHAWANO CTY PHASE 2 LF</t>
  </si>
  <si>
    <t>Shawano</t>
  </si>
  <si>
    <t>MAR-OCO LF</t>
  </si>
  <si>
    <t>Marinette</t>
  </si>
  <si>
    <t>SEVEN MILE CREEK LANDFILL LLC</t>
  </si>
  <si>
    <t>Eau Claire</t>
  </si>
  <si>
    <t>HWY G SANITARY LF</t>
  </si>
  <si>
    <t>Vilas</t>
  </si>
  <si>
    <t>PACKAGING CORP OF AMERICA - TOMAHAWK LF</t>
  </si>
  <si>
    <t>Lincoln</t>
  </si>
  <si>
    <t>DAIRYLAND POWER COOP - CASSVILLE</t>
  </si>
  <si>
    <t>Grant</t>
  </si>
  <si>
    <t>HICKORY MEADOWS LANDFILL LLC</t>
  </si>
  <si>
    <t>Calumet</t>
  </si>
  <si>
    <t>LINCOLN CNTY SANITARY LF</t>
  </si>
  <si>
    <t>ADAMS CNTY LF &amp; RECYCLING CENTER</t>
  </si>
  <si>
    <t>Adams</t>
  </si>
  <si>
    <t>DEER TRACK PARK LANDFILL</t>
  </si>
  <si>
    <t>Jefferson</t>
  </si>
  <si>
    <t>WEPCO CALEDONIA LF</t>
  </si>
  <si>
    <t>NORTHERN STATES POWER CO - WOODFIELD ASH LF</t>
  </si>
  <si>
    <t>Bayfield</t>
  </si>
  <si>
    <t>OUTAGAMIE CNTY NE LF (AREA 6)</t>
  </si>
  <si>
    <t>MALLARD RIDGE LANDFILL INC</t>
  </si>
  <si>
    <t>Walworth</t>
  </si>
  <si>
    <t>RED HILLS LANDFILL - PHASES 5 &amp; 6</t>
  </si>
  <si>
    <t>LA CROSSE CNTY LF MSW  &amp; ASH MONOFILL</t>
  </si>
  <si>
    <t>La Crosse</t>
  </si>
  <si>
    <t>VERNON CNTY SOLID WASTE/RECYCLING FACILITY</t>
  </si>
  <si>
    <t>Vernon</t>
  </si>
  <si>
    <t>GEORGIA PACIFIC NORTH LF</t>
  </si>
  <si>
    <t>EMERALD PARK LANDFILL  LLC</t>
  </si>
  <si>
    <t>Waukesha</t>
  </si>
  <si>
    <t>W M W I - MADISON PRAIRIE LF</t>
  </si>
  <si>
    <t>MARATHON CNTY AREA B LF</t>
  </si>
  <si>
    <t>WMWI-ORCHARD RIDGE RECYCLING &amp; DISPOSAL</t>
  </si>
  <si>
    <t>WAUPACA FOUNDRY INC LF #3</t>
  </si>
  <si>
    <t>Waupaca</t>
  </si>
  <si>
    <t>WMWI- TIMBERLINE TRAIL RECYCLING &amp; DISPOSAL</t>
  </si>
  <si>
    <t>Rusk</t>
  </si>
  <si>
    <t>HARRISON LANDFILL</t>
  </si>
  <si>
    <t>BFI WASTE SYSTEMS OF NORTH AMERICA LLC</t>
  </si>
  <si>
    <t>Washburn</t>
  </si>
  <si>
    <t>MONROE CNTY RIDGEVILLE II SAN LF</t>
  </si>
  <si>
    <t>Monroe</t>
  </si>
  <si>
    <t>WMWI - PHEASANT RUN RECYCLING &amp; DISPOSAL</t>
  </si>
  <si>
    <t>JANESVILLE CTY LF (NEW)</t>
  </si>
  <si>
    <t>Rock</t>
  </si>
  <si>
    <t>DAIRYLAND POWER COOP PHASE IV - BELVIDERE</t>
  </si>
  <si>
    <t>Buffalo</t>
  </si>
  <si>
    <t>MARATHON CNTY BLUE BIRD RIDGE RDF</t>
  </si>
  <si>
    <t>WMWI -RIDGEVIEW RECYCLING &amp; DISPOSAL - SOUTH</t>
  </si>
  <si>
    <t>Manitowoc</t>
  </si>
  <si>
    <t>Total (Cat 1-31)</t>
  </si>
  <si>
    <t>Footnotes:</t>
  </si>
  <si>
    <r>
      <t>Waste Category (tons)</t>
    </r>
    <r>
      <rPr>
        <b/>
        <vertAlign val="superscript"/>
        <sz val="11"/>
        <color theme="1"/>
        <rFont val="Calibri"/>
        <family val="2"/>
      </rPr>
      <t>1</t>
    </r>
  </si>
  <si>
    <t>Utility ash - Cat. 2</t>
  </si>
  <si>
    <t>Papermill sludge / ash -  Cat. 3</t>
  </si>
  <si>
    <t>Foundry waste - Cat. 4</t>
  </si>
  <si>
    <t>POTW sludge - Cat. 5</t>
  </si>
  <si>
    <t>Incin-erator ash - Cat. 20</t>
  </si>
  <si>
    <r>
      <rPr>
        <b/>
        <sz val="10"/>
        <color theme="1"/>
        <rFont val="Calibri"/>
        <family val="2"/>
      </rPr>
      <t>Waste used for ADC/other -</t>
    </r>
    <r>
      <rPr>
        <b/>
        <sz val="11"/>
        <color theme="1"/>
        <rFont val="Calibri"/>
        <family val="2"/>
      </rPr>
      <t xml:space="preserve"> Cat. 19</t>
    </r>
  </si>
  <si>
    <t>Shredder fluff used for ADC/other - Cat. 22</t>
  </si>
  <si>
    <t>Industrial waste used for ADC/other - Cat. 21</t>
  </si>
  <si>
    <t>Unusable paper-making materials - Cat. 24</t>
  </si>
  <si>
    <r>
      <rPr>
        <b/>
        <sz val="10"/>
        <color theme="1"/>
        <rFont val="Calibri"/>
        <family val="2"/>
      </rPr>
      <t>Construct-ion</t>
    </r>
    <r>
      <rPr>
        <b/>
        <sz val="11"/>
        <color theme="1"/>
        <rFont val="Calibri"/>
        <family val="2"/>
      </rPr>
      <t xml:space="preserve"> &amp; Demo. Waste - Cat. 25</t>
    </r>
  </si>
  <si>
    <t>Waste from a Non-profit - Cat. 27</t>
  </si>
  <si>
    <t>Waste from a Natural Disaster - Cat. 28</t>
  </si>
  <si>
    <t>QMRF residue (Recyc.) - Cat. 30</t>
  </si>
  <si>
    <t>QMRF residue (C&amp;D) - Cat. 31</t>
  </si>
  <si>
    <r>
      <t>NR</t>
    </r>
    <r>
      <rPr>
        <vertAlign val="superscript"/>
        <sz val="11"/>
        <color theme="1"/>
        <rFont val="Calibri"/>
        <family val="2"/>
      </rPr>
      <t>2</t>
    </r>
  </si>
  <si>
    <r>
      <t>IN</t>
    </r>
    <r>
      <rPr>
        <b/>
        <vertAlign val="superscript"/>
        <sz val="11"/>
        <color theme="1"/>
        <rFont val="Calibri"/>
        <family val="2"/>
      </rPr>
      <t>3</t>
    </r>
  </si>
  <si>
    <r>
      <t>IA</t>
    </r>
    <r>
      <rPr>
        <b/>
        <vertAlign val="superscript"/>
        <sz val="11"/>
        <color theme="1"/>
        <rFont val="Calibri"/>
        <family val="2"/>
      </rPr>
      <t>3</t>
    </r>
  </si>
  <si>
    <r>
      <t>MN</t>
    </r>
    <r>
      <rPr>
        <b/>
        <vertAlign val="superscript"/>
        <sz val="11"/>
        <color theme="1"/>
        <rFont val="Calibri"/>
        <family val="2"/>
      </rPr>
      <t>3</t>
    </r>
  </si>
  <si>
    <r>
      <t>MI</t>
    </r>
    <r>
      <rPr>
        <b/>
        <vertAlign val="superscript"/>
        <sz val="11"/>
        <color theme="1"/>
        <rFont val="Calibri"/>
        <family val="2"/>
      </rPr>
      <t>3</t>
    </r>
  </si>
  <si>
    <r>
      <t>Other</t>
    </r>
    <r>
      <rPr>
        <b/>
        <vertAlign val="superscript"/>
        <sz val="11"/>
        <color theme="1"/>
        <rFont val="Calibri"/>
        <family val="2"/>
      </rPr>
      <t>3</t>
    </r>
  </si>
  <si>
    <t>Municipal waste - Cat. 1</t>
  </si>
  <si>
    <t>Other solid waste - Non-MSW/ Non-HW - Cat. 6</t>
  </si>
  <si>
    <t>Treated contam-inated soil used for ADC/other - Cat. 23</t>
  </si>
  <si>
    <t>Sediment Contam-inated w/PCBs - Cat. 26</t>
  </si>
  <si>
    <r>
      <rPr>
        <b/>
        <sz val="10"/>
        <color theme="1"/>
        <rFont val="Calibri"/>
        <family val="2"/>
      </rPr>
      <t>Waste removed at DNR request</t>
    </r>
    <r>
      <rPr>
        <b/>
        <sz val="11"/>
        <color theme="1"/>
        <rFont val="Calibri"/>
        <family val="2"/>
      </rPr>
      <t xml:space="preserve"> - Cat. 29</t>
    </r>
  </si>
  <si>
    <r>
      <t>IL</t>
    </r>
    <r>
      <rPr>
        <b/>
        <vertAlign val="superscript"/>
        <sz val="11"/>
        <color theme="1"/>
        <rFont val="Calibri"/>
        <family val="2"/>
      </rPr>
      <t>3</t>
    </r>
  </si>
  <si>
    <r>
      <t>Cap. As of Jan. 2020 in Cu Yds</t>
    </r>
    <r>
      <rPr>
        <b/>
        <vertAlign val="superscript"/>
        <sz val="11"/>
        <color theme="1"/>
        <rFont val="Calibri"/>
        <family val="2"/>
      </rPr>
      <t>4</t>
    </r>
  </si>
  <si>
    <t>Estimated Disposal Capacity consumed in 2020 (Cu Yds)</t>
  </si>
  <si>
    <r>
      <t>281,290</t>
    </r>
    <r>
      <rPr>
        <vertAlign val="superscript"/>
        <sz val="11"/>
        <color theme="1"/>
        <rFont val="Calibri"/>
        <family val="2"/>
      </rPr>
      <t>6</t>
    </r>
  </si>
  <si>
    <r>
      <t>Estimated Remaining Site Life In Years</t>
    </r>
    <r>
      <rPr>
        <b/>
        <vertAlign val="superscript"/>
        <sz val="11"/>
        <color theme="1"/>
        <rFont val="Calibri"/>
        <family val="2"/>
      </rPr>
      <t>7</t>
    </r>
  </si>
  <si>
    <t>Totals</t>
  </si>
  <si>
    <r>
      <t>1,029</t>
    </r>
    <r>
      <rPr>
        <vertAlign val="superscript"/>
        <sz val="11"/>
        <color theme="1"/>
        <rFont val="Calibri"/>
        <family val="2"/>
      </rPr>
      <t>5</t>
    </r>
  </si>
  <si>
    <r>
      <t xml:space="preserve">Cap. as of Jan. 2021 In Cu Yds </t>
    </r>
    <r>
      <rPr>
        <b/>
        <vertAlign val="superscript"/>
        <sz val="11"/>
        <color theme="1"/>
        <rFont val="Calibri"/>
        <family val="2"/>
      </rPr>
      <t>5 or 6</t>
    </r>
  </si>
  <si>
    <r>
      <t>13,757</t>
    </r>
    <r>
      <rPr>
        <vertAlign val="superscript"/>
        <sz val="11"/>
        <color theme="1"/>
        <rFont val="Calibri"/>
        <family val="2"/>
      </rPr>
      <t>5</t>
    </r>
  </si>
  <si>
    <r>
      <t>9,811</t>
    </r>
    <r>
      <rPr>
        <vertAlign val="superscript"/>
        <sz val="11"/>
        <color theme="1"/>
        <rFont val="Calibri"/>
        <family val="2"/>
      </rPr>
      <t>6</t>
    </r>
  </si>
  <si>
    <r>
      <t>86</t>
    </r>
    <r>
      <rPr>
        <vertAlign val="superscript"/>
        <sz val="11"/>
        <color theme="1"/>
        <rFont val="Calibri"/>
        <family val="2"/>
      </rPr>
      <t>6</t>
    </r>
  </si>
  <si>
    <r>
      <t>73,900</t>
    </r>
    <r>
      <rPr>
        <vertAlign val="superscript"/>
        <sz val="11"/>
        <color theme="1"/>
        <rFont val="Calibri"/>
        <family val="2"/>
      </rPr>
      <t>5</t>
    </r>
  </si>
  <si>
    <r>
      <t>65,386</t>
    </r>
    <r>
      <rPr>
        <vertAlign val="superscript"/>
        <sz val="11"/>
        <color theme="1"/>
        <rFont val="Calibri"/>
        <family val="2"/>
      </rPr>
      <t>6</t>
    </r>
  </si>
  <si>
    <r>
      <t>149,844</t>
    </r>
    <r>
      <rPr>
        <vertAlign val="superscript"/>
        <sz val="11"/>
        <color theme="1"/>
        <rFont val="Calibri"/>
        <family val="2"/>
      </rPr>
      <t>7</t>
    </r>
  </si>
  <si>
    <r>
      <t>18,875</t>
    </r>
    <r>
      <rPr>
        <vertAlign val="superscript"/>
        <sz val="11"/>
        <color theme="1"/>
        <rFont val="Calibri"/>
        <family val="2"/>
      </rPr>
      <t>6</t>
    </r>
  </si>
  <si>
    <r>
      <t>10,234</t>
    </r>
    <r>
      <rPr>
        <vertAlign val="superscript"/>
        <sz val="11"/>
        <color theme="1"/>
        <rFont val="Calibri"/>
        <family val="2"/>
      </rPr>
      <t>6</t>
    </r>
  </si>
  <si>
    <r>
      <t>11,334</t>
    </r>
    <r>
      <rPr>
        <vertAlign val="superscript"/>
        <sz val="11"/>
        <color theme="1"/>
        <rFont val="Calibri"/>
        <family val="2"/>
      </rPr>
      <t>5</t>
    </r>
  </si>
  <si>
    <r>
      <t>15,516</t>
    </r>
    <r>
      <rPr>
        <vertAlign val="superscript"/>
        <sz val="11"/>
        <color theme="1"/>
        <rFont val="Calibri"/>
        <family val="2"/>
      </rPr>
      <t>5</t>
    </r>
  </si>
  <si>
    <r>
      <t>6,800</t>
    </r>
    <r>
      <rPr>
        <vertAlign val="superscript"/>
        <sz val="11"/>
        <color theme="1"/>
        <rFont val="Calibri"/>
        <family val="2"/>
      </rPr>
      <t>7</t>
    </r>
  </si>
  <si>
    <r>
      <t>249,873</t>
    </r>
    <r>
      <rPr>
        <vertAlign val="superscript"/>
        <sz val="11"/>
        <color theme="1"/>
        <rFont val="Calibri"/>
        <family val="2"/>
      </rPr>
      <t>5</t>
    </r>
  </si>
  <si>
    <r>
      <t>291,980</t>
    </r>
    <r>
      <rPr>
        <vertAlign val="superscript"/>
        <sz val="11"/>
        <color theme="1"/>
        <rFont val="Calibri"/>
        <family val="2"/>
      </rPr>
      <t>6</t>
    </r>
  </si>
  <si>
    <r>
      <t>71,806</t>
    </r>
    <r>
      <rPr>
        <vertAlign val="superscript"/>
        <sz val="11"/>
        <color theme="1"/>
        <rFont val="Calibri"/>
        <family val="2"/>
      </rPr>
      <t>6</t>
    </r>
  </si>
  <si>
    <r>
      <t>115,546</t>
    </r>
    <r>
      <rPr>
        <vertAlign val="superscript"/>
        <sz val="11"/>
        <color theme="1"/>
        <rFont val="Calibri"/>
        <family val="2"/>
      </rPr>
      <t>8</t>
    </r>
  </si>
  <si>
    <r>
      <t>41,792</t>
    </r>
    <r>
      <rPr>
        <vertAlign val="superscript"/>
        <sz val="11"/>
        <color theme="1"/>
        <rFont val="Calibri"/>
        <family val="2"/>
      </rPr>
      <t>6</t>
    </r>
  </si>
  <si>
    <r>
      <t>965,052</t>
    </r>
    <r>
      <rPr>
        <vertAlign val="superscript"/>
        <sz val="11"/>
        <color theme="1"/>
        <rFont val="Calibri"/>
        <family val="2"/>
      </rPr>
      <t>6</t>
    </r>
  </si>
  <si>
    <r>
      <t>6,123,385</t>
    </r>
    <r>
      <rPr>
        <vertAlign val="superscript"/>
        <sz val="11"/>
        <color theme="1"/>
        <rFont val="Calibri"/>
        <family val="2"/>
      </rPr>
      <t>9</t>
    </r>
  </si>
  <si>
    <r>
      <t>9,746</t>
    </r>
    <r>
      <rPr>
        <vertAlign val="superscript"/>
        <sz val="11"/>
        <color theme="1"/>
        <rFont val="Calibri"/>
        <family val="2"/>
      </rPr>
      <t>7</t>
    </r>
  </si>
  <si>
    <r>
      <t>32,796</t>
    </r>
    <r>
      <rPr>
        <vertAlign val="superscript"/>
        <sz val="11"/>
        <color theme="1"/>
        <rFont val="Calibri"/>
        <family val="2"/>
      </rPr>
      <t>6</t>
    </r>
  </si>
  <si>
    <r>
      <t>550,927</t>
    </r>
    <r>
      <rPr>
        <vertAlign val="superscript"/>
        <sz val="11"/>
        <color theme="1"/>
        <rFont val="Calibri"/>
        <family val="2"/>
      </rPr>
      <t>6</t>
    </r>
  </si>
  <si>
    <r>
      <t>14,613</t>
    </r>
    <r>
      <rPr>
        <vertAlign val="superscript"/>
        <sz val="11"/>
        <color theme="1"/>
        <rFont val="Calibri"/>
        <family val="2"/>
      </rPr>
      <t>5</t>
    </r>
  </si>
  <si>
    <r>
      <t>37,608</t>
    </r>
    <r>
      <rPr>
        <vertAlign val="superscript"/>
        <sz val="11"/>
        <color theme="1"/>
        <rFont val="Calibri"/>
        <family val="2"/>
      </rPr>
      <t>7</t>
    </r>
  </si>
  <si>
    <r>
      <t>1,315,923</t>
    </r>
    <r>
      <rPr>
        <vertAlign val="superscript"/>
        <sz val="11"/>
        <color theme="1"/>
        <rFont val="Calibri"/>
        <family val="2"/>
      </rPr>
      <t>6</t>
    </r>
  </si>
  <si>
    <r>
      <t>49,655</t>
    </r>
    <r>
      <rPr>
        <vertAlign val="superscript"/>
        <sz val="11"/>
        <color theme="1"/>
        <rFont val="Calibri"/>
        <family val="2"/>
      </rPr>
      <t>5</t>
    </r>
  </si>
  <si>
    <r>
      <t>220,644</t>
    </r>
    <r>
      <rPr>
        <vertAlign val="superscript"/>
        <sz val="11"/>
        <color theme="1"/>
        <rFont val="Calibri"/>
        <family val="2"/>
      </rPr>
      <t>8</t>
    </r>
  </si>
  <si>
    <r>
      <t>6,217</t>
    </r>
    <r>
      <rPr>
        <vertAlign val="superscript"/>
        <sz val="11"/>
        <color theme="1"/>
        <rFont val="Calibri"/>
        <family val="2"/>
      </rPr>
      <t>6</t>
    </r>
  </si>
  <si>
    <r>
      <t>695,333</t>
    </r>
    <r>
      <rPr>
        <vertAlign val="superscript"/>
        <sz val="11"/>
        <color theme="1"/>
        <rFont val="Calibri"/>
        <family val="2"/>
      </rPr>
      <t>8</t>
    </r>
  </si>
  <si>
    <r>
      <t>326,797</t>
    </r>
    <r>
      <rPr>
        <vertAlign val="superscript"/>
        <sz val="11"/>
        <color theme="1"/>
        <rFont val="Calibri"/>
        <family val="2"/>
      </rPr>
      <t>6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</si>
  <si>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Waste categories are defined in the Environmental Fees table on the DNR website at  https://dnr.wi.gov/topic/Landfills/documents/environmentalfeesummary.pdf 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</si>
  <si>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NR = not reported at the time of posting.</t>
    </r>
  </si>
  <si>
    <r>
      <rPr>
        <vertAlign val="superscript"/>
        <sz val="11"/>
        <color theme="1"/>
        <rFont val="Calibri"/>
        <family val="2"/>
      </rPr>
      <t xml:space="preserve">3 </t>
    </r>
    <r>
      <rPr>
        <sz val="11"/>
        <color theme="1"/>
        <rFont val="Calibri"/>
        <family val="2"/>
      </rPr>
      <t>Out of State tonnage is already inlcuded in the category and total tonnages.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</si>
  <si>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As reported by the landfill on the Calendar Year 2019 or 2020 Waste Disposal Tonnage/Capacity Certification Report.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</si>
  <si>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As reported by the landfill. Calculated based on a topographical survey.</t>
    </r>
  </si>
  <si>
    <r>
      <rPr>
        <vertAlign val="superscript"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 xml:space="preserve"> As reported by the landfill. Calculated using standard conversion factors.</t>
    </r>
  </si>
  <si>
    <r>
      <rPr>
        <vertAlign val="superscript"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 xml:space="preserve"> As calculated and reported by the landfill. Methods vary. </t>
    </r>
  </si>
  <si>
    <r>
      <rPr>
        <vertAlign val="superscript"/>
        <sz val="11"/>
        <color theme="1"/>
        <rFont val="Calibri"/>
        <family val="2"/>
      </rPr>
      <t>8</t>
    </r>
    <r>
      <rPr>
        <sz val="11"/>
        <color theme="1"/>
        <rFont val="Calibri"/>
        <family val="2"/>
      </rPr>
      <t xml:space="preserve"> Calculated using the Jan. 2020 and Jan 2021 capacity reported by the landfill.  </t>
    </r>
  </si>
  <si>
    <r>
      <rPr>
        <vertAlign val="superscript"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 xml:space="preserve"> Landfill capacity increased due to an approved expansion.  </t>
    </r>
  </si>
  <si>
    <r>
      <t>240,233</t>
    </r>
    <r>
      <rPr>
        <vertAlign val="superscript"/>
        <sz val="11"/>
        <color theme="1"/>
        <rFont val="Calibri"/>
        <family val="2"/>
      </rPr>
      <t>8</t>
    </r>
  </si>
  <si>
    <r>
      <t>161,477</t>
    </r>
    <r>
      <rPr>
        <vertAlign val="superscript"/>
        <sz val="11"/>
        <color theme="1"/>
        <rFont val="Calibri"/>
        <family val="2"/>
      </rPr>
      <t>7</t>
    </r>
  </si>
  <si>
    <r>
      <t>27,731</t>
    </r>
    <r>
      <rPr>
        <vertAlign val="superscript"/>
        <sz val="11"/>
        <color theme="1"/>
        <rFont val="Calibri"/>
        <family val="2"/>
      </rPr>
      <t>7</t>
    </r>
  </si>
  <si>
    <r>
      <t>42,806</t>
    </r>
    <r>
      <rPr>
        <vertAlign val="superscript"/>
        <sz val="11"/>
        <color theme="1"/>
        <rFont val="Calibri"/>
        <family val="2"/>
      </rPr>
      <t>7</t>
    </r>
  </si>
  <si>
    <r>
      <t>720,359</t>
    </r>
    <r>
      <rPr>
        <vertAlign val="superscript"/>
        <sz val="11"/>
        <color theme="1"/>
        <rFont val="Calibri"/>
        <family val="2"/>
      </rPr>
      <t>6</t>
    </r>
  </si>
  <si>
    <r>
      <t>76,304</t>
    </r>
    <r>
      <rPr>
        <vertAlign val="superscript"/>
        <sz val="11"/>
        <color theme="1"/>
        <rFont val="Calibri"/>
        <family val="2"/>
      </rPr>
      <t>8</t>
    </r>
  </si>
  <si>
    <r>
      <t>2,547</t>
    </r>
    <r>
      <rPr>
        <vertAlign val="superscript"/>
        <sz val="11"/>
        <color theme="1"/>
        <rFont val="Calibri"/>
        <family val="2"/>
      </rPr>
      <t>6</t>
    </r>
  </si>
  <si>
    <r>
      <t>NR</t>
    </r>
    <r>
      <rPr>
        <vertAlign val="superscript"/>
        <sz val="11"/>
        <color theme="1"/>
        <rFont val="Calibri"/>
        <family val="2"/>
      </rPr>
      <t>10</t>
    </r>
  </si>
  <si>
    <r>
      <rPr>
        <vertAlign val="superscript"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 xml:space="preserve"> NR = not reported, landfill reported a survey was used to estimate Jan. 2021 Capacity remaining</t>
    </r>
  </si>
  <si>
    <r>
      <t>36,217</t>
    </r>
    <r>
      <rPr>
        <vertAlign val="superscript"/>
        <sz val="11"/>
        <color theme="1"/>
        <rFont val="Calibri"/>
        <family val="2"/>
      </rPr>
      <t>6</t>
    </r>
  </si>
  <si>
    <r>
      <t>242,027</t>
    </r>
    <r>
      <rPr>
        <vertAlign val="superscript"/>
        <sz val="11"/>
        <color theme="1"/>
        <rFont val="Calibri"/>
        <family val="2"/>
      </rPr>
      <t>8</t>
    </r>
  </si>
  <si>
    <r>
      <t>62,389</t>
    </r>
    <r>
      <rPr>
        <vertAlign val="superscript"/>
        <sz val="11"/>
        <color theme="1"/>
        <rFont val="Calibri"/>
        <family val="2"/>
      </rPr>
      <t>7</t>
    </r>
  </si>
  <si>
    <r>
      <t>215,365</t>
    </r>
    <r>
      <rPr>
        <vertAlign val="superscript"/>
        <sz val="11"/>
        <color theme="1"/>
        <rFont val="Calibri"/>
        <family val="2"/>
      </rPr>
      <t>8</t>
    </r>
  </si>
  <si>
    <r>
      <t>200,800</t>
    </r>
    <r>
      <rPr>
        <vertAlign val="superscript"/>
        <sz val="11"/>
        <color theme="1"/>
        <rFont val="Calibri"/>
        <family val="2"/>
      </rPr>
      <t>8</t>
    </r>
  </si>
  <si>
    <r>
      <t>253,897</t>
    </r>
    <r>
      <rPr>
        <vertAlign val="superscript"/>
        <sz val="11"/>
        <color theme="1"/>
        <rFont val="Calibri"/>
        <family val="2"/>
      </rPr>
      <t>7</t>
    </r>
  </si>
  <si>
    <t>43,980</t>
  </si>
  <si>
    <r>
      <t>403,957</t>
    </r>
    <r>
      <rPr>
        <vertAlign val="superscript"/>
        <sz val="11"/>
        <color theme="1"/>
        <rFont val="Calibri"/>
        <family val="2"/>
      </rPr>
      <t>6</t>
    </r>
  </si>
  <si>
    <r>
      <t>362,103</t>
    </r>
    <r>
      <rPr>
        <vertAlign val="superscript"/>
        <sz val="11"/>
        <color theme="1"/>
        <rFont val="Calibri"/>
        <family val="2"/>
      </rPr>
      <t>8</t>
    </r>
  </si>
  <si>
    <r>
      <t>831,000</t>
    </r>
    <r>
      <rPr>
        <vertAlign val="superscript"/>
        <sz val="11"/>
        <color theme="1"/>
        <rFont val="Calibri"/>
        <family val="2"/>
      </rPr>
      <t>8</t>
    </r>
  </si>
  <si>
    <r>
      <t>854,000</t>
    </r>
    <r>
      <rPr>
        <vertAlign val="superscript"/>
        <sz val="11"/>
        <color theme="1"/>
        <rFont val="Calibri"/>
        <family val="2"/>
      </rPr>
      <t>8</t>
    </r>
  </si>
  <si>
    <t>Capacity and Site Life</t>
  </si>
  <si>
    <r>
      <t>Waste Imported to Wisconsin from Out of State (tons)</t>
    </r>
    <r>
      <rPr>
        <b/>
        <vertAlign val="superscript"/>
        <sz val="11"/>
        <color theme="1"/>
        <rFont val="Calibri"/>
        <family val="2"/>
      </rPr>
      <t>3</t>
    </r>
  </si>
  <si>
    <t>KEY</t>
  </si>
  <si>
    <r>
      <t xml:space="preserve">Category 1: </t>
    </r>
    <r>
      <rPr>
        <sz val="11"/>
        <color indexed="8"/>
        <rFont val="Arial"/>
        <family val="2"/>
      </rPr>
      <t>Municipal Waste</t>
    </r>
  </si>
  <si>
    <r>
      <t xml:space="preserve">Category 2: </t>
    </r>
    <r>
      <rPr>
        <sz val="11"/>
        <color indexed="8"/>
        <rFont val="Arial"/>
        <family val="2"/>
      </rPr>
      <t>Utility Ash/Sludges</t>
    </r>
  </si>
  <si>
    <r>
      <t xml:space="preserve">Category 3: </t>
    </r>
    <r>
      <rPr>
        <sz val="11"/>
        <color indexed="8"/>
        <rFont val="Arial"/>
        <family val="2"/>
      </rPr>
      <t>Pulp/Papermill Mfg waste</t>
    </r>
  </si>
  <si>
    <r>
      <t xml:space="preserve">Category 4: </t>
    </r>
    <r>
      <rPr>
        <sz val="11"/>
        <color indexed="8"/>
        <rFont val="Arial"/>
        <family val="2"/>
      </rPr>
      <t>Foundry Waste</t>
    </r>
  </si>
  <si>
    <r>
      <t xml:space="preserve">Category 5: </t>
    </r>
    <r>
      <rPr>
        <sz val="11"/>
        <color indexed="8"/>
        <rFont val="Arial"/>
        <family val="2"/>
      </rPr>
      <t>POTW Sludges</t>
    </r>
  </si>
  <si>
    <r>
      <t xml:space="preserve">Category 6: </t>
    </r>
    <r>
      <rPr>
        <sz val="11"/>
        <color indexed="8"/>
        <rFont val="Arial"/>
        <family val="2"/>
      </rPr>
      <t>All other SW (not HW)</t>
    </r>
  </si>
  <si>
    <r>
      <t>Category 19:</t>
    </r>
    <r>
      <rPr>
        <sz val="11"/>
        <color indexed="8"/>
        <rFont val="Arial"/>
        <family val="2"/>
      </rPr>
      <t xml:space="preserve"> Fee Exempt waste used for dikes, berms, etc</t>
    </r>
  </si>
  <si>
    <r>
      <t>Category 20:</t>
    </r>
    <r>
      <rPr>
        <sz val="11"/>
        <color indexed="8"/>
        <rFont val="Arial"/>
        <family val="2"/>
      </rPr>
      <t xml:space="preserve"> Energy Recovery Incinerator Ash</t>
    </r>
  </si>
  <si>
    <r>
      <t>Category 21:</t>
    </r>
    <r>
      <rPr>
        <sz val="11"/>
        <color indexed="8"/>
        <rFont val="Arial"/>
        <family val="2"/>
      </rPr>
      <t xml:space="preserve"> High Volume Industrial used for daily cover,etc</t>
    </r>
  </si>
  <si>
    <r>
      <t>Category 22:</t>
    </r>
    <r>
      <rPr>
        <sz val="11"/>
        <color indexed="8"/>
        <rFont val="Arial"/>
        <family val="2"/>
      </rPr>
      <t xml:space="preserve"> Shredder Fluff used for daily cover</t>
    </r>
  </si>
  <si>
    <t>AHLSTROM-MUNKSJÖ MOSINEE LLC,   CELL # 2</t>
  </si>
  <si>
    <r>
      <t>12,347</t>
    </r>
    <r>
      <rPr>
        <vertAlign val="superscript"/>
        <sz val="11"/>
        <color theme="1"/>
        <rFont val="Calibri"/>
        <family val="2"/>
      </rPr>
      <t>8</t>
    </r>
  </si>
  <si>
    <r>
      <t>Category 23:</t>
    </r>
    <r>
      <rPr>
        <sz val="11"/>
        <color indexed="8"/>
        <rFont val="Arial"/>
        <family val="2"/>
      </rPr>
      <t xml:space="preserve"> Treated Contaminated Soil used for daily cover</t>
    </r>
  </si>
  <si>
    <r>
      <t>Category 24:</t>
    </r>
    <r>
      <rPr>
        <sz val="11"/>
        <color indexed="8"/>
        <rFont val="Arial"/>
        <family val="2"/>
      </rPr>
      <t xml:space="preserve"> Exempt Unusable Paper Making Materials</t>
    </r>
  </si>
  <si>
    <r>
      <t>Category 25:</t>
    </r>
    <r>
      <rPr>
        <sz val="11"/>
        <color indexed="8"/>
        <rFont val="Arial"/>
        <family val="2"/>
      </rPr>
      <t xml:space="preserve"> Construction &amp; Demolition (C&amp;D) Waste</t>
    </r>
  </si>
  <si>
    <r>
      <t>Category 26:</t>
    </r>
    <r>
      <rPr>
        <sz val="11"/>
        <color indexed="8"/>
        <rFont val="Arial"/>
        <family val="2"/>
      </rPr>
      <t xml:space="preserve"> Sediments Contaminated with PCBs</t>
    </r>
  </si>
  <si>
    <r>
      <t>Category 27:</t>
    </r>
    <r>
      <rPr>
        <sz val="11"/>
        <color indexed="8"/>
        <rFont val="Arial"/>
        <family val="2"/>
      </rPr>
      <t xml:space="preserve"> Waste Generated by a Non-Profit Org</t>
    </r>
  </si>
  <si>
    <r>
      <t>Category 28:</t>
    </r>
    <r>
      <rPr>
        <sz val="11"/>
        <color indexed="8"/>
        <rFont val="Arial"/>
        <family val="2"/>
      </rPr>
      <t xml:space="preserve"> Waste Generated by Natural Disaster</t>
    </r>
  </si>
  <si>
    <r>
      <t>Category 29:</t>
    </r>
    <r>
      <rPr>
        <sz val="11"/>
        <color indexed="8"/>
        <rFont val="Arial"/>
        <family val="2"/>
      </rPr>
      <t xml:space="preserve"> Waste Removed at Request of DNR to Mitigate Potential Env Impacts</t>
    </r>
  </si>
  <si>
    <r>
      <t>Category 30:</t>
    </r>
    <r>
      <rPr>
        <sz val="11"/>
        <color indexed="8"/>
        <rFont val="Arial"/>
        <family val="2"/>
      </rPr>
      <t xml:space="preserve"> MRF Residuals – 10% cap</t>
    </r>
  </si>
  <si>
    <r>
      <t>Category 31:</t>
    </r>
    <r>
      <rPr>
        <sz val="11"/>
        <color indexed="8"/>
        <rFont val="Arial"/>
        <family val="2"/>
      </rPr>
      <t xml:space="preserve"> MFR Residuals – 30% cap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</si>
</sst>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8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1" fontId="1" fillId="0" borderId="0" xfId="0" applyNumberFormat="1" applyFont="1" applyFill="1" applyAlignment="1" applyProtection="1"/>
    <xf numFmtId="1" fontId="0" fillId="0" borderId="0" xfId="0" applyNumberFormat="1"/>
    <xf numFmtId="0" fontId="2" fillId="0" borderId="0" xfId="0" applyNumberFormat="1" applyFont="1" applyFill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/>
    </xf>
    <xf numFmtId="0" fontId="0" fillId="0" borderId="0" xfId="0" applyFill="1"/>
    <xf numFmtId="0" fontId="4" fillId="0" borderId="0" xfId="0" applyNumberFormat="1" applyFont="1" applyFill="1" applyAlignment="1" applyProtection="1">
      <alignment horizontal="center" wrapText="1"/>
    </xf>
    <xf numFmtId="3" fontId="0" fillId="0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/>
    <xf numFmtId="1" fontId="2" fillId="0" borderId="0" xfId="0" applyNumberFormat="1" applyFont="1" applyFill="1" applyAlignment="1" applyProtection="1">
      <alignment horizontal="center" wrapText="1"/>
    </xf>
    <xf numFmtId="0" fontId="0" fillId="0" borderId="0" xfId="0" applyFill="1" applyAlignment="1">
      <alignment horizontal="center"/>
    </xf>
    <xf numFmtId="3" fontId="0" fillId="0" borderId="0" xfId="0" quotePrefix="1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right"/>
    </xf>
    <xf numFmtId="0" fontId="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1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quotePrefix="1" applyNumberFormat="1" applyAlignment="1">
      <alignment horizontal="center"/>
    </xf>
    <xf numFmtId="3" fontId="2" fillId="0" borderId="0" xfId="0" applyNumberFormat="1" applyFont="1"/>
    <xf numFmtId="0" fontId="0" fillId="0" borderId="0" xfId="0" applyAlignment="1">
      <alignment horizontal="center"/>
    </xf>
    <xf numFmtId="0" fontId="9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9" fillId="3" borderId="5" xfId="0" applyFont="1" applyFill="1" applyBorder="1" applyAlignment="1"/>
    <xf numFmtId="0" fontId="0" fillId="3" borderId="0" xfId="0" applyFill="1"/>
    <xf numFmtId="0" fontId="9" fillId="3" borderId="11" xfId="0" applyFont="1" applyFill="1" applyBorder="1" applyAlignment="1"/>
    <xf numFmtId="0" fontId="9" fillId="3" borderId="6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9" fillId="3" borderId="0" xfId="0" applyFont="1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3" fontId="0" fillId="3" borderId="9" xfId="0" applyNumberFormat="1" applyFill="1" applyBorder="1"/>
    <xf numFmtId="0" fontId="0" fillId="3" borderId="10" xfId="0" applyFill="1" applyBorder="1"/>
    <xf numFmtId="0" fontId="9" fillId="3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8"/>
  <sheetViews>
    <sheetView tabSelected="1" zoomScale="55" zoomScaleNormal="55" workbookViewId="0">
      <pane xSplit="4" ySplit="2" topLeftCell="E3" activePane="bottomRight" state="frozen"/>
      <selection pane="topRight" activeCell="H1" sqref="H1"/>
      <selection pane="bottomLeft" activeCell="A2" sqref="A2"/>
      <selection pane="bottomRight" activeCell="I83" sqref="I83"/>
    </sheetView>
  </sheetViews>
  <sheetFormatPr defaultRowHeight="14.5" x14ac:dyDescent="0.35"/>
  <cols>
    <col min="1" max="1" width="42.453125" customWidth="1"/>
    <col min="2" max="2" width="8.81640625" style="4"/>
    <col min="3" max="3" width="10.26953125" bestFit="1" customWidth="1"/>
    <col min="4" max="4" width="13.1796875" customWidth="1"/>
    <col min="5" max="5" width="10.26953125" customWidth="1"/>
    <col min="6" max="6" width="8.453125" customWidth="1"/>
    <col min="7" max="7" width="9" customWidth="1"/>
    <col min="10" max="10" width="11" customWidth="1"/>
    <col min="11" max="11" width="9.81640625" customWidth="1"/>
    <col min="12" max="12" width="8.7265625" customWidth="1"/>
    <col min="13" max="13" width="10.453125" customWidth="1"/>
    <col min="14" max="14" width="10" customWidth="1"/>
    <col min="15" max="15" width="10.54296875" customWidth="1"/>
    <col min="24" max="24" width="14.26953125" style="9" customWidth="1"/>
    <col min="31" max="31" width="11.81640625" style="15" customWidth="1"/>
    <col min="32" max="32" width="13" style="15" customWidth="1"/>
    <col min="33" max="33" width="16.54296875" style="15" customWidth="1"/>
    <col min="34" max="34" width="14" style="15" customWidth="1"/>
  </cols>
  <sheetData>
    <row r="1" spans="1:34" ht="16.5" x14ac:dyDescent="0.35">
      <c r="E1" s="45" t="s">
        <v>98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Y1" s="46" t="s">
        <v>191</v>
      </c>
      <c r="Z1" s="47"/>
      <c r="AA1" s="47"/>
      <c r="AB1" s="47"/>
      <c r="AC1" s="47"/>
      <c r="AD1" s="47"/>
      <c r="AE1" s="45" t="s">
        <v>190</v>
      </c>
      <c r="AF1" s="48"/>
      <c r="AG1" s="48"/>
      <c r="AH1" s="48"/>
    </row>
    <row r="2" spans="1:34" s="6" customFormat="1" ht="89.25" customHeight="1" x14ac:dyDescent="0.35">
      <c r="A2" s="5" t="s">
        <v>0</v>
      </c>
      <c r="B2" s="14" t="s">
        <v>1</v>
      </c>
      <c r="C2" s="7" t="s">
        <v>2</v>
      </c>
      <c r="D2" s="5" t="s">
        <v>3</v>
      </c>
      <c r="E2" s="10" t="s">
        <v>119</v>
      </c>
      <c r="F2" s="10" t="s">
        <v>99</v>
      </c>
      <c r="G2" s="10" t="s">
        <v>100</v>
      </c>
      <c r="H2" s="10" t="s">
        <v>101</v>
      </c>
      <c r="I2" s="10" t="s">
        <v>102</v>
      </c>
      <c r="J2" s="10" t="s">
        <v>120</v>
      </c>
      <c r="K2" s="10" t="s">
        <v>104</v>
      </c>
      <c r="L2" s="10" t="s">
        <v>103</v>
      </c>
      <c r="M2" s="10" t="s">
        <v>106</v>
      </c>
      <c r="N2" s="10" t="s">
        <v>105</v>
      </c>
      <c r="O2" s="10" t="s">
        <v>121</v>
      </c>
      <c r="P2" s="10" t="s">
        <v>107</v>
      </c>
      <c r="Q2" s="10" t="s">
        <v>108</v>
      </c>
      <c r="R2" s="10" t="s">
        <v>122</v>
      </c>
      <c r="S2" s="10" t="s">
        <v>109</v>
      </c>
      <c r="T2" s="10" t="s">
        <v>110</v>
      </c>
      <c r="U2" s="10" t="s">
        <v>123</v>
      </c>
      <c r="V2" s="10" t="s">
        <v>111</v>
      </c>
      <c r="W2" s="10" t="s">
        <v>112</v>
      </c>
      <c r="X2" s="7" t="s">
        <v>96</v>
      </c>
      <c r="Y2" s="10" t="s">
        <v>124</v>
      </c>
      <c r="Z2" s="10" t="s">
        <v>114</v>
      </c>
      <c r="AA2" s="10" t="s">
        <v>115</v>
      </c>
      <c r="AB2" s="10" t="s">
        <v>116</v>
      </c>
      <c r="AC2" s="10" t="s">
        <v>117</v>
      </c>
      <c r="AD2" s="10" t="s">
        <v>118</v>
      </c>
      <c r="AE2" s="10" t="s">
        <v>125</v>
      </c>
      <c r="AF2" s="10" t="s">
        <v>131</v>
      </c>
      <c r="AG2" s="10" t="s">
        <v>126</v>
      </c>
      <c r="AH2" s="10" t="s">
        <v>128</v>
      </c>
    </row>
    <row r="3" spans="1:34" ht="16.5" x14ac:dyDescent="0.35">
      <c r="A3" s="2" t="s">
        <v>4</v>
      </c>
      <c r="B3" s="3">
        <v>572</v>
      </c>
      <c r="C3" s="2" t="s">
        <v>5</v>
      </c>
      <c r="D3" s="1">
        <v>5000000</v>
      </c>
      <c r="E3" s="1">
        <v>105340.66</v>
      </c>
      <c r="F3" s="1">
        <v>0</v>
      </c>
      <c r="G3" s="1">
        <v>0</v>
      </c>
      <c r="H3" s="1">
        <v>0</v>
      </c>
      <c r="I3" s="1">
        <v>0</v>
      </c>
      <c r="J3" s="1">
        <v>57228.61</v>
      </c>
      <c r="K3" s="1">
        <v>92.9</v>
      </c>
      <c r="L3" s="1">
        <v>0</v>
      </c>
      <c r="M3" s="1">
        <v>7738.83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1926.13</v>
      </c>
      <c r="T3" s="1">
        <v>0</v>
      </c>
      <c r="U3" s="1">
        <v>0</v>
      </c>
      <c r="V3" s="1">
        <v>0</v>
      </c>
      <c r="W3" s="1">
        <v>1127.3699999999999</v>
      </c>
      <c r="X3" s="1">
        <f>SUM(E3:W3)</f>
        <v>173454.5</v>
      </c>
      <c r="Y3" s="1">
        <v>85.42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8">
        <v>96293</v>
      </c>
      <c r="AF3" s="16">
        <v>451000</v>
      </c>
      <c r="AG3" s="16" t="s">
        <v>127</v>
      </c>
      <c r="AH3" s="8">
        <v>2</v>
      </c>
    </row>
    <row r="4" spans="1:34" x14ac:dyDescent="0.35">
      <c r="A4" s="2" t="s">
        <v>6</v>
      </c>
      <c r="B4" s="3">
        <v>1099</v>
      </c>
      <c r="C4" s="2" t="s">
        <v>7</v>
      </c>
      <c r="D4" s="1">
        <v>5175000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f t="shared" ref="X4:X59" si="0">SUM(E4:W4)</f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8">
        <v>0</v>
      </c>
      <c r="AF4" s="8">
        <v>0</v>
      </c>
      <c r="AG4" s="8">
        <v>0</v>
      </c>
      <c r="AH4" s="8">
        <v>0</v>
      </c>
    </row>
    <row r="5" spans="1:34" ht="16.5" x14ac:dyDescent="0.35">
      <c r="A5" s="2" t="s">
        <v>8</v>
      </c>
      <c r="B5" s="3">
        <v>1365</v>
      </c>
      <c r="C5" s="2" t="s">
        <v>9</v>
      </c>
      <c r="D5" s="1">
        <v>1260000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826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f t="shared" si="0"/>
        <v>826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8">
        <v>427506</v>
      </c>
      <c r="AF5" s="8">
        <v>426477</v>
      </c>
      <c r="AG5" s="16" t="s">
        <v>130</v>
      </c>
      <c r="AH5" s="8">
        <v>0</v>
      </c>
    </row>
    <row r="6" spans="1:34" ht="16.5" x14ac:dyDescent="0.35">
      <c r="A6" s="2" t="s">
        <v>10</v>
      </c>
      <c r="B6" s="3">
        <v>1508</v>
      </c>
      <c r="C6" s="2" t="s">
        <v>11</v>
      </c>
      <c r="D6" s="1">
        <v>4240000</v>
      </c>
      <c r="E6" s="1">
        <v>0</v>
      </c>
      <c r="F6" s="1">
        <v>0</v>
      </c>
      <c r="G6" s="1">
        <v>0</v>
      </c>
      <c r="H6" s="1">
        <v>16953</v>
      </c>
      <c r="I6" s="1">
        <v>628</v>
      </c>
      <c r="J6" s="1">
        <v>991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f t="shared" si="0"/>
        <v>18572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8">
        <v>13908</v>
      </c>
      <c r="AF6" s="8">
        <v>118056</v>
      </c>
      <c r="AG6" s="16" t="s">
        <v>132</v>
      </c>
      <c r="AH6" s="8">
        <v>8.6</v>
      </c>
    </row>
    <row r="7" spans="1:34" ht="16.5" x14ac:dyDescent="0.35">
      <c r="A7" s="2" t="s">
        <v>12</v>
      </c>
      <c r="B7" s="3">
        <v>1686</v>
      </c>
      <c r="C7" s="2" t="s">
        <v>13</v>
      </c>
      <c r="D7" s="1">
        <v>1551000</v>
      </c>
      <c r="E7" s="1">
        <v>0</v>
      </c>
      <c r="F7" s="1">
        <v>0</v>
      </c>
      <c r="G7" s="1">
        <v>6910</v>
      </c>
      <c r="H7" s="1">
        <v>0</v>
      </c>
      <c r="I7" s="1">
        <v>0</v>
      </c>
      <c r="J7" s="1">
        <v>0</v>
      </c>
      <c r="K7" s="1">
        <v>805</v>
      </c>
      <c r="L7" s="1">
        <v>0</v>
      </c>
      <c r="M7" s="1">
        <v>870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f t="shared" si="0"/>
        <v>8585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8">
        <v>414206</v>
      </c>
      <c r="AF7" s="8">
        <v>404395</v>
      </c>
      <c r="AG7" s="16" t="s">
        <v>133</v>
      </c>
      <c r="AH7" s="8">
        <v>33</v>
      </c>
    </row>
    <row r="8" spans="1:34" ht="16.5" x14ac:dyDescent="0.35">
      <c r="A8" s="2" t="s">
        <v>14</v>
      </c>
      <c r="B8" s="3">
        <v>1907</v>
      </c>
      <c r="C8" s="2" t="s">
        <v>15</v>
      </c>
      <c r="D8" s="1">
        <v>175000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95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f t="shared" si="0"/>
        <v>95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8">
        <v>36107</v>
      </c>
      <c r="AF8" s="8">
        <v>36012</v>
      </c>
      <c r="AG8" s="16" t="s">
        <v>134</v>
      </c>
      <c r="AH8" s="8">
        <v>15</v>
      </c>
    </row>
    <row r="9" spans="1:34" x14ac:dyDescent="0.35">
      <c r="A9" s="2" t="s">
        <v>16</v>
      </c>
      <c r="B9" s="3">
        <v>2325</v>
      </c>
      <c r="C9" s="2" t="s">
        <v>17</v>
      </c>
      <c r="D9" s="1">
        <v>500000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f t="shared" si="0"/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8">
        <v>0</v>
      </c>
      <c r="AF9" s="8">
        <v>0</v>
      </c>
      <c r="AG9" s="8">
        <v>0</v>
      </c>
      <c r="AH9" s="8">
        <v>0</v>
      </c>
    </row>
    <row r="10" spans="1:34" ht="16.5" x14ac:dyDescent="0.35">
      <c r="A10" s="2" t="s">
        <v>18</v>
      </c>
      <c r="B10" s="3">
        <v>2332</v>
      </c>
      <c r="C10" s="2" t="s">
        <v>19</v>
      </c>
      <c r="D10" s="1">
        <v>6250000</v>
      </c>
      <c r="E10" s="1">
        <v>0</v>
      </c>
      <c r="F10" s="1">
        <v>0</v>
      </c>
      <c r="G10" s="1">
        <v>37720</v>
      </c>
      <c r="H10" s="1">
        <v>0</v>
      </c>
      <c r="I10" s="1">
        <v>0</v>
      </c>
      <c r="J10" s="1">
        <v>0</v>
      </c>
      <c r="K10" s="1">
        <v>5599</v>
      </c>
      <c r="L10" s="1">
        <v>0</v>
      </c>
      <c r="M10" s="1">
        <v>13388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f t="shared" si="0"/>
        <v>56707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8">
        <v>2200179</v>
      </c>
      <c r="AF10" s="8">
        <v>2165991</v>
      </c>
      <c r="AG10" s="16" t="s">
        <v>135</v>
      </c>
      <c r="AH10" s="8">
        <v>25.6</v>
      </c>
    </row>
    <row r="11" spans="1:34" ht="16.5" x14ac:dyDescent="0.35">
      <c r="A11" s="2" t="s">
        <v>20</v>
      </c>
      <c r="B11" s="3">
        <v>2488</v>
      </c>
      <c r="C11" s="2" t="s">
        <v>9</v>
      </c>
      <c r="D11" s="1">
        <v>679384</v>
      </c>
      <c r="E11" s="1">
        <v>0</v>
      </c>
      <c r="F11" s="1">
        <v>7691.4</v>
      </c>
      <c r="G11" s="1">
        <v>29102.9</v>
      </c>
      <c r="H11" s="1">
        <v>0</v>
      </c>
      <c r="I11" s="1">
        <v>0</v>
      </c>
      <c r="J11" s="1">
        <v>4686.3</v>
      </c>
      <c r="K11" s="1">
        <v>0</v>
      </c>
      <c r="L11" s="1">
        <v>0</v>
      </c>
      <c r="M11" s="1">
        <v>23455</v>
      </c>
      <c r="N11" s="1">
        <v>0</v>
      </c>
      <c r="O11" s="1">
        <v>0</v>
      </c>
      <c r="P11" s="1">
        <v>0</v>
      </c>
      <c r="Q11" s="1">
        <v>30.4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f t="shared" si="0"/>
        <v>64966.000000000007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8">
        <v>2856989</v>
      </c>
      <c r="AF11" s="8">
        <v>2791603</v>
      </c>
      <c r="AG11" s="16" t="s">
        <v>136</v>
      </c>
      <c r="AH11" s="12" t="s">
        <v>113</v>
      </c>
    </row>
    <row r="12" spans="1:34" ht="16.5" x14ac:dyDescent="0.35">
      <c r="A12" s="2" t="s">
        <v>21</v>
      </c>
      <c r="B12" s="3">
        <v>2613</v>
      </c>
      <c r="C12" s="2" t="s">
        <v>9</v>
      </c>
      <c r="D12" s="1">
        <v>2736369</v>
      </c>
      <c r="E12" s="1">
        <v>0</v>
      </c>
      <c r="F12" s="1">
        <v>0</v>
      </c>
      <c r="G12" s="1">
        <v>2904</v>
      </c>
      <c r="H12" s="1">
        <v>0</v>
      </c>
      <c r="I12" s="1">
        <v>0</v>
      </c>
      <c r="J12" s="1">
        <v>10505</v>
      </c>
      <c r="K12" s="1">
        <v>600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f t="shared" si="0"/>
        <v>14009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8">
        <v>594025</v>
      </c>
      <c r="AF12" s="8">
        <v>575150</v>
      </c>
      <c r="AG12" s="16" t="s">
        <v>138</v>
      </c>
      <c r="AH12" s="8">
        <v>1</v>
      </c>
    </row>
    <row r="13" spans="1:34" ht="16.5" x14ac:dyDescent="0.35">
      <c r="A13" s="2" t="s">
        <v>22</v>
      </c>
      <c r="B13" s="3">
        <v>2627</v>
      </c>
      <c r="C13" s="2" t="s">
        <v>23</v>
      </c>
      <c r="D13" s="1">
        <v>1500000</v>
      </c>
      <c r="E13" s="1">
        <v>116919</v>
      </c>
      <c r="F13" s="1">
        <v>0</v>
      </c>
      <c r="G13" s="1">
        <v>0</v>
      </c>
      <c r="H13" s="1">
        <v>0</v>
      </c>
      <c r="I13" s="1">
        <v>2547</v>
      </c>
      <c r="J13" s="1">
        <v>2347</v>
      </c>
      <c r="K13" s="1">
        <v>1683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7693</v>
      </c>
      <c r="R13" s="1">
        <v>0</v>
      </c>
      <c r="S13" s="1">
        <v>26</v>
      </c>
      <c r="T13" s="1">
        <v>0</v>
      </c>
      <c r="U13" s="1">
        <v>0</v>
      </c>
      <c r="V13" s="1">
        <v>0</v>
      </c>
      <c r="W13" s="1">
        <v>0</v>
      </c>
      <c r="X13" s="1">
        <f t="shared" si="0"/>
        <v>131215</v>
      </c>
      <c r="Y13" s="1">
        <v>0</v>
      </c>
      <c r="Z13" s="1">
        <v>0</v>
      </c>
      <c r="AA13" s="1">
        <v>0</v>
      </c>
      <c r="AB13" s="1">
        <v>104335.9</v>
      </c>
      <c r="AC13" s="1">
        <v>0</v>
      </c>
      <c r="AD13" s="1">
        <v>0</v>
      </c>
      <c r="AE13" s="8">
        <v>772995</v>
      </c>
      <c r="AF13" s="8">
        <v>623151</v>
      </c>
      <c r="AG13" s="16" t="s">
        <v>137</v>
      </c>
      <c r="AH13" s="8">
        <v>4.5</v>
      </c>
    </row>
    <row r="14" spans="1:34" ht="16.5" x14ac:dyDescent="0.35">
      <c r="A14" s="2" t="s">
        <v>24</v>
      </c>
      <c r="B14" s="3">
        <v>2786</v>
      </c>
      <c r="C14" s="2" t="s">
        <v>25</v>
      </c>
      <c r="D14" s="1">
        <v>5000000</v>
      </c>
      <c r="E14" s="1">
        <v>0</v>
      </c>
      <c r="F14" s="1">
        <v>12281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f t="shared" si="0"/>
        <v>12281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8">
        <v>3995878</v>
      </c>
      <c r="AF14" s="8">
        <v>3985644</v>
      </c>
      <c r="AG14" s="16" t="s">
        <v>139</v>
      </c>
      <c r="AH14" s="8">
        <v>2</v>
      </c>
    </row>
    <row r="15" spans="1:34" ht="16.5" x14ac:dyDescent="0.35">
      <c r="A15" s="2" t="s">
        <v>26</v>
      </c>
      <c r="B15" s="3">
        <v>2806</v>
      </c>
      <c r="C15" s="2" t="s">
        <v>27</v>
      </c>
      <c r="D15" s="1">
        <v>500000</v>
      </c>
      <c r="E15" s="1">
        <v>0</v>
      </c>
      <c r="F15" s="1">
        <v>1767</v>
      </c>
      <c r="G15" s="1">
        <v>2613</v>
      </c>
      <c r="H15" s="1">
        <v>0</v>
      </c>
      <c r="I15" s="1">
        <v>0</v>
      </c>
      <c r="J15" s="1">
        <v>6065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f t="shared" si="0"/>
        <v>10445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8">
        <v>8500</v>
      </c>
      <c r="AF15" s="8">
        <v>9094</v>
      </c>
      <c r="AG15" s="16" t="s">
        <v>140</v>
      </c>
      <c r="AH15" s="8">
        <v>1</v>
      </c>
    </row>
    <row r="16" spans="1:34" ht="16.5" x14ac:dyDescent="0.35">
      <c r="A16" s="2" t="s">
        <v>28</v>
      </c>
      <c r="B16" s="3">
        <v>2853</v>
      </c>
      <c r="C16" s="2" t="s">
        <v>11</v>
      </c>
      <c r="D16" s="1">
        <v>1150000</v>
      </c>
      <c r="E16" s="1">
        <v>0</v>
      </c>
      <c r="F16" s="1">
        <v>12005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3445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f t="shared" si="0"/>
        <v>15450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8">
        <v>820923</v>
      </c>
      <c r="AF16" s="8">
        <v>805407</v>
      </c>
      <c r="AG16" s="16" t="s">
        <v>141</v>
      </c>
      <c r="AH16" s="8">
        <v>54</v>
      </c>
    </row>
    <row r="17" spans="1:34" ht="16.5" x14ac:dyDescent="0.35">
      <c r="A17" s="2" t="s">
        <v>29</v>
      </c>
      <c r="B17" s="3">
        <v>2893</v>
      </c>
      <c r="C17" s="2" t="s">
        <v>19</v>
      </c>
      <c r="D17" s="1">
        <v>750000</v>
      </c>
      <c r="E17" s="1">
        <v>0</v>
      </c>
      <c r="F17" s="1">
        <v>0</v>
      </c>
      <c r="G17" s="1">
        <v>5384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f t="shared" si="0"/>
        <v>5384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8">
        <v>127459</v>
      </c>
      <c r="AF17" s="8">
        <v>120659</v>
      </c>
      <c r="AG17" s="16" t="s">
        <v>142</v>
      </c>
      <c r="AH17" s="8">
        <v>16.8</v>
      </c>
    </row>
    <row r="18" spans="1:34" ht="16.5" x14ac:dyDescent="0.35">
      <c r="A18" s="2" t="s">
        <v>30</v>
      </c>
      <c r="B18" s="3">
        <v>2967</v>
      </c>
      <c r="C18" s="2" t="s">
        <v>9</v>
      </c>
      <c r="D18" s="1">
        <v>1200000</v>
      </c>
      <c r="E18" s="1">
        <v>142981.14000000001</v>
      </c>
      <c r="F18" s="1">
        <v>23.93</v>
      </c>
      <c r="G18" s="1">
        <v>0</v>
      </c>
      <c r="H18" s="1">
        <v>575.9</v>
      </c>
      <c r="I18" s="1">
        <v>704.3</v>
      </c>
      <c r="J18" s="1">
        <v>20424.099999999999</v>
      </c>
      <c r="K18" s="1">
        <v>0</v>
      </c>
      <c r="L18" s="1">
        <v>0</v>
      </c>
      <c r="M18" s="1">
        <v>22233.68</v>
      </c>
      <c r="N18" s="1">
        <v>9411.06</v>
      </c>
      <c r="O18" s="1">
        <v>9199.0499999999993</v>
      </c>
      <c r="P18" s="1">
        <v>2164.48</v>
      </c>
      <c r="Q18" s="1">
        <v>11677.66</v>
      </c>
      <c r="R18" s="1">
        <v>0</v>
      </c>
      <c r="S18" s="1">
        <v>0</v>
      </c>
      <c r="T18" s="1">
        <v>0</v>
      </c>
      <c r="U18" s="1">
        <v>0</v>
      </c>
      <c r="V18" s="1">
        <v>1976.2</v>
      </c>
      <c r="W18" s="1">
        <v>0</v>
      </c>
      <c r="X18" s="1">
        <f t="shared" si="0"/>
        <v>221371.5</v>
      </c>
      <c r="Y18" s="1">
        <v>0</v>
      </c>
      <c r="Z18" s="1">
        <v>0</v>
      </c>
      <c r="AA18" s="1">
        <v>65.63</v>
      </c>
      <c r="AB18" s="1">
        <v>0</v>
      </c>
      <c r="AC18" s="1">
        <v>0</v>
      </c>
      <c r="AD18" s="1">
        <v>0</v>
      </c>
      <c r="AE18" s="8">
        <v>2307622</v>
      </c>
      <c r="AF18" s="8">
        <v>2057749</v>
      </c>
      <c r="AG18" s="16" t="s">
        <v>143</v>
      </c>
      <c r="AH18" s="12" t="s">
        <v>113</v>
      </c>
    </row>
    <row r="19" spans="1:34" x14ac:dyDescent="0.35">
      <c r="A19" s="2" t="s">
        <v>31</v>
      </c>
      <c r="B19" s="3">
        <v>2974</v>
      </c>
      <c r="C19" s="2" t="s">
        <v>32</v>
      </c>
      <c r="D19" s="1">
        <v>375000</v>
      </c>
      <c r="E19" s="1">
        <v>0</v>
      </c>
      <c r="F19" s="1">
        <v>0</v>
      </c>
      <c r="G19" s="1">
        <v>0</v>
      </c>
      <c r="H19" s="1">
        <v>8560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f t="shared" si="0"/>
        <v>8560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8">
        <v>106085</v>
      </c>
      <c r="AF19" s="8">
        <v>99500</v>
      </c>
      <c r="AG19" s="8">
        <v>6585</v>
      </c>
      <c r="AH19" s="8">
        <v>7.4</v>
      </c>
    </row>
    <row r="20" spans="1:34" ht="16.5" x14ac:dyDescent="0.35">
      <c r="A20" s="2" t="s">
        <v>33</v>
      </c>
      <c r="B20" s="3">
        <v>3018</v>
      </c>
      <c r="C20" s="2" t="s">
        <v>34</v>
      </c>
      <c r="D20" s="1">
        <v>650000</v>
      </c>
      <c r="E20" s="1">
        <v>182532</v>
      </c>
      <c r="F20" s="1">
        <v>0</v>
      </c>
      <c r="G20" s="1">
        <v>0</v>
      </c>
      <c r="H20" s="1">
        <v>0</v>
      </c>
      <c r="I20" s="1">
        <v>2595</v>
      </c>
      <c r="J20" s="1">
        <v>1206</v>
      </c>
      <c r="K20" s="1">
        <v>23507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8922</v>
      </c>
      <c r="R20" s="1">
        <v>0</v>
      </c>
      <c r="S20" s="1">
        <v>0</v>
      </c>
      <c r="T20" s="1">
        <v>0</v>
      </c>
      <c r="U20" s="1">
        <v>0</v>
      </c>
      <c r="V20" s="1">
        <v>5897</v>
      </c>
      <c r="W20" s="1">
        <v>13997</v>
      </c>
      <c r="X20" s="1">
        <f t="shared" si="0"/>
        <v>238656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8">
        <v>2457921</v>
      </c>
      <c r="AF20" s="8">
        <v>2165941</v>
      </c>
      <c r="AG20" s="16" t="s">
        <v>144</v>
      </c>
      <c r="AH20" s="8">
        <v>8</v>
      </c>
    </row>
    <row r="21" spans="1:34" ht="16.5" x14ac:dyDescent="0.35">
      <c r="A21" s="2" t="s">
        <v>35</v>
      </c>
      <c r="B21" s="3">
        <v>3025</v>
      </c>
      <c r="C21" s="2" t="s">
        <v>17</v>
      </c>
      <c r="D21" s="1">
        <v>6529200</v>
      </c>
      <c r="E21" s="1">
        <v>0</v>
      </c>
      <c r="F21" s="1">
        <v>86167.6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f t="shared" si="0"/>
        <v>86167.6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8">
        <v>5256344</v>
      </c>
      <c r="AF21" s="8">
        <v>5184538</v>
      </c>
      <c r="AG21" s="16" t="s">
        <v>145</v>
      </c>
      <c r="AH21" s="8">
        <v>29</v>
      </c>
    </row>
    <row r="22" spans="1:34" ht="16.5" x14ac:dyDescent="0.35">
      <c r="A22" s="2" t="s">
        <v>36</v>
      </c>
      <c r="B22" s="3">
        <v>3036</v>
      </c>
      <c r="C22" s="2" t="s">
        <v>37</v>
      </c>
      <c r="D22" s="1">
        <v>4250000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f t="shared" si="0"/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8">
        <v>50000</v>
      </c>
      <c r="AF22" s="8">
        <v>50000</v>
      </c>
      <c r="AG22" s="8">
        <v>0</v>
      </c>
      <c r="AH22" s="12" t="s">
        <v>113</v>
      </c>
    </row>
    <row r="23" spans="1:34" ht="16.5" x14ac:dyDescent="0.35">
      <c r="A23" s="2" t="s">
        <v>38</v>
      </c>
      <c r="B23" s="3">
        <v>3066</v>
      </c>
      <c r="C23" s="2" t="s">
        <v>39</v>
      </c>
      <c r="D23" s="1">
        <v>2813000</v>
      </c>
      <c r="E23" s="1">
        <v>96608</v>
      </c>
      <c r="F23" s="1">
        <v>0</v>
      </c>
      <c r="G23" s="1">
        <v>4881</v>
      </c>
      <c r="H23" s="1">
        <v>12097</v>
      </c>
      <c r="I23" s="1">
        <v>0</v>
      </c>
      <c r="J23" s="1">
        <v>49878</v>
      </c>
      <c r="K23" s="1">
        <v>7708</v>
      </c>
      <c r="L23" s="1">
        <v>0</v>
      </c>
      <c r="M23" s="1">
        <v>43602</v>
      </c>
      <c r="N23" s="1">
        <v>0</v>
      </c>
      <c r="O23" s="1">
        <v>9384</v>
      </c>
      <c r="P23" s="1">
        <v>633</v>
      </c>
      <c r="Q23" s="1">
        <v>2176</v>
      </c>
      <c r="R23" s="1">
        <v>0</v>
      </c>
      <c r="S23" s="1">
        <v>498</v>
      </c>
      <c r="T23" s="1">
        <v>0</v>
      </c>
      <c r="U23" s="1">
        <v>0</v>
      </c>
      <c r="V23" s="1">
        <v>0</v>
      </c>
      <c r="W23" s="1">
        <v>0</v>
      </c>
      <c r="X23" s="1">
        <f t="shared" si="0"/>
        <v>227465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8">
        <v>3999271</v>
      </c>
      <c r="AF23" s="8">
        <v>3883725</v>
      </c>
      <c r="AG23" s="16" t="s">
        <v>146</v>
      </c>
      <c r="AH23" s="8">
        <v>17</v>
      </c>
    </row>
    <row r="24" spans="1:34" ht="16.5" x14ac:dyDescent="0.35">
      <c r="A24" s="2" t="s">
        <v>40</v>
      </c>
      <c r="B24" s="3">
        <v>3067</v>
      </c>
      <c r="C24" s="2" t="s">
        <v>27</v>
      </c>
      <c r="D24" s="1">
        <v>873000</v>
      </c>
      <c r="E24" s="1">
        <v>0</v>
      </c>
      <c r="F24" s="1">
        <v>50150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f t="shared" si="0"/>
        <v>50150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8">
        <v>3725658</v>
      </c>
      <c r="AF24" s="8">
        <v>3683866</v>
      </c>
      <c r="AG24" s="16" t="s">
        <v>147</v>
      </c>
      <c r="AH24" s="8">
        <v>15</v>
      </c>
    </row>
    <row r="25" spans="1:34" ht="16.5" x14ac:dyDescent="0.35">
      <c r="A25" s="2" t="s">
        <v>41</v>
      </c>
      <c r="B25" s="3">
        <v>3068</v>
      </c>
      <c r="C25" s="2" t="s">
        <v>42</v>
      </c>
      <c r="D25" s="1">
        <v>3885800</v>
      </c>
      <c r="E25" s="1">
        <v>420059</v>
      </c>
      <c r="F25" s="1">
        <v>0</v>
      </c>
      <c r="G25" s="1">
        <v>0</v>
      </c>
      <c r="H25" s="1">
        <v>21503</v>
      </c>
      <c r="I25" s="1">
        <v>5120</v>
      </c>
      <c r="J25" s="1">
        <v>25493</v>
      </c>
      <c r="K25" s="1">
        <v>1705</v>
      </c>
      <c r="L25" s="1">
        <v>0</v>
      </c>
      <c r="M25" s="1">
        <v>95936</v>
      </c>
      <c r="N25" s="1">
        <v>33466</v>
      </c>
      <c r="O25" s="1">
        <v>3984</v>
      </c>
      <c r="P25" s="1">
        <v>0</v>
      </c>
      <c r="Q25" s="1">
        <v>31616</v>
      </c>
      <c r="R25" s="1">
        <v>0</v>
      </c>
      <c r="S25" s="1">
        <v>8997</v>
      </c>
      <c r="T25" s="1">
        <v>0</v>
      </c>
      <c r="U25" s="1">
        <v>0</v>
      </c>
      <c r="V25" s="1">
        <v>1691</v>
      </c>
      <c r="W25" s="1">
        <v>0</v>
      </c>
      <c r="X25" s="1">
        <f t="shared" si="0"/>
        <v>649570</v>
      </c>
      <c r="Y25" s="1">
        <v>0</v>
      </c>
      <c r="Z25" s="1">
        <v>0</v>
      </c>
      <c r="AA25" s="1">
        <v>624.75</v>
      </c>
      <c r="AB25" s="1">
        <v>0</v>
      </c>
      <c r="AC25" s="1">
        <v>0</v>
      </c>
      <c r="AD25" s="1">
        <v>0</v>
      </c>
      <c r="AE25" s="8">
        <v>4388437</v>
      </c>
      <c r="AF25" s="16" t="s">
        <v>149</v>
      </c>
      <c r="AG25" s="16" t="s">
        <v>148</v>
      </c>
      <c r="AH25" s="12" t="s">
        <v>113</v>
      </c>
    </row>
    <row r="26" spans="1:34" ht="16.5" x14ac:dyDescent="0.35">
      <c r="A26" s="2" t="s">
        <v>43</v>
      </c>
      <c r="B26" s="3">
        <v>3069</v>
      </c>
      <c r="C26" s="2" t="s">
        <v>44</v>
      </c>
      <c r="D26" s="1">
        <v>405000</v>
      </c>
      <c r="E26" s="1">
        <v>412</v>
      </c>
      <c r="F26" s="1">
        <v>0</v>
      </c>
      <c r="G26" s="1">
        <v>0</v>
      </c>
      <c r="H26" s="1">
        <v>12112</v>
      </c>
      <c r="I26" s="1">
        <v>0</v>
      </c>
      <c r="J26" s="1">
        <v>217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74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f t="shared" si="0"/>
        <v>12815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8">
        <v>39717</v>
      </c>
      <c r="AF26" s="8">
        <v>29971</v>
      </c>
      <c r="AG26" s="16" t="s">
        <v>150</v>
      </c>
      <c r="AH26" s="8">
        <v>3</v>
      </c>
    </row>
    <row r="27" spans="1:34" ht="16.5" x14ac:dyDescent="0.35">
      <c r="A27" s="2" t="s">
        <v>45</v>
      </c>
      <c r="B27" s="3">
        <v>3095</v>
      </c>
      <c r="C27" s="2" t="s">
        <v>46</v>
      </c>
      <c r="D27" s="1">
        <v>1480000</v>
      </c>
      <c r="E27" s="1">
        <v>15666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4179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f t="shared" si="0"/>
        <v>19845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8">
        <v>442109</v>
      </c>
      <c r="AF27" s="8">
        <v>409313</v>
      </c>
      <c r="AG27" s="16" t="s">
        <v>151</v>
      </c>
      <c r="AH27" s="8">
        <v>12.48</v>
      </c>
    </row>
    <row r="28" spans="1:34" ht="16.5" x14ac:dyDescent="0.35">
      <c r="A28" s="2" t="s">
        <v>47</v>
      </c>
      <c r="B28" s="3">
        <v>3097</v>
      </c>
      <c r="C28" s="2" t="s">
        <v>48</v>
      </c>
      <c r="D28" s="1">
        <v>3000000</v>
      </c>
      <c r="E28" s="1">
        <v>226925.03</v>
      </c>
      <c r="F28" s="1">
        <v>320.32</v>
      </c>
      <c r="G28" s="1">
        <v>776.58</v>
      </c>
      <c r="H28" s="1">
        <v>443.06</v>
      </c>
      <c r="I28" s="1">
        <v>0</v>
      </c>
      <c r="J28" s="1">
        <v>17359.39</v>
      </c>
      <c r="K28" s="1">
        <v>1346.08</v>
      </c>
      <c r="L28" s="1">
        <v>0</v>
      </c>
      <c r="M28" s="1">
        <v>11855.79</v>
      </c>
      <c r="N28" s="1">
        <v>53240.95</v>
      </c>
      <c r="O28" s="1">
        <v>913.98</v>
      </c>
      <c r="P28" s="1">
        <v>0</v>
      </c>
      <c r="Q28" s="1">
        <v>31748.84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f t="shared" si="0"/>
        <v>344930.02</v>
      </c>
      <c r="Y28" s="1">
        <v>0</v>
      </c>
      <c r="Z28" s="1">
        <v>0</v>
      </c>
      <c r="AA28" s="1">
        <v>391.2</v>
      </c>
      <c r="AB28" s="1">
        <v>71649.279999999999</v>
      </c>
      <c r="AC28" s="1">
        <v>0</v>
      </c>
      <c r="AD28" s="1">
        <v>0</v>
      </c>
      <c r="AE28" s="8">
        <v>1470000</v>
      </c>
      <c r="AF28" s="8">
        <v>1160000</v>
      </c>
      <c r="AG28" s="16" t="s">
        <v>152</v>
      </c>
      <c r="AH28" s="8">
        <v>2</v>
      </c>
    </row>
    <row r="29" spans="1:34" ht="16.5" x14ac:dyDescent="0.35">
      <c r="A29" s="2" t="s">
        <v>49</v>
      </c>
      <c r="B29" s="3">
        <v>3100</v>
      </c>
      <c r="C29" s="2" t="s">
        <v>50</v>
      </c>
      <c r="D29" s="1">
        <v>250000</v>
      </c>
      <c r="E29" s="1">
        <v>21260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3507</v>
      </c>
      <c r="W29" s="1">
        <v>0</v>
      </c>
      <c r="X29" s="1">
        <f t="shared" si="0"/>
        <v>24767</v>
      </c>
      <c r="Y29" s="1">
        <v>0</v>
      </c>
      <c r="Z29" s="1">
        <v>0</v>
      </c>
      <c r="AA29" s="1">
        <v>0</v>
      </c>
      <c r="AB29" s="1">
        <v>0</v>
      </c>
      <c r="AC29" s="1">
        <v>645</v>
      </c>
      <c r="AD29" s="1">
        <v>0</v>
      </c>
      <c r="AE29" s="8">
        <v>244613</v>
      </c>
      <c r="AF29" s="8">
        <v>230000</v>
      </c>
      <c r="AG29" s="16" t="s">
        <v>153</v>
      </c>
      <c r="AH29" s="8">
        <v>7</v>
      </c>
    </row>
    <row r="30" spans="1:34" ht="16.5" x14ac:dyDescent="0.35">
      <c r="A30" s="2" t="s">
        <v>51</v>
      </c>
      <c r="B30" s="3">
        <v>3114</v>
      </c>
      <c r="C30" s="2" t="s">
        <v>52</v>
      </c>
      <c r="D30" s="1">
        <v>2800000</v>
      </c>
      <c r="E30" s="1">
        <v>0</v>
      </c>
      <c r="F30" s="1">
        <v>19345</v>
      </c>
      <c r="G30" s="1">
        <v>6644</v>
      </c>
      <c r="H30" s="1">
        <v>0</v>
      </c>
      <c r="I30" s="1">
        <v>391</v>
      </c>
      <c r="J30" s="1">
        <v>510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f t="shared" si="0"/>
        <v>26890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8">
        <v>1334622</v>
      </c>
      <c r="AF30" s="8">
        <v>1297014</v>
      </c>
      <c r="AG30" s="16" t="s">
        <v>154</v>
      </c>
      <c r="AH30" s="8">
        <v>35</v>
      </c>
    </row>
    <row r="31" spans="1:34" x14ac:dyDescent="0.35">
      <c r="A31" s="2" t="s">
        <v>53</v>
      </c>
      <c r="B31" s="3">
        <v>3122</v>
      </c>
      <c r="C31" s="2" t="s">
        <v>54</v>
      </c>
      <c r="D31" s="1">
        <v>83400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f t="shared" si="0"/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8">
        <v>60000</v>
      </c>
      <c r="AF31" s="8">
        <v>60000</v>
      </c>
      <c r="AG31" s="8">
        <v>0</v>
      </c>
      <c r="AH31" s="8">
        <v>0</v>
      </c>
    </row>
    <row r="32" spans="1:34" ht="16.5" x14ac:dyDescent="0.35">
      <c r="A32" s="2" t="s">
        <v>55</v>
      </c>
      <c r="B32" s="3">
        <v>3134</v>
      </c>
      <c r="C32" s="2" t="s">
        <v>56</v>
      </c>
      <c r="D32" s="1">
        <v>7546000</v>
      </c>
      <c r="E32" s="1">
        <v>188565</v>
      </c>
      <c r="F32" s="1">
        <v>0</v>
      </c>
      <c r="G32" s="1">
        <v>37920</v>
      </c>
      <c r="H32" s="1">
        <v>7261</v>
      </c>
      <c r="I32" s="1">
        <v>384</v>
      </c>
      <c r="J32" s="1">
        <v>74124</v>
      </c>
      <c r="K32" s="1">
        <v>0</v>
      </c>
      <c r="L32" s="1">
        <v>0</v>
      </c>
      <c r="M32" s="1">
        <v>14632</v>
      </c>
      <c r="N32" s="1">
        <v>25695</v>
      </c>
      <c r="O32" s="1">
        <v>5906</v>
      </c>
      <c r="P32" s="1">
        <v>62212</v>
      </c>
      <c r="Q32" s="1">
        <v>32387</v>
      </c>
      <c r="R32" s="1">
        <v>8566</v>
      </c>
      <c r="S32" s="1">
        <v>593</v>
      </c>
      <c r="T32" s="1">
        <v>0</v>
      </c>
      <c r="U32" s="1">
        <v>0</v>
      </c>
      <c r="V32" s="1">
        <v>0</v>
      </c>
      <c r="W32" s="1">
        <v>0</v>
      </c>
      <c r="X32" s="1">
        <f t="shared" si="0"/>
        <v>458245</v>
      </c>
      <c r="Y32" s="1">
        <v>0</v>
      </c>
      <c r="Z32" s="1">
        <v>0</v>
      </c>
      <c r="AA32" s="1">
        <v>0</v>
      </c>
      <c r="AB32" s="1">
        <v>0</v>
      </c>
      <c r="AC32" s="1">
        <v>248</v>
      </c>
      <c r="AD32" s="1">
        <v>0</v>
      </c>
      <c r="AE32" s="8">
        <v>6925106</v>
      </c>
      <c r="AF32" s="8">
        <v>5609183</v>
      </c>
      <c r="AG32" s="16" t="s">
        <v>155</v>
      </c>
      <c r="AH32" s="12" t="s">
        <v>113</v>
      </c>
    </row>
    <row r="33" spans="1:34" ht="16.5" x14ac:dyDescent="0.35">
      <c r="A33" s="2" t="s">
        <v>57</v>
      </c>
      <c r="B33" s="3">
        <v>3141</v>
      </c>
      <c r="C33" s="2" t="s">
        <v>52</v>
      </c>
      <c r="D33" s="1">
        <v>825000</v>
      </c>
      <c r="E33" s="1">
        <v>40238</v>
      </c>
      <c r="F33" s="1">
        <v>0</v>
      </c>
      <c r="G33" s="1">
        <v>80</v>
      </c>
      <c r="H33" s="1">
        <v>0</v>
      </c>
      <c r="I33" s="1">
        <v>0</v>
      </c>
      <c r="J33" s="1">
        <v>372</v>
      </c>
      <c r="K33" s="1">
        <v>752</v>
      </c>
      <c r="L33" s="1">
        <v>0</v>
      </c>
      <c r="M33" s="1">
        <v>0</v>
      </c>
      <c r="N33" s="1">
        <v>0</v>
      </c>
      <c r="O33" s="1">
        <v>4601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f t="shared" si="0"/>
        <v>46043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8">
        <v>1037912</v>
      </c>
      <c r="AF33" s="8">
        <v>988257</v>
      </c>
      <c r="AG33" s="16" t="s">
        <v>156</v>
      </c>
      <c r="AH33" s="8">
        <v>16</v>
      </c>
    </row>
    <row r="34" spans="1:34" ht="16.5" x14ac:dyDescent="0.35">
      <c r="A34" s="2" t="s">
        <v>58</v>
      </c>
      <c r="B34" s="3">
        <v>3150</v>
      </c>
      <c r="C34" s="2" t="s">
        <v>59</v>
      </c>
      <c r="D34" s="1">
        <v>700000</v>
      </c>
      <c r="E34" s="1">
        <v>40164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502</v>
      </c>
      <c r="W34" s="1">
        <v>0</v>
      </c>
      <c r="X34" s="1">
        <f t="shared" si="0"/>
        <v>40666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8">
        <v>591258</v>
      </c>
      <c r="AF34" s="8">
        <v>548452</v>
      </c>
      <c r="AG34" s="16" t="s">
        <v>173</v>
      </c>
      <c r="AH34" s="8">
        <v>10</v>
      </c>
    </row>
    <row r="35" spans="1:34" ht="16.5" x14ac:dyDescent="0.35">
      <c r="A35" s="2" t="s">
        <v>60</v>
      </c>
      <c r="B35" s="3">
        <v>3230</v>
      </c>
      <c r="C35" s="2" t="s">
        <v>61</v>
      </c>
      <c r="D35" s="1">
        <v>3885800</v>
      </c>
      <c r="E35" s="1">
        <v>143577.13</v>
      </c>
      <c r="F35" s="1">
        <v>0</v>
      </c>
      <c r="G35" s="1">
        <v>0</v>
      </c>
      <c r="H35" s="1">
        <v>324.37</v>
      </c>
      <c r="I35" s="1">
        <v>0</v>
      </c>
      <c r="J35" s="1">
        <v>25711.91</v>
      </c>
      <c r="K35" s="1">
        <v>31086.11</v>
      </c>
      <c r="L35" s="1">
        <v>0</v>
      </c>
      <c r="M35" s="1">
        <v>3264.48</v>
      </c>
      <c r="N35" s="1">
        <v>8543.7199999999993</v>
      </c>
      <c r="O35" s="1">
        <v>8620.75</v>
      </c>
      <c r="P35" s="1">
        <v>1860.16</v>
      </c>
      <c r="Q35" s="1">
        <v>4172.12</v>
      </c>
      <c r="R35" s="1">
        <v>0</v>
      </c>
      <c r="S35" s="1">
        <v>0</v>
      </c>
      <c r="T35" s="1">
        <v>0</v>
      </c>
      <c r="U35" s="1">
        <v>0</v>
      </c>
      <c r="V35" s="1">
        <v>1385.08</v>
      </c>
      <c r="W35" s="1">
        <v>549.61</v>
      </c>
      <c r="X35" s="1">
        <f t="shared" si="0"/>
        <v>229095.44</v>
      </c>
      <c r="Y35" s="1">
        <v>0</v>
      </c>
      <c r="Z35" s="1">
        <v>0</v>
      </c>
      <c r="AA35" s="1">
        <v>3409</v>
      </c>
      <c r="AB35" s="1">
        <v>0</v>
      </c>
      <c r="AC35" s="1">
        <v>0</v>
      </c>
      <c r="AD35" s="1">
        <v>0</v>
      </c>
      <c r="AE35" s="8">
        <v>3540483</v>
      </c>
      <c r="AF35" s="8">
        <v>3319839</v>
      </c>
      <c r="AG35" s="16" t="s">
        <v>157</v>
      </c>
      <c r="AH35" s="8">
        <v>13</v>
      </c>
    </row>
    <row r="36" spans="1:34" ht="16.5" x14ac:dyDescent="0.35">
      <c r="A36" s="2" t="s">
        <v>62</v>
      </c>
      <c r="B36" s="3">
        <v>3232</v>
      </c>
      <c r="C36" s="2" t="s">
        <v>5</v>
      </c>
      <c r="D36" s="2"/>
      <c r="E36" s="1">
        <v>0</v>
      </c>
      <c r="F36" s="1">
        <v>7460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f t="shared" si="0"/>
        <v>7460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8">
        <v>2409055</v>
      </c>
      <c r="AF36" s="8">
        <v>2402838</v>
      </c>
      <c r="AG36" s="16" t="s">
        <v>158</v>
      </c>
      <c r="AH36" s="8">
        <v>15</v>
      </c>
    </row>
    <row r="37" spans="1:34" x14ac:dyDescent="0.35">
      <c r="A37" s="2" t="s">
        <v>63</v>
      </c>
      <c r="B37" s="3">
        <v>3233</v>
      </c>
      <c r="C37" s="2" t="s">
        <v>64</v>
      </c>
      <c r="D37" s="1">
        <v>255000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f t="shared" si="0"/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8">
        <v>131378</v>
      </c>
      <c r="AF37" s="8">
        <v>131378</v>
      </c>
      <c r="AG37" s="8">
        <v>0</v>
      </c>
      <c r="AH37" s="8">
        <v>0</v>
      </c>
    </row>
    <row r="38" spans="1:34" ht="16.5" x14ac:dyDescent="0.35">
      <c r="A38" s="2" t="s">
        <v>65</v>
      </c>
      <c r="B38" s="3">
        <v>3235</v>
      </c>
      <c r="C38" s="2" t="s">
        <v>37</v>
      </c>
      <c r="D38" s="1">
        <v>7955000</v>
      </c>
      <c r="E38" s="1">
        <v>482791</v>
      </c>
      <c r="F38" s="1">
        <v>0</v>
      </c>
      <c r="G38" s="1">
        <v>99.51</v>
      </c>
      <c r="H38" s="1">
        <v>0</v>
      </c>
      <c r="I38" s="1">
        <v>5069.09</v>
      </c>
      <c r="J38" s="1">
        <v>2924</v>
      </c>
      <c r="K38" s="1">
        <v>34141.480000000003</v>
      </c>
      <c r="L38" s="1">
        <v>4135.82</v>
      </c>
      <c r="M38" s="1">
        <v>36992.25</v>
      </c>
      <c r="N38" s="1">
        <v>36727.67</v>
      </c>
      <c r="O38" s="1">
        <v>9254.75</v>
      </c>
      <c r="P38" s="1">
        <v>14470.09</v>
      </c>
      <c r="Q38" s="1">
        <v>49231.22</v>
      </c>
      <c r="R38" s="1">
        <v>0</v>
      </c>
      <c r="S38" s="1">
        <v>13.18</v>
      </c>
      <c r="T38" s="1">
        <v>0</v>
      </c>
      <c r="U38" s="1">
        <v>0</v>
      </c>
      <c r="V38" s="1">
        <v>8977.57</v>
      </c>
      <c r="W38" s="1">
        <v>0</v>
      </c>
      <c r="X38" s="1">
        <f t="shared" si="0"/>
        <v>684827.63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8">
        <v>2645836</v>
      </c>
      <c r="AF38" s="8">
        <v>1950503</v>
      </c>
      <c r="AG38" s="16" t="s">
        <v>159</v>
      </c>
      <c r="AH38" s="8">
        <v>2.8</v>
      </c>
    </row>
    <row r="39" spans="1:34" ht="16.5" x14ac:dyDescent="0.35">
      <c r="A39" s="2" t="s">
        <v>66</v>
      </c>
      <c r="B39" s="3">
        <v>3244</v>
      </c>
      <c r="C39" s="2" t="s">
        <v>67</v>
      </c>
      <c r="D39" s="1">
        <v>5197000</v>
      </c>
      <c r="E39" s="1">
        <v>115081</v>
      </c>
      <c r="F39" s="1">
        <v>0</v>
      </c>
      <c r="G39" s="1">
        <v>0</v>
      </c>
      <c r="H39" s="1">
        <v>0</v>
      </c>
      <c r="I39" s="1">
        <v>0</v>
      </c>
      <c r="J39" s="1">
        <v>35143.64</v>
      </c>
      <c r="K39" s="1">
        <v>16719.650000000001</v>
      </c>
      <c r="L39" s="1">
        <v>0</v>
      </c>
      <c r="M39" s="1">
        <v>8728</v>
      </c>
      <c r="N39" s="1">
        <v>20262</v>
      </c>
      <c r="O39" s="1">
        <v>13</v>
      </c>
      <c r="P39" s="1">
        <v>0</v>
      </c>
      <c r="Q39" s="1">
        <v>36469</v>
      </c>
      <c r="R39" s="1">
        <v>0</v>
      </c>
      <c r="S39" s="1">
        <v>2210</v>
      </c>
      <c r="T39" s="1">
        <v>0</v>
      </c>
      <c r="U39" s="1">
        <v>0</v>
      </c>
      <c r="V39" s="1">
        <v>2634</v>
      </c>
      <c r="W39" s="1">
        <v>0</v>
      </c>
      <c r="X39" s="1">
        <f t="shared" si="0"/>
        <v>237260.29</v>
      </c>
      <c r="Y39" s="1">
        <v>21254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8">
        <v>1659734</v>
      </c>
      <c r="AF39" s="8">
        <v>1332937</v>
      </c>
      <c r="AG39" s="16" t="s">
        <v>160</v>
      </c>
      <c r="AH39" s="8">
        <v>3</v>
      </c>
    </row>
    <row r="40" spans="1:34" ht="16.5" x14ac:dyDescent="0.35">
      <c r="A40" s="2" t="s">
        <v>68</v>
      </c>
      <c r="B40" s="3">
        <v>3251</v>
      </c>
      <c r="C40" s="2" t="s">
        <v>37</v>
      </c>
      <c r="D40" s="1">
        <v>2750000</v>
      </c>
      <c r="E40" s="1">
        <v>0</v>
      </c>
      <c r="F40" s="1">
        <v>0</v>
      </c>
      <c r="G40" s="1">
        <v>65943</v>
      </c>
      <c r="H40" s="1">
        <v>0</v>
      </c>
      <c r="I40" s="1">
        <v>0</v>
      </c>
      <c r="J40" s="1">
        <v>228</v>
      </c>
      <c r="K40" s="1">
        <v>0</v>
      </c>
      <c r="L40" s="1">
        <v>0</v>
      </c>
      <c r="M40" s="1">
        <v>27910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f t="shared" si="0"/>
        <v>94081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8">
        <v>4872233</v>
      </c>
      <c r="AF40" s="8">
        <v>4632000</v>
      </c>
      <c r="AG40" s="16" t="s">
        <v>170</v>
      </c>
      <c r="AH40" s="8">
        <v>18</v>
      </c>
    </row>
    <row r="41" spans="1:34" ht="16.5" x14ac:dyDescent="0.35">
      <c r="A41" s="2" t="s">
        <v>69</v>
      </c>
      <c r="B41" s="3">
        <v>3253</v>
      </c>
      <c r="C41" s="2" t="s">
        <v>70</v>
      </c>
      <c r="D41" s="1">
        <v>1672200</v>
      </c>
      <c r="E41" s="1">
        <v>60880.14</v>
      </c>
      <c r="F41" s="1">
        <v>282.64</v>
      </c>
      <c r="G41" s="1">
        <v>0</v>
      </c>
      <c r="H41" s="1">
        <v>0</v>
      </c>
      <c r="I41" s="1">
        <v>501.58</v>
      </c>
      <c r="J41" s="1">
        <v>2147.52</v>
      </c>
      <c r="K41" s="1">
        <v>6908.8</v>
      </c>
      <c r="L41" s="1">
        <v>9519.7800000000007</v>
      </c>
      <c r="M41" s="1">
        <v>5676.4</v>
      </c>
      <c r="N41" s="1">
        <v>0</v>
      </c>
      <c r="O41" s="1">
        <v>234.28</v>
      </c>
      <c r="P41" s="1">
        <v>0</v>
      </c>
      <c r="Q41" s="1">
        <v>29565.47</v>
      </c>
      <c r="R41" s="1">
        <v>0</v>
      </c>
      <c r="S41" s="1">
        <v>379.6</v>
      </c>
      <c r="T41" s="1">
        <v>0</v>
      </c>
      <c r="U41" s="1">
        <v>0</v>
      </c>
      <c r="V41" s="1">
        <v>2.4</v>
      </c>
      <c r="W41" s="1">
        <v>0</v>
      </c>
      <c r="X41" s="1">
        <f t="shared" si="0"/>
        <v>116098.60999999999</v>
      </c>
      <c r="Y41" s="1">
        <v>0</v>
      </c>
      <c r="Z41" s="1">
        <v>0</v>
      </c>
      <c r="AA41" s="1">
        <v>245.64</v>
      </c>
      <c r="AB41" s="1">
        <v>19512.439999999999</v>
      </c>
      <c r="AC41" s="1">
        <v>0</v>
      </c>
      <c r="AD41" s="1">
        <v>0</v>
      </c>
      <c r="AE41" s="8">
        <v>1836427</v>
      </c>
      <c r="AF41" s="8">
        <v>1701269</v>
      </c>
      <c r="AG41" s="16" t="s">
        <v>171</v>
      </c>
      <c r="AH41" s="8">
        <v>12</v>
      </c>
    </row>
    <row r="42" spans="1:34" ht="16.5" x14ac:dyDescent="0.35">
      <c r="A42" s="2" t="s">
        <v>71</v>
      </c>
      <c r="B42" s="3">
        <v>3268</v>
      </c>
      <c r="C42" s="2" t="s">
        <v>72</v>
      </c>
      <c r="D42" s="1">
        <v>283448</v>
      </c>
      <c r="E42" s="1">
        <v>19817.29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1119.31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f t="shared" si="0"/>
        <v>20936.600000000002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8">
        <v>97681</v>
      </c>
      <c r="AF42" s="8">
        <v>69950</v>
      </c>
      <c r="AG42" s="16" t="s">
        <v>172</v>
      </c>
      <c r="AH42" s="8">
        <v>3</v>
      </c>
    </row>
    <row r="43" spans="1:34" x14ac:dyDescent="0.35">
      <c r="A43" s="2" t="s">
        <v>73</v>
      </c>
      <c r="B43" s="3">
        <v>3275</v>
      </c>
      <c r="C43" s="2" t="s">
        <v>15</v>
      </c>
      <c r="D43" s="1">
        <v>3062000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f t="shared" si="0"/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8">
        <v>10317200</v>
      </c>
      <c r="AF43" s="8">
        <v>10317200</v>
      </c>
      <c r="AG43" s="8">
        <v>0</v>
      </c>
      <c r="AH43" s="8">
        <v>15</v>
      </c>
    </row>
    <row r="44" spans="1:34" ht="16.5" x14ac:dyDescent="0.35">
      <c r="A44" s="2" t="s">
        <v>74</v>
      </c>
      <c r="B44" s="3">
        <v>3290</v>
      </c>
      <c r="C44" s="2" t="s">
        <v>75</v>
      </c>
      <c r="D44" s="1">
        <v>3550360</v>
      </c>
      <c r="E44" s="1">
        <v>227052</v>
      </c>
      <c r="F44" s="1">
        <v>0</v>
      </c>
      <c r="G44" s="1">
        <v>14857</v>
      </c>
      <c r="H44" s="1">
        <v>2319</v>
      </c>
      <c r="I44" s="1">
        <v>1367</v>
      </c>
      <c r="J44" s="1">
        <v>28735</v>
      </c>
      <c r="K44" s="1">
        <v>102531</v>
      </c>
      <c r="L44" s="1">
        <v>0</v>
      </c>
      <c r="M44" s="1">
        <v>14809</v>
      </c>
      <c r="N44" s="1">
        <v>14472</v>
      </c>
      <c r="O44" s="1">
        <v>2921</v>
      </c>
      <c r="P44" s="1">
        <v>0</v>
      </c>
      <c r="Q44" s="1">
        <v>77088</v>
      </c>
      <c r="R44" s="1">
        <v>0</v>
      </c>
      <c r="S44" s="1">
        <v>3311</v>
      </c>
      <c r="T44" s="1">
        <v>0</v>
      </c>
      <c r="U44" s="1">
        <v>0</v>
      </c>
      <c r="V44" s="1">
        <v>112</v>
      </c>
      <c r="W44" s="1">
        <v>0</v>
      </c>
      <c r="X44" s="1">
        <f t="shared" si="0"/>
        <v>489574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8">
        <v>5150669</v>
      </c>
      <c r="AF44" s="8">
        <v>4430310</v>
      </c>
      <c r="AG44" s="16" t="s">
        <v>174</v>
      </c>
      <c r="AH44" s="8">
        <v>6</v>
      </c>
    </row>
    <row r="45" spans="1:34" ht="16.5" x14ac:dyDescent="0.35">
      <c r="A45" s="2" t="s">
        <v>76</v>
      </c>
      <c r="B45" s="3">
        <v>3318</v>
      </c>
      <c r="C45" s="2" t="s">
        <v>34</v>
      </c>
      <c r="D45" s="1">
        <v>4284000</v>
      </c>
      <c r="E45" s="1">
        <v>0</v>
      </c>
      <c r="F45" s="1">
        <v>216</v>
      </c>
      <c r="G45" s="1">
        <v>0</v>
      </c>
      <c r="H45" s="1">
        <v>793.73</v>
      </c>
      <c r="I45" s="1">
        <v>0</v>
      </c>
      <c r="J45" s="1">
        <v>28292.33</v>
      </c>
      <c r="K45" s="1">
        <v>16989.830000000002</v>
      </c>
      <c r="L45" s="1">
        <v>0</v>
      </c>
      <c r="M45" s="1">
        <v>0</v>
      </c>
      <c r="N45" s="1">
        <v>115</v>
      </c>
      <c r="O45" s="1">
        <v>0</v>
      </c>
      <c r="P45" s="1">
        <v>0</v>
      </c>
      <c r="Q45" s="1">
        <v>25946.11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22314.22</v>
      </c>
      <c r="X45" s="1">
        <f t="shared" si="0"/>
        <v>94667.22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8">
        <v>913440</v>
      </c>
      <c r="AF45" s="8">
        <v>837136</v>
      </c>
      <c r="AG45" s="16" t="s">
        <v>175</v>
      </c>
      <c r="AH45" s="8">
        <v>9</v>
      </c>
    </row>
    <row r="46" spans="1:34" ht="16.5" x14ac:dyDescent="0.35">
      <c r="A46" s="2" t="s">
        <v>77</v>
      </c>
      <c r="B46" s="3">
        <v>3338</v>
      </c>
      <c r="C46" s="2" t="s">
        <v>27</v>
      </c>
      <c r="D46" s="1">
        <v>2508000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938.16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1059.1199999999999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f t="shared" si="0"/>
        <v>1997.2799999999997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8">
        <v>186568</v>
      </c>
      <c r="AF46" s="8">
        <v>184021</v>
      </c>
      <c r="AG46" s="16" t="s">
        <v>176</v>
      </c>
      <c r="AH46" s="8">
        <v>2</v>
      </c>
    </row>
    <row r="47" spans="1:34" ht="16.5" x14ac:dyDescent="0.35">
      <c r="A47" s="2" t="s">
        <v>78</v>
      </c>
      <c r="B47" s="3">
        <v>3360</v>
      </c>
      <c r="C47" s="2" t="s">
        <v>75</v>
      </c>
      <c r="D47" s="1">
        <v>9352900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42486.47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f t="shared" si="0"/>
        <v>42486.47</v>
      </c>
      <c r="Y47" s="1">
        <v>0</v>
      </c>
      <c r="Z47" s="1">
        <v>0</v>
      </c>
      <c r="AA47" s="1">
        <v>3.22</v>
      </c>
      <c r="AB47" s="1">
        <v>0</v>
      </c>
      <c r="AC47" s="1">
        <v>0</v>
      </c>
      <c r="AD47" s="1">
        <v>0</v>
      </c>
      <c r="AE47" s="8">
        <v>50000</v>
      </c>
      <c r="AF47" s="8">
        <v>81500</v>
      </c>
      <c r="AG47" s="12" t="s">
        <v>177</v>
      </c>
      <c r="AH47" s="8">
        <v>1</v>
      </c>
    </row>
    <row r="48" spans="1:34" ht="16.5" x14ac:dyDescent="0.35">
      <c r="A48" s="2" t="s">
        <v>79</v>
      </c>
      <c r="B48" s="3">
        <v>3412</v>
      </c>
      <c r="C48" s="2" t="s">
        <v>80</v>
      </c>
      <c r="D48" s="1">
        <v>1339000</v>
      </c>
      <c r="E48" s="1">
        <v>0</v>
      </c>
      <c r="F48" s="1">
        <v>0</v>
      </c>
      <c r="G48" s="1">
        <v>0</v>
      </c>
      <c r="H48" s="1">
        <v>48893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f t="shared" si="0"/>
        <v>48893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8">
        <v>929274</v>
      </c>
      <c r="AF48" s="8">
        <v>893057</v>
      </c>
      <c r="AG48" s="16" t="s">
        <v>179</v>
      </c>
      <c r="AH48" s="8">
        <v>10</v>
      </c>
    </row>
    <row r="49" spans="1:34" ht="16.5" x14ac:dyDescent="0.35">
      <c r="A49" s="2" t="s">
        <v>81</v>
      </c>
      <c r="B49" s="3">
        <v>3455</v>
      </c>
      <c r="C49" s="2" t="s">
        <v>82</v>
      </c>
      <c r="D49" s="1">
        <v>2933000</v>
      </c>
      <c r="E49" s="1">
        <v>83197.95</v>
      </c>
      <c r="F49" s="1">
        <v>2974.28</v>
      </c>
      <c r="G49" s="1">
        <v>0</v>
      </c>
      <c r="H49" s="1">
        <v>0</v>
      </c>
      <c r="I49" s="1">
        <v>0</v>
      </c>
      <c r="J49" s="1">
        <v>4759.74</v>
      </c>
      <c r="K49" s="1">
        <v>904.92</v>
      </c>
      <c r="L49" s="1">
        <v>0</v>
      </c>
      <c r="M49" s="1">
        <v>978.09</v>
      </c>
      <c r="N49" s="1">
        <v>0</v>
      </c>
      <c r="O49" s="1">
        <v>261.52</v>
      </c>
      <c r="P49" s="1">
        <v>1576.99</v>
      </c>
      <c r="Q49" s="1">
        <v>886.91</v>
      </c>
      <c r="R49" s="1">
        <v>0</v>
      </c>
      <c r="S49" s="1">
        <v>672.92</v>
      </c>
      <c r="T49" s="1">
        <v>0</v>
      </c>
      <c r="U49" s="1">
        <v>0</v>
      </c>
      <c r="V49" s="1">
        <v>0</v>
      </c>
      <c r="W49" s="1">
        <v>0</v>
      </c>
      <c r="X49" s="1">
        <f t="shared" si="0"/>
        <v>96213.32</v>
      </c>
      <c r="Y49" s="1">
        <v>0</v>
      </c>
      <c r="Z49" s="1">
        <v>0</v>
      </c>
      <c r="AA49" s="1">
        <v>0</v>
      </c>
      <c r="AB49" s="1">
        <v>25</v>
      </c>
      <c r="AC49" s="1">
        <v>0</v>
      </c>
      <c r="AD49" s="1">
        <v>0</v>
      </c>
      <c r="AE49" s="8">
        <v>4242318</v>
      </c>
      <c r="AF49" s="8">
        <v>4000291</v>
      </c>
      <c r="AG49" s="16" t="s">
        <v>180</v>
      </c>
      <c r="AH49" s="8">
        <v>15</v>
      </c>
    </row>
    <row r="50" spans="1:34" ht="16.5" x14ac:dyDescent="0.35">
      <c r="A50" s="2" t="s">
        <v>83</v>
      </c>
      <c r="B50" s="3">
        <v>3458</v>
      </c>
      <c r="C50" s="2" t="s">
        <v>56</v>
      </c>
      <c r="D50" s="1">
        <v>525000</v>
      </c>
      <c r="E50" s="1">
        <v>0</v>
      </c>
      <c r="F50" s="1">
        <v>0</v>
      </c>
      <c r="G50" s="1">
        <v>39305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f t="shared" si="0"/>
        <v>39305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8">
        <v>117875</v>
      </c>
      <c r="AF50" s="8">
        <v>55486</v>
      </c>
      <c r="AG50" s="16" t="s">
        <v>181</v>
      </c>
      <c r="AH50" s="8">
        <v>1</v>
      </c>
    </row>
    <row r="51" spans="1:34" ht="16.5" x14ac:dyDescent="0.35">
      <c r="A51" s="2" t="s">
        <v>84</v>
      </c>
      <c r="B51" s="3">
        <v>3474</v>
      </c>
      <c r="C51" s="2" t="s">
        <v>85</v>
      </c>
      <c r="D51" s="1">
        <v>4347900</v>
      </c>
      <c r="E51" s="1">
        <v>176822</v>
      </c>
      <c r="F51" s="1">
        <v>1886.03</v>
      </c>
      <c r="G51" s="1">
        <v>0</v>
      </c>
      <c r="H51" s="1">
        <v>0</v>
      </c>
      <c r="I51" s="1">
        <v>0</v>
      </c>
      <c r="J51" s="1">
        <v>15683</v>
      </c>
      <c r="K51" s="1">
        <v>0</v>
      </c>
      <c r="L51" s="1">
        <v>17320</v>
      </c>
      <c r="M51" s="1">
        <v>0</v>
      </c>
      <c r="N51" s="1">
        <v>0</v>
      </c>
      <c r="O51" s="1">
        <v>126</v>
      </c>
      <c r="P51" s="1">
        <v>0</v>
      </c>
      <c r="Q51" s="1">
        <v>2294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f t="shared" si="0"/>
        <v>214131.03</v>
      </c>
      <c r="Y51" s="1">
        <v>0</v>
      </c>
      <c r="Z51" s="1">
        <v>0</v>
      </c>
      <c r="AA51" s="1">
        <v>0</v>
      </c>
      <c r="AB51" s="1">
        <v>72163.11</v>
      </c>
      <c r="AC51" s="1">
        <v>0</v>
      </c>
      <c r="AD51" s="1">
        <v>0</v>
      </c>
      <c r="AE51" s="8">
        <v>5707624</v>
      </c>
      <c r="AF51" s="8">
        <v>5492259</v>
      </c>
      <c r="AG51" s="16" t="s">
        <v>182</v>
      </c>
      <c r="AH51" s="8">
        <v>32</v>
      </c>
    </row>
    <row r="52" spans="1:34" ht="16.5" x14ac:dyDescent="0.35">
      <c r="A52" s="2" t="s">
        <v>86</v>
      </c>
      <c r="B52" s="3">
        <v>3660</v>
      </c>
      <c r="C52" s="2" t="s">
        <v>87</v>
      </c>
      <c r="D52" s="1">
        <v>997500</v>
      </c>
      <c r="E52" s="11">
        <v>44103</v>
      </c>
      <c r="F52" s="11">
        <v>0</v>
      </c>
      <c r="G52" s="11">
        <v>0</v>
      </c>
      <c r="H52" s="11">
        <v>0</v>
      </c>
      <c r="I52" s="11">
        <v>0</v>
      </c>
      <c r="J52" s="11">
        <v>422</v>
      </c>
      <c r="K52" s="11">
        <v>3445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">
        <f t="shared" si="0"/>
        <v>47970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8">
        <v>85901</v>
      </c>
      <c r="AF52" s="12" t="s">
        <v>113</v>
      </c>
      <c r="AG52" s="20" t="s">
        <v>113</v>
      </c>
      <c r="AH52" s="12" t="s">
        <v>113</v>
      </c>
    </row>
    <row r="53" spans="1:34" ht="16.5" x14ac:dyDescent="0.35">
      <c r="A53" s="2" t="s">
        <v>88</v>
      </c>
      <c r="B53" s="3">
        <v>3765</v>
      </c>
      <c r="C53" s="2" t="s">
        <v>25</v>
      </c>
      <c r="D53" s="1">
        <v>487000</v>
      </c>
      <c r="E53" s="1">
        <v>97426</v>
      </c>
      <c r="F53" s="1">
        <v>0</v>
      </c>
      <c r="G53" s="1">
        <v>0</v>
      </c>
      <c r="H53" s="1">
        <v>76</v>
      </c>
      <c r="I53" s="1">
        <v>9113</v>
      </c>
      <c r="J53" s="1">
        <v>15387</v>
      </c>
      <c r="K53" s="1">
        <v>33615</v>
      </c>
      <c r="L53" s="1">
        <v>0</v>
      </c>
      <c r="M53" s="1">
        <v>461</v>
      </c>
      <c r="N53" s="1">
        <v>19180</v>
      </c>
      <c r="O53" s="1">
        <v>2628</v>
      </c>
      <c r="P53" s="1">
        <v>59</v>
      </c>
      <c r="Q53" s="1">
        <v>16930</v>
      </c>
      <c r="R53" s="1">
        <v>0</v>
      </c>
      <c r="S53" s="1">
        <v>148</v>
      </c>
      <c r="T53" s="1">
        <v>0</v>
      </c>
      <c r="U53" s="1">
        <v>0</v>
      </c>
      <c r="V53" s="1">
        <v>0</v>
      </c>
      <c r="W53" s="1">
        <v>0</v>
      </c>
      <c r="X53" s="1">
        <f t="shared" si="0"/>
        <v>195023</v>
      </c>
      <c r="Y53" s="1">
        <v>5567.97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8">
        <v>9040800</v>
      </c>
      <c r="AF53" s="8">
        <v>8840000</v>
      </c>
      <c r="AG53" s="16" t="s">
        <v>183</v>
      </c>
      <c r="AH53" s="12" t="s">
        <v>113</v>
      </c>
    </row>
    <row r="54" spans="1:34" ht="16.5" x14ac:dyDescent="0.35">
      <c r="A54" s="2" t="s">
        <v>89</v>
      </c>
      <c r="B54" s="3">
        <v>3939</v>
      </c>
      <c r="C54" s="2" t="s">
        <v>90</v>
      </c>
      <c r="D54" s="1">
        <v>4765000</v>
      </c>
      <c r="E54" s="1">
        <v>144025</v>
      </c>
      <c r="F54" s="1">
        <v>0</v>
      </c>
      <c r="G54" s="1">
        <v>0</v>
      </c>
      <c r="H54" s="1">
        <v>0</v>
      </c>
      <c r="I54" s="1">
        <v>1487</v>
      </c>
      <c r="J54" s="1">
        <v>1987</v>
      </c>
      <c r="K54" s="1">
        <v>0</v>
      </c>
      <c r="L54" s="1">
        <v>0</v>
      </c>
      <c r="M54" s="1">
        <v>2229</v>
      </c>
      <c r="N54" s="1">
        <v>36920</v>
      </c>
      <c r="O54" s="1">
        <v>0</v>
      </c>
      <c r="P54" s="1">
        <v>0</v>
      </c>
      <c r="Q54" s="1">
        <v>22994</v>
      </c>
      <c r="R54" s="1">
        <v>0</v>
      </c>
      <c r="S54" s="1">
        <v>0</v>
      </c>
      <c r="T54" s="1">
        <v>0</v>
      </c>
      <c r="U54" s="1">
        <v>1304</v>
      </c>
      <c r="V54" s="1">
        <v>13852</v>
      </c>
      <c r="W54" s="1">
        <v>0</v>
      </c>
      <c r="X54" s="1">
        <f t="shared" si="0"/>
        <v>224798</v>
      </c>
      <c r="Y54" s="1">
        <v>36920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8">
        <v>5195237</v>
      </c>
      <c r="AF54" s="8">
        <v>4941340</v>
      </c>
      <c r="AG54" s="16" t="s">
        <v>184</v>
      </c>
      <c r="AH54" s="8">
        <v>19.5</v>
      </c>
    </row>
    <row r="55" spans="1:34" ht="16.5" x14ac:dyDescent="0.35">
      <c r="A55" s="2" t="s">
        <v>91</v>
      </c>
      <c r="B55" s="3">
        <v>4126</v>
      </c>
      <c r="C55" s="2" t="s">
        <v>92</v>
      </c>
      <c r="D55" s="1">
        <v>3011000</v>
      </c>
      <c r="E55" s="1">
        <v>0</v>
      </c>
      <c r="F55" s="1">
        <v>36650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f t="shared" si="0"/>
        <v>36650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8">
        <v>1897013</v>
      </c>
      <c r="AF55" s="8">
        <v>1853033</v>
      </c>
      <c r="AG55" s="16" t="s">
        <v>185</v>
      </c>
      <c r="AH55" s="12" t="s">
        <v>113</v>
      </c>
    </row>
    <row r="56" spans="1:34" ht="16.5" x14ac:dyDescent="0.35">
      <c r="A56" s="2" t="s">
        <v>93</v>
      </c>
      <c r="B56" s="3">
        <v>4228</v>
      </c>
      <c r="C56" s="2" t="s">
        <v>27</v>
      </c>
      <c r="D56" s="2"/>
      <c r="E56" s="1">
        <v>190536.85</v>
      </c>
      <c r="F56" s="1">
        <v>1550.75</v>
      </c>
      <c r="G56" s="1">
        <v>6669.5</v>
      </c>
      <c r="H56" s="1">
        <v>0</v>
      </c>
      <c r="I56" s="1">
        <v>576.63</v>
      </c>
      <c r="J56" s="1">
        <v>9279.2199999999993</v>
      </c>
      <c r="K56" s="1">
        <v>17733.41</v>
      </c>
      <c r="L56" s="1">
        <v>0</v>
      </c>
      <c r="M56" s="1">
        <v>23948.47</v>
      </c>
      <c r="N56" s="1">
        <v>0</v>
      </c>
      <c r="O56" s="1">
        <v>0</v>
      </c>
      <c r="P56" s="1">
        <v>0</v>
      </c>
      <c r="Q56" s="1">
        <v>15607.63</v>
      </c>
      <c r="R56" s="1">
        <v>0</v>
      </c>
      <c r="S56" s="1">
        <v>15.18</v>
      </c>
      <c r="T56" s="1">
        <v>0</v>
      </c>
      <c r="U56" s="1">
        <v>0</v>
      </c>
      <c r="V56" s="1">
        <v>0</v>
      </c>
      <c r="W56" s="1">
        <v>0</v>
      </c>
      <c r="X56" s="1">
        <f t="shared" si="0"/>
        <v>265917.64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8">
        <v>1232038</v>
      </c>
      <c r="AF56" s="8">
        <v>828081</v>
      </c>
      <c r="AG56" s="16" t="s">
        <v>186</v>
      </c>
      <c r="AH56" s="8">
        <v>2</v>
      </c>
    </row>
    <row r="57" spans="1:34" ht="16.5" x14ac:dyDescent="0.35">
      <c r="A57" s="2" t="s">
        <v>94</v>
      </c>
      <c r="B57" s="3">
        <v>4292</v>
      </c>
      <c r="C57" s="2" t="s">
        <v>95</v>
      </c>
      <c r="D57" s="1">
        <v>10300000</v>
      </c>
      <c r="E57" s="1">
        <v>155237</v>
      </c>
      <c r="F57" s="1">
        <v>23173</v>
      </c>
      <c r="G57" s="1">
        <v>0</v>
      </c>
      <c r="H57" s="1">
        <v>3485</v>
      </c>
      <c r="I57" s="1">
        <v>290</v>
      </c>
      <c r="J57" s="1">
        <v>72148</v>
      </c>
      <c r="K57" s="1">
        <v>113103</v>
      </c>
      <c r="L57" s="1">
        <v>0</v>
      </c>
      <c r="M57" s="1">
        <v>22480</v>
      </c>
      <c r="N57" s="1">
        <v>0</v>
      </c>
      <c r="O57" s="1">
        <v>0</v>
      </c>
      <c r="P57" s="1">
        <v>24169</v>
      </c>
      <c r="Q57" s="1">
        <v>1158</v>
      </c>
      <c r="R57" s="1">
        <v>18</v>
      </c>
      <c r="S57" s="1">
        <v>4851</v>
      </c>
      <c r="T57" s="1">
        <v>0</v>
      </c>
      <c r="U57" s="1">
        <v>0</v>
      </c>
      <c r="V57" s="1">
        <v>3036</v>
      </c>
      <c r="W57" s="1">
        <v>0</v>
      </c>
      <c r="X57" s="1">
        <f t="shared" si="0"/>
        <v>423148</v>
      </c>
      <c r="Y57" s="1">
        <v>0</v>
      </c>
      <c r="Z57" s="1">
        <v>0</v>
      </c>
      <c r="AA57" s="1">
        <v>0</v>
      </c>
      <c r="AB57" s="1">
        <v>0</v>
      </c>
      <c r="AC57" s="1">
        <v>437.41</v>
      </c>
      <c r="AD57" s="1">
        <v>0</v>
      </c>
      <c r="AE57" s="8">
        <v>7214819</v>
      </c>
      <c r="AF57" s="8">
        <v>6852716</v>
      </c>
      <c r="AG57" s="16" t="s">
        <v>187</v>
      </c>
      <c r="AH57" s="8">
        <v>12</v>
      </c>
    </row>
    <row r="58" spans="1:34" ht="16.5" x14ac:dyDescent="0.35">
      <c r="A58" s="2" t="s">
        <v>78</v>
      </c>
      <c r="B58" s="3">
        <v>4491</v>
      </c>
      <c r="C58" s="2" t="s">
        <v>75</v>
      </c>
      <c r="D58" s="1">
        <v>5422855</v>
      </c>
      <c r="E58" s="1">
        <v>384691.96</v>
      </c>
      <c r="F58" s="1">
        <v>0</v>
      </c>
      <c r="G58" s="1">
        <v>0</v>
      </c>
      <c r="H58" s="1">
        <v>506.98</v>
      </c>
      <c r="I58" s="1">
        <v>0</v>
      </c>
      <c r="J58" s="1">
        <v>130478</v>
      </c>
      <c r="K58" s="1">
        <v>171529.36</v>
      </c>
      <c r="L58" s="1">
        <v>0</v>
      </c>
      <c r="M58" s="1">
        <v>20228.689999999999</v>
      </c>
      <c r="N58" s="1">
        <v>0</v>
      </c>
      <c r="O58" s="1">
        <v>0</v>
      </c>
      <c r="P58" s="1">
        <v>0</v>
      </c>
      <c r="Q58" s="1">
        <v>10823.89</v>
      </c>
      <c r="R58" s="1">
        <v>0</v>
      </c>
      <c r="S58" s="1">
        <v>1110.52</v>
      </c>
      <c r="T58" s="1">
        <v>0</v>
      </c>
      <c r="U58" s="1">
        <v>0</v>
      </c>
      <c r="V58" s="1">
        <v>18207.64</v>
      </c>
      <c r="W58" s="1">
        <v>6891.83</v>
      </c>
      <c r="X58" s="1">
        <f t="shared" si="0"/>
        <v>744468.87</v>
      </c>
      <c r="Y58" s="1">
        <v>1913.27</v>
      </c>
      <c r="Z58" s="1">
        <v>0</v>
      </c>
      <c r="AA58" s="1">
        <v>304.73</v>
      </c>
      <c r="AB58" s="1">
        <v>73.78</v>
      </c>
      <c r="AC58" s="1">
        <v>174.8</v>
      </c>
      <c r="AD58" s="1">
        <v>53.45</v>
      </c>
      <c r="AE58" s="8">
        <v>5300000</v>
      </c>
      <c r="AF58" s="8">
        <v>4469000</v>
      </c>
      <c r="AG58" s="16" t="s">
        <v>188</v>
      </c>
      <c r="AH58" s="19">
        <v>5</v>
      </c>
    </row>
    <row r="59" spans="1:34" ht="16.5" x14ac:dyDescent="0.35">
      <c r="A59" s="2" t="s">
        <v>6</v>
      </c>
      <c r="B59" s="3">
        <v>4579</v>
      </c>
      <c r="C59" s="2" t="s">
        <v>7</v>
      </c>
      <c r="D59" s="1">
        <v>9653185</v>
      </c>
      <c r="E59" s="1">
        <v>471443.38</v>
      </c>
      <c r="F59" s="1">
        <v>0</v>
      </c>
      <c r="G59" s="1">
        <v>0</v>
      </c>
      <c r="H59" s="1">
        <v>5932.43</v>
      </c>
      <c r="I59" s="1">
        <v>609.70000000000005</v>
      </c>
      <c r="J59" s="1">
        <v>89054.37</v>
      </c>
      <c r="K59" s="1">
        <v>67383.73</v>
      </c>
      <c r="L59" s="1">
        <v>0</v>
      </c>
      <c r="M59" s="1">
        <v>8078.26</v>
      </c>
      <c r="N59" s="1">
        <v>0</v>
      </c>
      <c r="O59" s="1">
        <v>5884.3</v>
      </c>
      <c r="P59" s="1">
        <v>0</v>
      </c>
      <c r="Q59" s="1">
        <v>8386.6299999999992</v>
      </c>
      <c r="R59" s="1">
        <v>0</v>
      </c>
      <c r="S59" s="1">
        <v>119.64</v>
      </c>
      <c r="T59" s="1">
        <v>0</v>
      </c>
      <c r="U59" s="1">
        <v>0</v>
      </c>
      <c r="V59" s="1">
        <v>7647.39</v>
      </c>
      <c r="W59" s="1">
        <v>14488.45</v>
      </c>
      <c r="X59" s="1">
        <f t="shared" si="0"/>
        <v>679028.28</v>
      </c>
      <c r="Y59" s="1">
        <v>227.87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8">
        <v>8970800</v>
      </c>
      <c r="AF59" s="8">
        <v>8116000</v>
      </c>
      <c r="AG59" s="16" t="s">
        <v>189</v>
      </c>
      <c r="AH59" s="8">
        <v>9</v>
      </c>
    </row>
    <row r="60" spans="1:34" ht="16.5" x14ac:dyDescent="0.35">
      <c r="A60" t="s">
        <v>203</v>
      </c>
      <c r="B60" s="21">
        <v>4610</v>
      </c>
      <c r="C60" t="s">
        <v>27</v>
      </c>
      <c r="D60" s="22">
        <v>968592</v>
      </c>
      <c r="E60" s="22">
        <v>0</v>
      </c>
      <c r="F60" s="22">
        <v>8081</v>
      </c>
      <c r="G60" s="22">
        <v>116</v>
      </c>
      <c r="H60" s="22">
        <v>0</v>
      </c>
      <c r="I60" s="22">
        <v>0</v>
      </c>
      <c r="J60" s="22">
        <v>1742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f t="shared" ref="X60" si="1">SUM(E60:W60)</f>
        <v>9939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3">
        <v>968592</v>
      </c>
      <c r="AF60" s="23">
        <v>956245</v>
      </c>
      <c r="AG60" s="24" t="s">
        <v>204</v>
      </c>
      <c r="AH60" s="23">
        <v>19</v>
      </c>
    </row>
    <row r="61" spans="1:34" x14ac:dyDescent="0.35">
      <c r="C61" s="17" t="s">
        <v>129</v>
      </c>
      <c r="E61" s="25">
        <f t="shared" ref="E61:AD61" si="2">SUM(E3:E60)</f>
        <v>4394351.53</v>
      </c>
      <c r="F61" s="25">
        <f t="shared" si="2"/>
        <v>272024.95</v>
      </c>
      <c r="G61" s="25">
        <f t="shared" si="2"/>
        <v>261925.49</v>
      </c>
      <c r="H61" s="25">
        <f t="shared" si="2"/>
        <v>141835.47</v>
      </c>
      <c r="I61" s="25">
        <f t="shared" si="2"/>
        <v>31383.300000000003</v>
      </c>
      <c r="J61" s="25">
        <f t="shared" si="2"/>
        <v>736450.13</v>
      </c>
      <c r="K61" s="25">
        <f t="shared" si="2"/>
        <v>665006.42999999993</v>
      </c>
      <c r="L61" s="25">
        <f t="shared" si="2"/>
        <v>30975.599999999999</v>
      </c>
      <c r="M61" s="25">
        <f t="shared" si="2"/>
        <v>409494.94000000012</v>
      </c>
      <c r="N61" s="25">
        <f t="shared" si="2"/>
        <v>258033.4</v>
      </c>
      <c r="O61" s="25">
        <f t="shared" si="2"/>
        <v>106418.1</v>
      </c>
      <c r="P61" s="25">
        <f t="shared" si="2"/>
        <v>107144.72</v>
      </c>
      <c r="Q61" s="25">
        <f t="shared" si="2"/>
        <v>433501.31</v>
      </c>
      <c r="R61" s="25">
        <f t="shared" si="2"/>
        <v>8584</v>
      </c>
      <c r="S61" s="25">
        <f t="shared" si="2"/>
        <v>24871.170000000002</v>
      </c>
      <c r="T61" s="25">
        <f t="shared" si="2"/>
        <v>0</v>
      </c>
      <c r="U61" s="25">
        <f t="shared" si="2"/>
        <v>1304</v>
      </c>
      <c r="V61" s="25">
        <f t="shared" si="2"/>
        <v>69427.28</v>
      </c>
      <c r="W61" s="25">
        <f t="shared" si="2"/>
        <v>59368.479999999996</v>
      </c>
      <c r="X61" s="25">
        <f t="shared" si="2"/>
        <v>8012100.3000000007</v>
      </c>
      <c r="Y61" s="25">
        <f t="shared" si="2"/>
        <v>65968.53</v>
      </c>
      <c r="Z61" s="25">
        <f t="shared" si="2"/>
        <v>0</v>
      </c>
      <c r="AA61" s="25">
        <f t="shared" si="2"/>
        <v>5044.17</v>
      </c>
      <c r="AB61" s="25">
        <f t="shared" si="2"/>
        <v>267759.51</v>
      </c>
      <c r="AC61" s="25">
        <f t="shared" si="2"/>
        <v>1505.21</v>
      </c>
      <c r="AD61" s="25">
        <f t="shared" si="2"/>
        <v>53.45</v>
      </c>
      <c r="AE61" s="26"/>
      <c r="AF61" s="26"/>
      <c r="AG61" s="26"/>
      <c r="AH61" s="26"/>
    </row>
    <row r="62" spans="1:34" x14ac:dyDescent="0.35">
      <c r="A62" s="18" t="s">
        <v>97</v>
      </c>
    </row>
    <row r="63" spans="1:34" ht="16.5" x14ac:dyDescent="0.35">
      <c r="A63" s="13" t="s">
        <v>161</v>
      </c>
    </row>
    <row r="64" spans="1:34" ht="16.5" x14ac:dyDescent="0.35">
      <c r="A64" s="13" t="s">
        <v>162</v>
      </c>
    </row>
    <row r="65" spans="1:10" ht="16.5" x14ac:dyDescent="0.35">
      <c r="A65" s="13" t="s">
        <v>163</v>
      </c>
    </row>
    <row r="66" spans="1:10" ht="16.5" x14ac:dyDescent="0.35">
      <c r="A66" s="13" t="s">
        <v>164</v>
      </c>
    </row>
    <row r="67" spans="1:10" ht="16.5" x14ac:dyDescent="0.35">
      <c r="A67" s="13" t="s">
        <v>165</v>
      </c>
    </row>
    <row r="68" spans="1:10" ht="16.5" x14ac:dyDescent="0.35">
      <c r="A68" s="13" t="s">
        <v>166</v>
      </c>
    </row>
    <row r="69" spans="1:10" ht="16.5" x14ac:dyDescent="0.35">
      <c r="A69" s="13" t="s">
        <v>167</v>
      </c>
    </row>
    <row r="70" spans="1:10" ht="16.5" x14ac:dyDescent="0.35">
      <c r="A70" s="13" t="s">
        <v>168</v>
      </c>
    </row>
    <row r="71" spans="1:10" ht="16.5" x14ac:dyDescent="0.35">
      <c r="A71" s="13" t="s">
        <v>169</v>
      </c>
    </row>
    <row r="72" spans="1:10" ht="16.5" x14ac:dyDescent="0.35">
      <c r="A72" s="13" t="s">
        <v>178</v>
      </c>
    </row>
    <row r="76" spans="1:10" ht="15" thickBot="1" x14ac:dyDescent="0.4"/>
    <row r="77" spans="1:10" ht="16" thickBot="1" x14ac:dyDescent="0.4">
      <c r="A77" s="49" t="s">
        <v>192</v>
      </c>
      <c r="B77" s="50"/>
      <c r="C77" s="50"/>
      <c r="D77" s="50"/>
      <c r="E77" s="50"/>
      <c r="F77" s="50"/>
      <c r="G77" s="50"/>
      <c r="H77" s="50"/>
      <c r="I77" s="50"/>
      <c r="J77" s="51"/>
    </row>
    <row r="78" spans="1:10" x14ac:dyDescent="0.35">
      <c r="A78" s="27" t="s">
        <v>193</v>
      </c>
      <c r="B78" s="28"/>
      <c r="C78" s="29" t="s">
        <v>205</v>
      </c>
      <c r="D78" s="30"/>
      <c r="E78" s="29"/>
      <c r="F78" s="29"/>
      <c r="G78" s="29"/>
      <c r="H78" s="29"/>
      <c r="I78" s="29"/>
      <c r="J78" s="31"/>
    </row>
    <row r="79" spans="1:10" x14ac:dyDescent="0.35">
      <c r="A79" s="32" t="s">
        <v>194</v>
      </c>
      <c r="B79" s="33"/>
      <c r="C79" s="34" t="s">
        <v>206</v>
      </c>
      <c r="D79" s="30"/>
      <c r="E79" s="35"/>
      <c r="F79" s="35"/>
      <c r="G79" s="35"/>
      <c r="H79" s="35"/>
      <c r="I79" s="35"/>
      <c r="J79" s="36"/>
    </row>
    <row r="80" spans="1:10" x14ac:dyDescent="0.35">
      <c r="A80" s="32" t="s">
        <v>195</v>
      </c>
      <c r="B80" s="33"/>
      <c r="C80" s="34" t="s">
        <v>207</v>
      </c>
      <c r="D80" s="30"/>
      <c r="E80" s="35"/>
      <c r="F80" s="35"/>
      <c r="G80" s="35"/>
      <c r="H80" s="35"/>
      <c r="I80" s="35"/>
      <c r="J80" s="36"/>
    </row>
    <row r="81" spans="1:10" x14ac:dyDescent="0.35">
      <c r="A81" s="32" t="s">
        <v>196</v>
      </c>
      <c r="B81" s="33"/>
      <c r="C81" s="34" t="s">
        <v>208</v>
      </c>
      <c r="D81" s="30"/>
      <c r="E81" s="35"/>
      <c r="F81" s="35"/>
      <c r="G81" s="35"/>
      <c r="H81" s="35"/>
      <c r="I81" s="35"/>
      <c r="J81" s="36"/>
    </row>
    <row r="82" spans="1:10" x14ac:dyDescent="0.35">
      <c r="A82" s="32" t="s">
        <v>197</v>
      </c>
      <c r="B82" s="33"/>
      <c r="C82" s="34" t="s">
        <v>209</v>
      </c>
      <c r="D82" s="30"/>
      <c r="E82" s="35"/>
      <c r="F82" s="35"/>
      <c r="G82" s="35"/>
      <c r="H82" s="35"/>
      <c r="I82" s="35"/>
      <c r="J82" s="36"/>
    </row>
    <row r="83" spans="1:10" x14ac:dyDescent="0.35">
      <c r="A83" s="32" t="s">
        <v>198</v>
      </c>
      <c r="B83" s="33"/>
      <c r="C83" s="34" t="s">
        <v>210</v>
      </c>
      <c r="D83" s="30"/>
      <c r="E83" s="35"/>
      <c r="F83" s="35"/>
      <c r="G83" s="35"/>
      <c r="H83" s="35"/>
      <c r="I83" s="35"/>
      <c r="J83" s="36"/>
    </row>
    <row r="84" spans="1:10" x14ac:dyDescent="0.35">
      <c r="A84" s="52" t="s">
        <v>199</v>
      </c>
      <c r="B84" s="44"/>
      <c r="C84" s="34" t="s">
        <v>211</v>
      </c>
      <c r="D84" s="30"/>
      <c r="E84" s="35"/>
      <c r="F84" s="35"/>
      <c r="G84" s="35"/>
      <c r="H84" s="35"/>
      <c r="I84" s="35"/>
      <c r="J84" s="36"/>
    </row>
    <row r="85" spans="1:10" x14ac:dyDescent="0.35">
      <c r="A85" s="32" t="s">
        <v>200</v>
      </c>
      <c r="B85" s="33"/>
      <c r="C85" s="34" t="s">
        <v>212</v>
      </c>
      <c r="D85" s="30"/>
      <c r="E85" s="35"/>
      <c r="F85" s="35"/>
      <c r="G85" s="35"/>
      <c r="H85" s="35"/>
      <c r="I85" s="35"/>
      <c r="J85" s="36"/>
    </row>
    <row r="86" spans="1:10" x14ac:dyDescent="0.35">
      <c r="A86" s="32" t="s">
        <v>201</v>
      </c>
      <c r="B86" s="33"/>
      <c r="C86" s="34" t="s">
        <v>213</v>
      </c>
      <c r="D86" s="30"/>
      <c r="E86" s="35"/>
      <c r="F86" s="35"/>
      <c r="G86" s="35"/>
      <c r="H86" s="35"/>
      <c r="I86" s="35"/>
      <c r="J86" s="37"/>
    </row>
    <row r="87" spans="1:10" x14ac:dyDescent="0.35">
      <c r="A87" s="32" t="s">
        <v>202</v>
      </c>
      <c r="B87" s="44"/>
      <c r="C87" s="44"/>
      <c r="D87" s="44"/>
      <c r="E87" s="44"/>
      <c r="F87" s="44"/>
      <c r="G87" s="44"/>
      <c r="H87" s="38"/>
      <c r="I87" s="38"/>
      <c r="J87" s="37"/>
    </row>
    <row r="88" spans="1:10" ht="15" thickBot="1" x14ac:dyDescent="0.4">
      <c r="A88" s="39"/>
      <c r="B88" s="40"/>
      <c r="C88" s="41"/>
      <c r="D88" s="42"/>
      <c r="E88" s="42"/>
      <c r="F88" s="42"/>
      <c r="G88" s="42"/>
      <c r="H88" s="41"/>
      <c r="I88" s="41"/>
      <c r="J88" s="43"/>
    </row>
  </sheetData>
  <mergeCells count="6">
    <mergeCell ref="B87:G87"/>
    <mergeCell ref="E1:W1"/>
    <mergeCell ref="Y1:AD1"/>
    <mergeCell ref="AE1:AH1"/>
    <mergeCell ref="A77:J77"/>
    <mergeCell ref="A84:B84"/>
  </mergeCells>
  <phoneticPr fontId="7" type="noConversion"/>
  <pageMargins left="0.7" right="0.7" top="0.75" bottom="0.75" header="0.3" footer="0.3"/>
  <pageSetup paperSize="5" scale="33" orientation="landscape" r:id="rId1"/>
  <headerFooter>
    <oddHeader>&amp;L&amp;"Calibri,Bold"&amp;14 2020 Wisconsin Municipal and Industrial Waste Landfill Tonnage Report&amp;RLL</oddHeader>
    <oddFooter>&amp;L&amp;"Calibri,Italic"Last revised November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Wisconsin Municipal and Industrial Waste Landfill Tonnages</dc:title>
  <dc:subject>Tonnage data from Wisconsin landfills</dc:subject>
  <dc:creator>Wisconsin DNR</dc:creator>
  <cp:keywords>"landfill, tonnage, report, municipal, industrial"</cp:keywords>
  <cp:lastModifiedBy>Murray, Sarah C</cp:lastModifiedBy>
  <cp:lastPrinted>2021-11-15T19:33:06Z</cp:lastPrinted>
  <dcterms:created xsi:type="dcterms:W3CDTF">2021-04-07T13:35:55Z</dcterms:created>
  <dcterms:modified xsi:type="dcterms:W3CDTF">2021-11-16T19:27:26Z</dcterms:modified>
</cp:coreProperties>
</file>