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ab Cert\ADA Docs\"/>
    </mc:Choice>
  </mc:AlternateContent>
  <xr:revisionPtr revIDLastSave="0" documentId="8_{C179D746-6D4C-4BE8-A153-0DCBE6E48418}" xr6:coauthVersionLast="47" xr6:coauthVersionMax="47" xr10:uidLastSave="{00000000-0000-0000-0000-000000000000}"/>
  <bookViews>
    <workbookView xWindow="-28920" yWindow="1320" windowWidth="29040" windowHeight="17520" xr2:uid="{8522D09B-8C8A-4CBE-861D-32D687F3AF6D}"/>
  </bookViews>
  <sheets>
    <sheet name="Quarterly Procedure" sheetId="2" r:id="rId1"/>
    <sheet name="Instructions" sheetId="4" r:id="rId2"/>
    <sheet name="Lookup Tables" sheetId="3" r:id="rId3"/>
    <sheet name="Rev Record" sheetId="6" state="hidden" r:id="rId4"/>
  </sheets>
  <definedNames>
    <definedName name="zfactor">'Lookup Tables'!$A$4:$B$24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H27" i="2"/>
  <c r="H29" i="2"/>
  <c r="O23" i="2"/>
  <c r="O24" i="2"/>
  <c r="O25" i="2"/>
  <c r="O26" i="2"/>
  <c r="E27" i="2"/>
  <c r="E28" i="2"/>
  <c r="E31" i="2"/>
  <c r="E29" i="2"/>
  <c r="N23" i="2"/>
  <c r="N24" i="2"/>
  <c r="N25" i="2"/>
  <c r="N26" i="2"/>
  <c r="B27" i="2"/>
  <c r="B29" i="2"/>
  <c r="M23" i="2"/>
  <c r="M24" i="2"/>
  <c r="M25" i="2"/>
  <c r="M26" i="2"/>
  <c r="H13" i="2"/>
  <c r="H14" i="2"/>
  <c r="H17" i="2"/>
  <c r="H15" i="2"/>
  <c r="O9" i="2"/>
  <c r="O10" i="2"/>
  <c r="O11" i="2"/>
  <c r="O12" i="2"/>
  <c r="E13" i="2"/>
  <c r="E15" i="2"/>
  <c r="N9" i="2"/>
  <c r="N10" i="2"/>
  <c r="N11" i="2"/>
  <c r="N12" i="2"/>
  <c r="B13" i="2"/>
  <c r="B14" i="2"/>
  <c r="B17" i="2"/>
  <c r="B15" i="2"/>
  <c r="M9" i="2"/>
  <c r="M10" i="2"/>
  <c r="M11" i="2"/>
  <c r="M12" i="2"/>
  <c r="H28" i="2"/>
  <c r="B28" i="2"/>
  <c r="E30" i="2"/>
  <c r="E32" i="2"/>
  <c r="H30" i="2"/>
  <c r="H31" i="2"/>
  <c r="H32" i="2"/>
  <c r="B16" i="2"/>
  <c r="B18" i="2"/>
  <c r="H16" i="2"/>
  <c r="H18" i="2"/>
  <c r="B31" i="2"/>
  <c r="B32" i="2"/>
  <c r="B30" i="2"/>
  <c r="E14" i="2"/>
  <c r="E17" i="2"/>
  <c r="E16" i="2"/>
  <c r="E18" i="2"/>
</calcChain>
</file>

<file path=xl/sharedStrings.xml><?xml version="1.0" encoding="utf-8"?>
<sst xmlns="http://schemas.openxmlformats.org/spreadsheetml/2006/main" count="99" uniqueCount="42">
  <si>
    <t>Date</t>
  </si>
  <si>
    <t>Analyst</t>
  </si>
  <si>
    <t>Balance</t>
  </si>
  <si>
    <t>Temp. (C)</t>
  </si>
  <si>
    <t>Z-Factor</t>
  </si>
  <si>
    <t>Serial #</t>
  </si>
  <si>
    <t>Pipette #</t>
  </si>
  <si>
    <t>VOLUME</t>
  </si>
  <si>
    <t>WEIGHT</t>
  </si>
  <si>
    <t>(ml)</t>
  </si>
  <si>
    <t>(g)</t>
  </si>
  <si>
    <t>MEAN</t>
  </si>
  <si>
    <t>CORR. MEAN</t>
  </si>
  <si>
    <t>STD DEV</t>
  </si>
  <si>
    <t>% CV</t>
  </si>
  <si>
    <t>% INACC.</t>
  </si>
  <si>
    <t>PASS / FAIL ?</t>
  </si>
  <si>
    <t>Corrective Action Due To Failures?</t>
  </si>
  <si>
    <t>Acceptance Criteria</t>
  </si>
  <si>
    <t>% Inaccuracy must be less than 2.00</t>
  </si>
  <si>
    <t xml:space="preserve">No replicate may be greater than 2% from true volume. </t>
  </si>
  <si>
    <t>%CV must be less than 1.00</t>
  </si>
  <si>
    <t>Temperature</t>
  </si>
  <si>
    <r>
      <t>º</t>
    </r>
    <r>
      <rPr>
        <sz val="14"/>
        <rFont val="Times New Roman"/>
        <family val="1"/>
      </rPr>
      <t>C</t>
    </r>
  </si>
  <si>
    <t>a.  Having water already in the beaker may help with any static electricity issues.</t>
  </si>
  <si>
    <t>2.  If using an adjustable pipette, set the pipette to the volume to be verified.</t>
  </si>
  <si>
    <t>a.  If using the pipette at several different volumes, it is recommended to verify the pipette at the low, mid-, and high range of the pipette.</t>
  </si>
  <si>
    <t>b.  If using the pipette at just one or two volumes, it is recommended to verify the pipette at the volumes that will actually be used for testing.</t>
  </si>
  <si>
    <t xml:space="preserve">1.  Tare a beaker half filled with DI water.  </t>
  </si>
  <si>
    <t>3.  Pipette DI water into the beaker in the balance.</t>
  </si>
  <si>
    <t>4.  Record the weight, then tare the balance again.</t>
  </si>
  <si>
    <t>5.  Repeat steps 3 and 4 for a total of four measurements.</t>
  </si>
  <si>
    <t>6.  Enter the values into the spreadsheet.  The spreadsheet will determine if the pipette meets all criteria.</t>
  </si>
  <si>
    <t>a.  If the pipette fails, refer to the pipette manual for maintenance and/or recalibration.</t>
  </si>
  <si>
    <t>b.  After taking the corrective action, repeat the four measurements.  If the pipette fails again, do not use for compliance samples.</t>
  </si>
  <si>
    <t>Revision Record</t>
  </si>
  <si>
    <t>Initials</t>
  </si>
  <si>
    <t>Changes</t>
  </si>
  <si>
    <t>ARF</t>
  </si>
  <si>
    <t xml:space="preserve">Added tab for revision record.  </t>
  </si>
  <si>
    <r>
      <t xml:space="preserve">Quarterly Pipette Verification (gravimetric)* </t>
    </r>
    <r>
      <rPr>
        <b/>
        <sz val="11"/>
        <rFont val="Times New Roman"/>
        <family val="1"/>
      </rPr>
      <t>[Version 6/30/23]</t>
    </r>
  </si>
  <si>
    <t>*Created by the Wisconsin State Laboratory of Hygiene; WI DNR supplied form.  This spreadsheet is only a guide and it is responsibility of the user to ensure that accurate results are reported.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</si>
</sst>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"/>
    <numFmt numFmtId="166" formatCode="m/d/yy;@"/>
    <numFmt numFmtId="167" formatCode="0.0"/>
  </numFmts>
  <fonts count="17" x14ac:knownFonts="1">
    <font>
      <sz val="10"/>
      <name val="Arial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b/>
      <sz val="10"/>
      <name val="Times New Roman"/>
      <family val="1"/>
    </font>
    <font>
      <sz val="14"/>
      <name val="Arial"/>
      <family val="2"/>
    </font>
    <font>
      <sz val="8"/>
      <name val="Arial"/>
      <family val="2"/>
    </font>
    <font>
      <b/>
      <sz val="12"/>
      <color indexed="8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b/>
      <sz val="2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40"/>
      </patternFill>
    </fill>
    <fill>
      <patternFill patternType="solid">
        <fgColor indexed="65"/>
        <bgColor indexed="40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9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0" borderId="0" xfId="0" applyFont="1"/>
    <xf numFmtId="0" fontId="1" fillId="0" borderId="0" xfId="0" applyFont="1" applyBorder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Border="1"/>
    <xf numFmtId="0" fontId="3" fillId="0" borderId="0" xfId="0" applyFont="1"/>
    <xf numFmtId="0" fontId="3" fillId="0" borderId="0" xfId="0" applyFont="1" applyBorder="1"/>
    <xf numFmtId="0" fontId="4" fillId="2" borderId="0" xfId="0" applyFont="1" applyFill="1" applyAlignment="1">
      <alignment horizontal="center"/>
    </xf>
    <xf numFmtId="14" fontId="4" fillId="3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5" borderId="0" xfId="0" quotePrefix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6" fillId="2" borderId="0" xfId="0" applyNumberFormat="1" applyFont="1" applyFill="1"/>
    <xf numFmtId="0" fontId="2" fillId="0" borderId="3" xfId="0" applyFont="1" applyBorder="1" applyAlignment="1">
      <alignment horizontal="center"/>
    </xf>
    <xf numFmtId="0" fontId="2" fillId="2" borderId="4" xfId="0" applyNumberFormat="1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7" fillId="2" borderId="0" xfId="0" applyFont="1" applyFill="1" applyBorder="1"/>
    <xf numFmtId="164" fontId="2" fillId="2" borderId="3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64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165" fontId="1" fillId="3" borderId="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7" fillId="2" borderId="12" xfId="0" applyNumberFormat="1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7" fillId="2" borderId="11" xfId="0" applyFont="1" applyFill="1" applyBorder="1"/>
    <xf numFmtId="165" fontId="1" fillId="2" borderId="13" xfId="0" applyNumberFormat="1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165" fontId="1" fillId="2" borderId="14" xfId="0" applyNumberFormat="1" applyFont="1" applyFill="1" applyBorder="1" applyAlignment="1">
      <alignment horizontal="center"/>
    </xf>
    <xf numFmtId="0" fontId="7" fillId="0" borderId="5" xfId="0" applyFont="1" applyBorder="1"/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7" fillId="0" borderId="0" xfId="0" applyFont="1" applyBorder="1"/>
    <xf numFmtId="0" fontId="5" fillId="0" borderId="0" xfId="0" applyFont="1" applyBorder="1"/>
    <xf numFmtId="0" fontId="7" fillId="0" borderId="1" xfId="0" applyFont="1" applyBorder="1"/>
    <xf numFmtId="0" fontId="0" fillId="0" borderId="1" xfId="0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2" fontId="5" fillId="2" borderId="0" xfId="0" applyNumberFormat="1" applyFont="1" applyFill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8" fillId="0" borderId="18" xfId="0" applyFont="1" applyBorder="1" applyAlignment="1">
      <alignment horizontal="center"/>
    </xf>
    <xf numFmtId="0" fontId="3" fillId="0" borderId="18" xfId="0" applyFont="1" applyBorder="1"/>
    <xf numFmtId="167" fontId="3" fillId="0" borderId="0" xfId="0" applyNumberFormat="1" applyFont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164" fontId="1" fillId="3" borderId="19" xfId="0" applyNumberFormat="1" applyFont="1" applyFill="1" applyBorder="1" applyAlignment="1">
      <alignment horizontal="center"/>
    </xf>
    <xf numFmtId="164" fontId="1" fillId="3" borderId="14" xfId="0" applyNumberFormat="1" applyFont="1" applyFill="1" applyBorder="1" applyAlignment="1">
      <alignment horizontal="center"/>
    </xf>
    <xf numFmtId="0" fontId="13" fillId="0" borderId="0" xfId="1" applyFont="1" applyAlignment="1">
      <alignment vertical="center"/>
    </xf>
    <xf numFmtId="0" fontId="12" fillId="0" borderId="0" xfId="1"/>
    <xf numFmtId="0" fontId="14" fillId="6" borderId="20" xfId="1" applyFont="1" applyFill="1" applyBorder="1" applyAlignment="1">
      <alignment horizontal="center" vertical="center"/>
    </xf>
    <xf numFmtId="0" fontId="14" fillId="6" borderId="21" xfId="1" applyFont="1" applyFill="1" applyBorder="1" applyAlignment="1">
      <alignment horizontal="center" vertical="center"/>
    </xf>
    <xf numFmtId="0" fontId="14" fillId="6" borderId="22" xfId="1" applyFont="1" applyFill="1" applyBorder="1" applyAlignment="1">
      <alignment vertical="center"/>
    </xf>
    <xf numFmtId="166" fontId="12" fillId="0" borderId="23" xfId="1" applyNumberFormat="1" applyBorder="1" applyAlignment="1">
      <alignment horizontal="center" vertical="center" wrapText="1"/>
    </xf>
    <xf numFmtId="0" fontId="12" fillId="0" borderId="23" xfId="1" applyBorder="1" applyAlignment="1">
      <alignment horizontal="center" vertical="center" wrapText="1"/>
    </xf>
    <xf numFmtId="0" fontId="12" fillId="0" borderId="23" xfId="1" applyBorder="1" applyAlignment="1">
      <alignment vertical="center" wrapText="1"/>
    </xf>
    <xf numFmtId="0" fontId="12" fillId="0" borderId="0" xfId="1" applyAlignment="1">
      <alignment wrapText="1"/>
    </xf>
    <xf numFmtId="166" fontId="12" fillId="0" borderId="24" xfId="1" applyNumberFormat="1" applyBorder="1" applyAlignment="1" applyProtection="1">
      <alignment horizontal="center" vertical="center" wrapText="1"/>
      <protection locked="0"/>
    </xf>
    <xf numFmtId="0" fontId="12" fillId="0" borderId="24" xfId="1" applyBorder="1" applyAlignment="1" applyProtection="1">
      <alignment horizontal="center" vertical="center" wrapText="1"/>
      <protection locked="0"/>
    </xf>
    <xf numFmtId="0" fontId="12" fillId="0" borderId="24" xfId="1" applyBorder="1" applyAlignment="1" applyProtection="1">
      <alignment vertical="center" wrapText="1"/>
      <protection locked="0"/>
    </xf>
    <xf numFmtId="166" fontId="12" fillId="0" borderId="0" xfId="1" applyNumberFormat="1" applyAlignment="1" applyProtection="1">
      <alignment horizontal="center" vertical="center"/>
      <protection locked="0"/>
    </xf>
    <xf numFmtId="0" fontId="12" fillId="0" borderId="0" xfId="1" applyAlignment="1" applyProtection="1">
      <alignment horizontal="center" vertical="center"/>
      <protection locked="0"/>
    </xf>
    <xf numFmtId="0" fontId="12" fillId="0" borderId="0" xfId="1" applyAlignment="1" applyProtection="1">
      <alignment vertical="center"/>
      <protection locked="0"/>
    </xf>
    <xf numFmtId="0" fontId="12" fillId="0" borderId="0" xfId="1" applyAlignment="1" applyProtection="1">
      <alignment horizontal="center"/>
      <protection locked="0"/>
    </xf>
    <xf numFmtId="0" fontId="12" fillId="0" borderId="0" xfId="1" applyProtection="1">
      <protection locked="0"/>
    </xf>
    <xf numFmtId="0" fontId="16" fillId="2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</cellXfs>
  <cellStyles count="2">
    <cellStyle name="Normal" xfId="0" builtinId="0"/>
    <cellStyle name="Normal 2" xfId="1" xr:uid="{169AC87A-BBDC-486D-B2E4-B07507E8D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5B4FE-BB84-4ECF-B65D-AF8EBD638279}">
  <dimension ref="A1:O67"/>
  <sheetViews>
    <sheetView showGridLines="0" tabSelected="1" zoomScaleNormal="100" workbookViewId="0"/>
  </sheetViews>
  <sheetFormatPr defaultRowHeight="13.2" x14ac:dyDescent="0.25"/>
  <cols>
    <col min="1" max="1" width="13.5546875" customWidth="1"/>
    <col min="2" max="2" width="9.88671875" bestFit="1" customWidth="1"/>
    <col min="3" max="3" width="4.44140625" customWidth="1"/>
    <col min="4" max="4" width="14.109375" customWidth="1"/>
    <col min="6" max="6" width="3.77734375" customWidth="1"/>
    <col min="7" max="7" width="16" customWidth="1"/>
    <col min="13" max="15" width="0" hidden="1" customWidth="1"/>
  </cols>
  <sheetData>
    <row r="1" spans="1:15" ht="24.6" x14ac:dyDescent="0.4">
      <c r="A1" s="87" t="s">
        <v>40</v>
      </c>
      <c r="B1" s="1"/>
      <c r="C1" s="2"/>
      <c r="D1" s="3"/>
      <c r="E1" s="3"/>
      <c r="F1" s="4"/>
      <c r="G1" s="1"/>
      <c r="H1" s="1"/>
    </row>
    <row r="2" spans="1:15" ht="12.45" customHeight="1" x14ac:dyDescent="0.35">
      <c r="A2" s="5"/>
      <c r="B2" s="6"/>
      <c r="C2" s="7"/>
      <c r="D2" s="8"/>
      <c r="E2" s="8"/>
      <c r="F2" s="9"/>
      <c r="G2" s="6"/>
      <c r="H2" s="6"/>
    </row>
    <row r="3" spans="1:15" ht="20.399999999999999" x14ac:dyDescent="0.35">
      <c r="A3" s="10" t="s">
        <v>0</v>
      </c>
      <c r="B3" s="58"/>
      <c r="C3" s="11"/>
      <c r="D3" s="12" t="s">
        <v>1</v>
      </c>
      <c r="E3" s="13"/>
      <c r="F3" s="14"/>
      <c r="G3" s="10" t="s">
        <v>2</v>
      </c>
      <c r="H3" s="15"/>
    </row>
    <row r="4" spans="1:15" ht="20.399999999999999" x14ac:dyDescent="0.35">
      <c r="A4" s="16" t="s">
        <v>3</v>
      </c>
      <c r="B4" s="17"/>
      <c r="C4" s="18"/>
      <c r="D4" s="19" t="s">
        <v>4</v>
      </c>
      <c r="E4" s="17" t="e">
        <f>LOOKUP(B4,zfactor,B47:B67)</f>
        <v>#N/A</v>
      </c>
      <c r="F4" s="18"/>
      <c r="G4" s="20" t="s">
        <v>5</v>
      </c>
      <c r="H4" s="15"/>
    </row>
    <row r="5" spans="1:15" ht="21.6" thickBot="1" x14ac:dyDescent="0.45">
      <c r="A5" s="3"/>
      <c r="B5" s="3"/>
      <c r="C5" s="21"/>
      <c r="D5" s="22"/>
      <c r="E5" s="23"/>
      <c r="F5" s="24"/>
      <c r="G5" s="25"/>
      <c r="H5" s="25"/>
    </row>
    <row r="6" spans="1:15" ht="17.399999999999999" x14ac:dyDescent="0.3">
      <c r="A6" s="26" t="s">
        <v>6</v>
      </c>
      <c r="B6" s="27"/>
      <c r="C6" s="28"/>
      <c r="D6" s="29" t="s">
        <v>6</v>
      </c>
      <c r="E6" s="30"/>
      <c r="F6" s="31"/>
      <c r="G6" s="32" t="s">
        <v>6</v>
      </c>
      <c r="H6" s="27"/>
    </row>
    <row r="7" spans="1:15" x14ac:dyDescent="0.25">
      <c r="A7" s="33" t="s">
        <v>7</v>
      </c>
      <c r="B7" s="34" t="s">
        <v>8</v>
      </c>
      <c r="C7" s="35"/>
      <c r="D7" s="33" t="s">
        <v>7</v>
      </c>
      <c r="E7" s="34" t="s">
        <v>8</v>
      </c>
      <c r="F7" s="35"/>
      <c r="G7" s="36" t="s">
        <v>7</v>
      </c>
      <c r="H7" s="34" t="s">
        <v>8</v>
      </c>
    </row>
    <row r="8" spans="1:15" ht="13.8" thickBot="1" x14ac:dyDescent="0.3">
      <c r="A8" s="37" t="s">
        <v>9</v>
      </c>
      <c r="B8" s="38" t="s">
        <v>10</v>
      </c>
      <c r="C8" s="35"/>
      <c r="D8" s="37" t="s">
        <v>9</v>
      </c>
      <c r="E8" s="38" t="s">
        <v>10</v>
      </c>
      <c r="F8" s="35"/>
      <c r="G8" s="39" t="s">
        <v>9</v>
      </c>
      <c r="H8" s="38" t="s">
        <v>10</v>
      </c>
    </row>
    <row r="9" spans="1:15" x14ac:dyDescent="0.25">
      <c r="A9" s="40">
        <v>1</v>
      </c>
      <c r="B9" s="67"/>
      <c r="C9" s="41"/>
      <c r="D9" s="42">
        <v>0.2</v>
      </c>
      <c r="E9" s="67"/>
      <c r="F9" s="41"/>
      <c r="G9" s="40"/>
      <c r="H9" s="68"/>
      <c r="M9" s="51">
        <f>ABS(B9-A9)/A9*100</f>
        <v>100</v>
      </c>
      <c r="N9" s="51">
        <f>ABS(E9-D9)/D9*100</f>
        <v>100</v>
      </c>
      <c r="O9" s="51" t="e">
        <f>ABS(H9-G9)/G9*100</f>
        <v>#DIV/0!</v>
      </c>
    </row>
    <row r="10" spans="1:15" x14ac:dyDescent="0.25">
      <c r="A10" s="40">
        <v>1</v>
      </c>
      <c r="B10" s="67"/>
      <c r="C10" s="41"/>
      <c r="D10" s="40">
        <v>0.2</v>
      </c>
      <c r="E10" s="67"/>
      <c r="F10" s="41"/>
      <c r="G10" s="40"/>
      <c r="H10" s="69"/>
      <c r="M10" s="51">
        <f>ABS(B10-A9)/A9*100</f>
        <v>100</v>
      </c>
      <c r="N10" s="51">
        <f>ABS(E10-D9)/D9*100</f>
        <v>100</v>
      </c>
      <c r="O10" s="51" t="e">
        <f>ABS(H10-G9)/G9*100</f>
        <v>#DIV/0!</v>
      </c>
    </row>
    <row r="11" spans="1:15" x14ac:dyDescent="0.25">
      <c r="A11" s="40">
        <v>1</v>
      </c>
      <c r="B11" s="67"/>
      <c r="C11" s="41"/>
      <c r="D11" s="40">
        <v>0.2</v>
      </c>
      <c r="E11" s="67"/>
      <c r="F11" s="41"/>
      <c r="G11" s="40"/>
      <c r="H11" s="69"/>
      <c r="M11" s="51">
        <f>ABS(B11-A9)/A9*100</f>
        <v>100</v>
      </c>
      <c r="N11" s="51">
        <f>ABS(E11-D9)/D9*100</f>
        <v>100</v>
      </c>
      <c r="O11" s="51" t="e">
        <f>ABS(H11-G9)/G9*100</f>
        <v>#DIV/0!</v>
      </c>
    </row>
    <row r="12" spans="1:15" ht="13.8" thickBot="1" x14ac:dyDescent="0.3">
      <c r="A12" s="40">
        <v>1</v>
      </c>
      <c r="B12" s="67"/>
      <c r="C12" s="41"/>
      <c r="D12" s="40">
        <v>0.2</v>
      </c>
      <c r="E12" s="67"/>
      <c r="F12" s="41"/>
      <c r="G12" s="40"/>
      <c r="H12" s="69"/>
      <c r="M12" s="51">
        <f>ABS(B12-A9)/A9*100</f>
        <v>100</v>
      </c>
      <c r="N12" s="51">
        <f>ABS(E12-D9)/D9*100</f>
        <v>100</v>
      </c>
      <c r="O12" s="51" t="e">
        <f>ABS(H12-G9)/G9*100</f>
        <v>#DIV/0!</v>
      </c>
    </row>
    <row r="13" spans="1:15" x14ac:dyDescent="0.25">
      <c r="A13" s="43" t="s">
        <v>11</v>
      </c>
      <c r="B13" s="44" t="e">
        <f>AVERAGE(B9:B12)</f>
        <v>#DIV/0!</v>
      </c>
      <c r="C13" s="41"/>
      <c r="D13" s="43" t="s">
        <v>11</v>
      </c>
      <c r="E13" s="44" t="e">
        <f>AVERAGE(E9:E12)</f>
        <v>#DIV/0!</v>
      </c>
      <c r="F13" s="41"/>
      <c r="G13" s="43" t="s">
        <v>11</v>
      </c>
      <c r="H13" s="44" t="e">
        <f>AVERAGE(H9:H12)</f>
        <v>#DIV/0!</v>
      </c>
    </row>
    <row r="14" spans="1:15" x14ac:dyDescent="0.25">
      <c r="A14" s="45" t="s">
        <v>12</v>
      </c>
      <c r="B14" s="46" t="e">
        <f>B13*E4</f>
        <v>#DIV/0!</v>
      </c>
      <c r="C14" s="47"/>
      <c r="D14" s="45" t="s">
        <v>12</v>
      </c>
      <c r="E14" s="46" t="e">
        <f>E13*E4</f>
        <v>#DIV/0!</v>
      </c>
      <c r="F14" s="47"/>
      <c r="G14" s="45" t="s">
        <v>12</v>
      </c>
      <c r="H14" s="46" t="e">
        <f>H13*E4</f>
        <v>#DIV/0!</v>
      </c>
    </row>
    <row r="15" spans="1:15" x14ac:dyDescent="0.25">
      <c r="A15" s="45" t="s">
        <v>13</v>
      </c>
      <c r="B15" s="46" t="e">
        <f>STDEV(B9:B12)</f>
        <v>#DIV/0!</v>
      </c>
      <c r="C15" s="47"/>
      <c r="D15" s="45" t="s">
        <v>13</v>
      </c>
      <c r="E15" s="46" t="e">
        <f>STDEV(E9:E12)</f>
        <v>#DIV/0!</v>
      </c>
      <c r="F15" s="47"/>
      <c r="G15" s="45" t="s">
        <v>13</v>
      </c>
      <c r="H15" s="48" t="e">
        <f>STDEV(H9:H12)</f>
        <v>#DIV/0!</v>
      </c>
    </row>
    <row r="16" spans="1:15" x14ac:dyDescent="0.25">
      <c r="A16" s="49" t="s">
        <v>14</v>
      </c>
      <c r="B16" s="50" t="e">
        <f>B15/B14*100</f>
        <v>#DIV/0!</v>
      </c>
      <c r="C16" s="51"/>
      <c r="D16" s="49" t="s">
        <v>14</v>
      </c>
      <c r="E16" s="50" t="e">
        <f>E15/E14*100</f>
        <v>#DIV/0!</v>
      </c>
      <c r="F16" s="51"/>
      <c r="G16" s="49" t="s">
        <v>14</v>
      </c>
      <c r="H16" s="50" t="e">
        <f>H15/H14*100</f>
        <v>#DIV/0!</v>
      </c>
    </row>
    <row r="17" spans="1:15" x14ac:dyDescent="0.25">
      <c r="A17" s="49" t="s">
        <v>15</v>
      </c>
      <c r="B17" s="50" t="e">
        <f>ABS(B14-A9)/A9*100</f>
        <v>#DIV/0!</v>
      </c>
      <c r="C17" s="51"/>
      <c r="D17" s="49" t="s">
        <v>15</v>
      </c>
      <c r="E17" s="50" t="e">
        <f>ABS(E14-D9)/D9*100</f>
        <v>#DIV/0!</v>
      </c>
      <c r="F17" s="51"/>
      <c r="G17" s="49" t="s">
        <v>15</v>
      </c>
      <c r="H17" s="50" t="e">
        <f>ABS(H14-G9)/G9*100</f>
        <v>#DIV/0!</v>
      </c>
    </row>
    <row r="18" spans="1:15" ht="13.8" thickBot="1" x14ac:dyDescent="0.3">
      <c r="A18" s="52" t="s">
        <v>16</v>
      </c>
      <c r="B18" s="53" t="e">
        <f>IF(AND(B17&lt;2,B16&lt;1,M9&lt;2,M10&lt;2,M11&lt;2,M12&lt;2),"PASS","FAIL")</f>
        <v>#DIV/0!</v>
      </c>
      <c r="C18" s="51"/>
      <c r="D18" s="52" t="s">
        <v>16</v>
      </c>
      <c r="E18" s="53" t="e">
        <f>IF(AND(E17&lt;2,E16&lt;1,N9&lt;2,N10&lt;2,N11&lt;2,N12&lt;2),"PASS","FAIL")</f>
        <v>#DIV/0!</v>
      </c>
      <c r="F18" s="51"/>
      <c r="G18" s="52" t="s">
        <v>16</v>
      </c>
      <c r="H18" s="53" t="e">
        <f>IF(AND(H17&lt;2,H16&lt;1,O9&lt;2,O10&lt;2,O11&lt;2,O12&lt;2),"PASS","FAIL")</f>
        <v>#DIV/0!</v>
      </c>
    </row>
    <row r="19" spans="1:15" ht="13.8" thickBot="1" x14ac:dyDescent="0.3"/>
    <row r="20" spans="1:15" ht="17.399999999999999" x14ac:dyDescent="0.3">
      <c r="A20" s="26" t="s">
        <v>6</v>
      </c>
      <c r="B20" s="27"/>
      <c r="C20" s="28"/>
      <c r="D20" s="29" t="s">
        <v>6</v>
      </c>
      <c r="E20" s="30"/>
      <c r="F20" s="31"/>
      <c r="G20" s="32" t="s">
        <v>6</v>
      </c>
      <c r="H20" s="27"/>
    </row>
    <row r="21" spans="1:15" x14ac:dyDescent="0.25">
      <c r="A21" s="33" t="s">
        <v>7</v>
      </c>
      <c r="B21" s="34" t="s">
        <v>8</v>
      </c>
      <c r="C21" s="35"/>
      <c r="D21" s="33" t="s">
        <v>7</v>
      </c>
      <c r="E21" s="34" t="s">
        <v>8</v>
      </c>
      <c r="F21" s="35"/>
      <c r="G21" s="36" t="s">
        <v>7</v>
      </c>
      <c r="H21" s="34" t="s">
        <v>8</v>
      </c>
    </row>
    <row r="22" spans="1:15" ht="13.8" thickBot="1" x14ac:dyDescent="0.3">
      <c r="A22" s="37" t="s">
        <v>9</v>
      </c>
      <c r="B22" s="38" t="s">
        <v>10</v>
      </c>
      <c r="C22" s="35"/>
      <c r="D22" s="37" t="s">
        <v>9</v>
      </c>
      <c r="E22" s="38" t="s">
        <v>10</v>
      </c>
      <c r="F22" s="35"/>
      <c r="G22" s="39" t="s">
        <v>9</v>
      </c>
      <c r="H22" s="38" t="s">
        <v>10</v>
      </c>
    </row>
    <row r="23" spans="1:15" x14ac:dyDescent="0.25">
      <c r="A23" s="40"/>
      <c r="B23" s="67"/>
      <c r="C23" s="41"/>
      <c r="D23" s="42"/>
      <c r="E23" s="67"/>
      <c r="F23" s="41"/>
      <c r="G23" s="40"/>
      <c r="H23" s="68"/>
      <c r="M23" s="51" t="e">
        <f>ABS(B23-A23)/A23*100</f>
        <v>#DIV/0!</v>
      </c>
      <c r="N23" s="51" t="e">
        <f>ABS(E23-D23)/D23*100</f>
        <v>#DIV/0!</v>
      </c>
      <c r="O23" s="51" t="e">
        <f>ABS(H23-G23)/G23*100</f>
        <v>#DIV/0!</v>
      </c>
    </row>
    <row r="24" spans="1:15" x14ac:dyDescent="0.25">
      <c r="A24" s="40"/>
      <c r="B24" s="67"/>
      <c r="C24" s="41"/>
      <c r="D24" s="40"/>
      <c r="E24" s="67"/>
      <c r="F24" s="41"/>
      <c r="G24" s="40"/>
      <c r="H24" s="69"/>
      <c r="M24" s="51" t="e">
        <f>ABS(B24-A23)/A23*100</f>
        <v>#DIV/0!</v>
      </c>
      <c r="N24" s="51" t="e">
        <f>ABS(E24-D23)/D23*100</f>
        <v>#DIV/0!</v>
      </c>
      <c r="O24" s="51" t="e">
        <f>ABS(H24-G23)/G23*100</f>
        <v>#DIV/0!</v>
      </c>
    </row>
    <row r="25" spans="1:15" x14ac:dyDescent="0.25">
      <c r="A25" s="40"/>
      <c r="B25" s="67"/>
      <c r="C25" s="41"/>
      <c r="D25" s="40"/>
      <c r="E25" s="67"/>
      <c r="F25" s="41"/>
      <c r="G25" s="40"/>
      <c r="H25" s="69"/>
      <c r="M25" s="51" t="e">
        <f>ABS(B25-A23)/A23*100</f>
        <v>#DIV/0!</v>
      </c>
      <c r="N25" s="51" t="e">
        <f>ABS(E25-D23)/D23*100</f>
        <v>#DIV/0!</v>
      </c>
      <c r="O25" s="51" t="e">
        <f>ABS(H25-G23)/G23*100</f>
        <v>#DIV/0!</v>
      </c>
    </row>
    <row r="26" spans="1:15" ht="13.8" thickBot="1" x14ac:dyDescent="0.3">
      <c r="A26" s="40"/>
      <c r="B26" s="67"/>
      <c r="C26" s="41"/>
      <c r="D26" s="40"/>
      <c r="E26" s="67"/>
      <c r="F26" s="41"/>
      <c r="G26" s="40"/>
      <c r="H26" s="69"/>
      <c r="M26" s="51" t="e">
        <f>ABS(B26-A23)/A23*100</f>
        <v>#DIV/0!</v>
      </c>
      <c r="N26" s="51" t="e">
        <f>ABS(E26-D23)/D23*100</f>
        <v>#DIV/0!</v>
      </c>
      <c r="O26" s="51" t="e">
        <f>ABS(H26-G23)/G23*100</f>
        <v>#DIV/0!</v>
      </c>
    </row>
    <row r="27" spans="1:15" x14ac:dyDescent="0.25">
      <c r="A27" s="43" t="s">
        <v>11</v>
      </c>
      <c r="B27" s="44" t="e">
        <f>AVERAGE(B23:B26)</f>
        <v>#DIV/0!</v>
      </c>
      <c r="C27" s="41"/>
      <c r="D27" s="43" t="s">
        <v>11</v>
      </c>
      <c r="E27" s="44" t="e">
        <f>AVERAGE(E23:E26)</f>
        <v>#DIV/0!</v>
      </c>
      <c r="F27" s="41"/>
      <c r="G27" s="43" t="s">
        <v>11</v>
      </c>
      <c r="H27" s="44" t="e">
        <f>AVERAGE(H23:H26)</f>
        <v>#DIV/0!</v>
      </c>
    </row>
    <row r="28" spans="1:15" x14ac:dyDescent="0.25">
      <c r="A28" s="45" t="s">
        <v>12</v>
      </c>
      <c r="B28" s="46" t="e">
        <f>B27*E4</f>
        <v>#DIV/0!</v>
      </c>
      <c r="C28" s="47"/>
      <c r="D28" s="45" t="s">
        <v>12</v>
      </c>
      <c r="E28" s="46" t="e">
        <f>E27*E4</f>
        <v>#DIV/0!</v>
      </c>
      <c r="F28" s="47"/>
      <c r="G28" s="45" t="s">
        <v>12</v>
      </c>
      <c r="H28" s="46" t="e">
        <f>H27*E4</f>
        <v>#DIV/0!</v>
      </c>
    </row>
    <row r="29" spans="1:15" x14ac:dyDescent="0.25">
      <c r="A29" s="45" t="s">
        <v>13</v>
      </c>
      <c r="B29" s="46" t="e">
        <f>STDEV(B23:B26)</f>
        <v>#DIV/0!</v>
      </c>
      <c r="C29" s="47"/>
      <c r="D29" s="45" t="s">
        <v>13</v>
      </c>
      <c r="E29" s="46" t="e">
        <f>STDEV(E23:E26)</f>
        <v>#DIV/0!</v>
      </c>
      <c r="F29" s="47"/>
      <c r="G29" s="45" t="s">
        <v>13</v>
      </c>
      <c r="H29" s="48" t="e">
        <f>STDEV(H23:H26)</f>
        <v>#DIV/0!</v>
      </c>
    </row>
    <row r="30" spans="1:15" x14ac:dyDescent="0.25">
      <c r="A30" s="49" t="s">
        <v>14</v>
      </c>
      <c r="B30" s="50" t="e">
        <f>B29/B28*100</f>
        <v>#DIV/0!</v>
      </c>
      <c r="C30" s="51"/>
      <c r="D30" s="49" t="s">
        <v>14</v>
      </c>
      <c r="E30" s="50" t="e">
        <f>E29/E28*100</f>
        <v>#DIV/0!</v>
      </c>
      <c r="F30" s="51"/>
      <c r="G30" s="49" t="s">
        <v>14</v>
      </c>
      <c r="H30" s="50" t="e">
        <f>H29/H28*100</f>
        <v>#DIV/0!</v>
      </c>
    </row>
    <row r="31" spans="1:15" x14ac:dyDescent="0.25">
      <c r="A31" s="49" t="s">
        <v>15</v>
      </c>
      <c r="B31" s="50" t="e">
        <f>ABS(B28-A23)/A23*100</f>
        <v>#DIV/0!</v>
      </c>
      <c r="C31" s="51"/>
      <c r="D31" s="49" t="s">
        <v>15</v>
      </c>
      <c r="E31" s="50" t="e">
        <f>ABS(E28-D23)/D23*100</f>
        <v>#DIV/0!</v>
      </c>
      <c r="F31" s="51"/>
      <c r="G31" s="49" t="s">
        <v>15</v>
      </c>
      <c r="H31" s="50" t="e">
        <f>ABS(H28-G23)/G23*100</f>
        <v>#DIV/0!</v>
      </c>
    </row>
    <row r="32" spans="1:15" ht="13.8" thickBot="1" x14ac:dyDescent="0.3">
      <c r="A32" s="52" t="s">
        <v>16</v>
      </c>
      <c r="B32" s="53" t="e">
        <f>IF(AND(B31&lt;2,B30&lt;1,M23&lt;2,M24&lt;2,M25&lt;2,M26&lt;2),"PASS","FAIL")</f>
        <v>#DIV/0!</v>
      </c>
      <c r="C32" s="51"/>
      <c r="D32" s="52" t="s">
        <v>16</v>
      </c>
      <c r="E32" s="53" t="e">
        <f>IF(AND(E31&lt;2,E30&lt;1,N23&lt;2,N24&lt;2,N25&lt;2,N26&lt;2),"PASS","FAIL")</f>
        <v>#DIV/0!</v>
      </c>
      <c r="F32" s="51"/>
      <c r="G32" s="52" t="s">
        <v>16</v>
      </c>
      <c r="H32" s="53" t="e">
        <f>IF(AND(H31&lt;2,H30&lt;1,O23&lt;2,O24&lt;2,O25&lt;2,O26&lt;2),"PASS","FAIL")</f>
        <v>#DIV/0!</v>
      </c>
    </row>
    <row r="34" spans="1:8" x14ac:dyDescent="0.25">
      <c r="A34" s="54"/>
      <c r="B34" s="51"/>
      <c r="C34" s="51"/>
      <c r="D34" s="54"/>
      <c r="E34" s="51"/>
      <c r="F34" s="51"/>
      <c r="G34" s="54"/>
      <c r="H34" s="51"/>
    </row>
    <row r="35" spans="1:8" ht="15.6" x14ac:dyDescent="0.3">
      <c r="A35" s="55" t="s">
        <v>17</v>
      </c>
      <c r="B35" s="51"/>
      <c r="C35" s="51"/>
      <c r="D35" s="56"/>
      <c r="E35" s="57"/>
      <c r="F35" s="57"/>
      <c r="G35" s="56"/>
      <c r="H35" s="57"/>
    </row>
    <row r="36" spans="1:8" x14ac:dyDescent="0.25">
      <c r="A36" s="56"/>
      <c r="B36" s="57"/>
      <c r="C36" s="57"/>
      <c r="D36" s="56"/>
      <c r="E36" s="57"/>
      <c r="F36" s="57"/>
      <c r="G36" s="56"/>
      <c r="H36" s="57"/>
    </row>
    <row r="38" spans="1:8" ht="15.6" x14ac:dyDescent="0.3">
      <c r="A38" s="59" t="s">
        <v>18</v>
      </c>
    </row>
    <row r="39" spans="1:8" ht="15.6" x14ac:dyDescent="0.3">
      <c r="A39" s="60" t="s">
        <v>19</v>
      </c>
    </row>
    <row r="40" spans="1:8" ht="15.6" x14ac:dyDescent="0.3">
      <c r="A40" s="60" t="s">
        <v>20</v>
      </c>
    </row>
    <row r="41" spans="1:8" ht="15.6" x14ac:dyDescent="0.3">
      <c r="A41" s="61" t="s">
        <v>21</v>
      </c>
    </row>
    <row r="43" spans="1:8" ht="13.05" customHeight="1" x14ac:dyDescent="0.25">
      <c r="A43" s="88" t="s">
        <v>41</v>
      </c>
      <c r="B43" s="88"/>
      <c r="C43" s="88"/>
      <c r="D43" s="88"/>
      <c r="E43" s="88"/>
      <c r="F43" s="88"/>
      <c r="G43" s="88"/>
      <c r="H43" s="88"/>
    </row>
    <row r="44" spans="1:8" x14ac:dyDescent="0.25">
      <c r="A44" s="88"/>
      <c r="B44" s="88"/>
      <c r="C44" s="88"/>
      <c r="D44" s="88"/>
      <c r="E44" s="88"/>
      <c r="F44" s="88"/>
      <c r="G44" s="88"/>
      <c r="H44" s="88"/>
    </row>
    <row r="47" spans="1:8" x14ac:dyDescent="0.25">
      <c r="A47" s="3">
        <v>15</v>
      </c>
      <c r="B47" s="3">
        <v>1.002</v>
      </c>
    </row>
    <row r="48" spans="1:8" x14ac:dyDescent="0.25">
      <c r="A48" s="3">
        <v>15.5</v>
      </c>
      <c r="B48" s="3">
        <v>1.002</v>
      </c>
    </row>
    <row r="49" spans="1:2" x14ac:dyDescent="0.25">
      <c r="A49" s="3">
        <v>16</v>
      </c>
      <c r="B49" s="3">
        <v>1.0021</v>
      </c>
    </row>
    <row r="50" spans="1:2" x14ac:dyDescent="0.25">
      <c r="A50" s="3">
        <v>16.5</v>
      </c>
      <c r="B50" s="3">
        <v>1.0022</v>
      </c>
    </row>
    <row r="51" spans="1:2" x14ac:dyDescent="0.25">
      <c r="A51" s="3">
        <v>17</v>
      </c>
      <c r="B51" s="3">
        <v>1.0023</v>
      </c>
    </row>
    <row r="52" spans="1:2" x14ac:dyDescent="0.25">
      <c r="A52" s="3">
        <v>17.5</v>
      </c>
      <c r="B52" s="3">
        <v>1.0024</v>
      </c>
    </row>
    <row r="53" spans="1:2" x14ac:dyDescent="0.25">
      <c r="A53" s="3">
        <v>18</v>
      </c>
      <c r="B53" s="3">
        <v>1.0024999999999999</v>
      </c>
    </row>
    <row r="54" spans="1:2" x14ac:dyDescent="0.25">
      <c r="A54" s="3">
        <v>18.5</v>
      </c>
      <c r="B54" s="3">
        <v>1.0025999999999999</v>
      </c>
    </row>
    <row r="55" spans="1:2" x14ac:dyDescent="0.25">
      <c r="A55" s="3">
        <v>19</v>
      </c>
      <c r="B55" s="3">
        <v>1.0026999999999999</v>
      </c>
    </row>
    <row r="56" spans="1:2" x14ac:dyDescent="0.25">
      <c r="A56" s="3">
        <v>19.5</v>
      </c>
      <c r="B56" s="3">
        <v>1.0027999999999999</v>
      </c>
    </row>
    <row r="57" spans="1:2" x14ac:dyDescent="0.25">
      <c r="A57" s="3">
        <v>20</v>
      </c>
      <c r="B57" s="3">
        <v>1.0028999999999999</v>
      </c>
    </row>
    <row r="58" spans="1:2" x14ac:dyDescent="0.25">
      <c r="A58" s="3">
        <v>20.5</v>
      </c>
      <c r="B58" s="3">
        <v>1.0029999999999999</v>
      </c>
    </row>
    <row r="59" spans="1:2" x14ac:dyDescent="0.25">
      <c r="A59" s="3">
        <v>21</v>
      </c>
      <c r="B59" s="3">
        <v>1.0031000000000001</v>
      </c>
    </row>
    <row r="60" spans="1:2" x14ac:dyDescent="0.25">
      <c r="A60" s="3">
        <v>21.5</v>
      </c>
      <c r="B60" s="3">
        <v>1.0032000000000001</v>
      </c>
    </row>
    <row r="61" spans="1:2" x14ac:dyDescent="0.25">
      <c r="A61" s="3">
        <v>22</v>
      </c>
      <c r="B61" s="3">
        <v>1.0033000000000001</v>
      </c>
    </row>
    <row r="62" spans="1:2" x14ac:dyDescent="0.25">
      <c r="A62" s="3">
        <v>22.5</v>
      </c>
      <c r="B62" s="3">
        <v>1.0034000000000001</v>
      </c>
    </row>
    <row r="63" spans="1:2" x14ac:dyDescent="0.25">
      <c r="A63" s="3">
        <v>23</v>
      </c>
      <c r="B63" s="3">
        <v>1.0035000000000001</v>
      </c>
    </row>
    <row r="64" spans="1:2" x14ac:dyDescent="0.25">
      <c r="A64" s="3">
        <v>23.5</v>
      </c>
      <c r="B64" s="3">
        <v>1.0036</v>
      </c>
    </row>
    <row r="65" spans="1:2" x14ac:dyDescent="0.25">
      <c r="A65" s="3">
        <v>24</v>
      </c>
      <c r="B65" s="3">
        <v>1.0037</v>
      </c>
    </row>
    <row r="66" spans="1:2" x14ac:dyDescent="0.25">
      <c r="A66" s="3">
        <v>24.5</v>
      </c>
      <c r="B66" s="3">
        <v>1.0038</v>
      </c>
    </row>
    <row r="67" spans="1:2" x14ac:dyDescent="0.25">
      <c r="A67" s="3">
        <v>25</v>
      </c>
      <c r="B67" s="3">
        <v>1.0039</v>
      </c>
    </row>
  </sheetData>
  <sheetProtection algorithmName="SHA-512" hashValue="ZRUaQu5qGx8yOpxKsH75eGUresNO7mcIteTNUrAtV7uvRwHmYiTxWcVKJFX0S1iWyXhZ5WCpCcq3hPoz9qqILw==" saltValue="H0yz/GddwzOQvq3yo3N/bw==" spinCount="100000" sheet="1"/>
  <protectedRanges>
    <protectedRange sqref="E3 B3:B4 H3:H4 B6 E6 H6 A9:B12 D9:E12 G9:H12 B20 E20 H20 A23:B26 D23:E26 G23:H26 D35:H35 A36:H36" name="Range1"/>
  </protectedRanges>
  <mergeCells count="1">
    <mergeCell ref="A43:H44"/>
  </mergeCells>
  <phoneticPr fontId="9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6C724-66BA-4228-9C51-F1C61828FED8}">
  <dimension ref="A1:B11"/>
  <sheetViews>
    <sheetView workbookViewId="0">
      <selection activeCell="E18" sqref="E18"/>
    </sheetView>
  </sheetViews>
  <sheetFormatPr defaultRowHeight="13.2" x14ac:dyDescent="0.25"/>
  <sheetData>
    <row r="1" spans="1:2" x14ac:dyDescent="0.25">
      <c r="A1" t="s">
        <v>28</v>
      </c>
    </row>
    <row r="2" spans="1:2" x14ac:dyDescent="0.25">
      <c r="B2" t="s">
        <v>24</v>
      </c>
    </row>
    <row r="3" spans="1:2" x14ac:dyDescent="0.25">
      <c r="A3" t="s">
        <v>25</v>
      </c>
    </row>
    <row r="4" spans="1:2" x14ac:dyDescent="0.25">
      <c r="B4" t="s">
        <v>26</v>
      </c>
    </row>
    <row r="5" spans="1:2" x14ac:dyDescent="0.25">
      <c r="B5" t="s">
        <v>27</v>
      </c>
    </row>
    <row r="6" spans="1:2" x14ac:dyDescent="0.25">
      <c r="A6" t="s">
        <v>29</v>
      </c>
    </row>
    <row r="7" spans="1:2" x14ac:dyDescent="0.25">
      <c r="A7" t="s">
        <v>30</v>
      </c>
    </row>
    <row r="8" spans="1:2" x14ac:dyDescent="0.25">
      <c r="A8" t="s">
        <v>31</v>
      </c>
    </row>
    <row r="9" spans="1:2" x14ac:dyDescent="0.25">
      <c r="A9" t="s">
        <v>32</v>
      </c>
    </row>
    <row r="10" spans="1:2" x14ac:dyDescent="0.25">
      <c r="B10" t="s">
        <v>33</v>
      </c>
    </row>
    <row r="11" spans="1:2" x14ac:dyDescent="0.25">
      <c r="B11" t="s">
        <v>34</v>
      </c>
    </row>
  </sheetData>
  <sheetProtection algorithmName="SHA-512" hashValue="WTCYUpyLbwHxNIbN6uo3KI/gIQPk977ln4dT3NtOHb+lLnkLn3yao/sbfhd3qnRKGQP/OG9EyRkmRKZ3zJ4kUg==" saltValue="pq9yUjYe2phKM2BwLAhRy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E68D5-68C4-4187-AEC2-9B22106A4414}">
  <dimension ref="A1:D27"/>
  <sheetViews>
    <sheetView workbookViewId="0">
      <selection activeCell="I8" sqref="I8"/>
    </sheetView>
  </sheetViews>
  <sheetFormatPr defaultRowHeight="13.2" x14ac:dyDescent="0.25"/>
  <cols>
    <col min="1" max="1" width="16" customWidth="1"/>
  </cols>
  <sheetData>
    <row r="1" spans="1:4" ht="17.399999999999999" x14ac:dyDescent="0.3">
      <c r="A1" s="62"/>
      <c r="B1" s="62"/>
    </row>
    <row r="2" spans="1:4" ht="17.399999999999999" x14ac:dyDescent="0.3">
      <c r="A2" s="63" t="s">
        <v>22</v>
      </c>
      <c r="B2" s="62"/>
    </row>
    <row r="3" spans="1:4" ht="18.600000000000001" thickBot="1" x14ac:dyDescent="0.4">
      <c r="A3" s="64" t="s">
        <v>23</v>
      </c>
      <c r="B3" s="65" t="s">
        <v>4</v>
      </c>
      <c r="C3" s="3"/>
      <c r="D3" s="4"/>
    </row>
    <row r="4" spans="1:4" ht="18" x14ac:dyDescent="0.35">
      <c r="A4" s="66">
        <v>15</v>
      </c>
      <c r="B4" s="8">
        <v>1.002</v>
      </c>
      <c r="C4" s="3"/>
      <c r="D4" s="4"/>
    </row>
    <row r="5" spans="1:4" ht="18" x14ac:dyDescent="0.35">
      <c r="A5" s="66">
        <v>15.5</v>
      </c>
      <c r="B5" s="8">
        <v>1.002</v>
      </c>
      <c r="C5" s="3"/>
      <c r="D5" s="4"/>
    </row>
    <row r="6" spans="1:4" ht="18" x14ac:dyDescent="0.35">
      <c r="A6" s="66">
        <v>16</v>
      </c>
      <c r="B6" s="8">
        <v>1.0021</v>
      </c>
      <c r="C6" s="3"/>
      <c r="D6" s="4"/>
    </row>
    <row r="7" spans="1:4" ht="18" x14ac:dyDescent="0.35">
      <c r="A7" s="66">
        <v>16.5</v>
      </c>
      <c r="B7" s="8">
        <v>1.0022</v>
      </c>
      <c r="C7" s="3"/>
      <c r="D7" s="4"/>
    </row>
    <row r="8" spans="1:4" ht="18" x14ac:dyDescent="0.35">
      <c r="A8" s="66">
        <v>17</v>
      </c>
      <c r="B8" s="8">
        <v>1.0023</v>
      </c>
      <c r="C8" s="3"/>
      <c r="D8" s="4"/>
    </row>
    <row r="9" spans="1:4" ht="18" x14ac:dyDescent="0.35">
      <c r="A9" s="66">
        <v>17.5</v>
      </c>
      <c r="B9" s="8">
        <v>1.0024</v>
      </c>
      <c r="C9" s="3"/>
      <c r="D9" s="4"/>
    </row>
    <row r="10" spans="1:4" ht="18" x14ac:dyDescent="0.35">
      <c r="A10" s="66">
        <v>18</v>
      </c>
      <c r="B10" s="8">
        <v>1.0024999999999999</v>
      </c>
      <c r="C10" s="3"/>
      <c r="D10" s="4"/>
    </row>
    <row r="11" spans="1:4" ht="18" x14ac:dyDescent="0.35">
      <c r="A11" s="66">
        <v>18.5</v>
      </c>
      <c r="B11" s="8">
        <v>1.0025999999999999</v>
      </c>
      <c r="C11" s="3"/>
      <c r="D11" s="4"/>
    </row>
    <row r="12" spans="1:4" ht="18" x14ac:dyDescent="0.35">
      <c r="A12" s="66">
        <v>19</v>
      </c>
      <c r="B12" s="8">
        <v>1.0026999999999999</v>
      </c>
      <c r="C12" s="3"/>
      <c r="D12" s="4"/>
    </row>
    <row r="13" spans="1:4" ht="18" x14ac:dyDescent="0.35">
      <c r="A13" s="66">
        <v>19.5</v>
      </c>
      <c r="B13" s="8">
        <v>1.0027999999999999</v>
      </c>
      <c r="C13" s="3"/>
      <c r="D13" s="4"/>
    </row>
    <row r="14" spans="1:4" ht="18" x14ac:dyDescent="0.35">
      <c r="A14" s="66">
        <v>20</v>
      </c>
      <c r="B14" s="8">
        <v>1.0028999999999999</v>
      </c>
      <c r="C14" s="3"/>
      <c r="D14" s="4"/>
    </row>
    <row r="15" spans="1:4" ht="18" x14ac:dyDescent="0.35">
      <c r="A15" s="66">
        <v>20.5</v>
      </c>
      <c r="B15" s="8">
        <v>1.0029999999999999</v>
      </c>
      <c r="C15" s="3"/>
      <c r="D15" s="4"/>
    </row>
    <row r="16" spans="1:4" ht="18" x14ac:dyDescent="0.35">
      <c r="A16" s="66">
        <v>21</v>
      </c>
      <c r="B16" s="8">
        <v>1.0031000000000001</v>
      </c>
      <c r="C16" s="3"/>
      <c r="D16" s="4"/>
    </row>
    <row r="17" spans="1:4" ht="18" x14ac:dyDescent="0.35">
      <c r="A17" s="66">
        <v>21.5</v>
      </c>
      <c r="B17" s="8">
        <v>1.0032000000000001</v>
      </c>
      <c r="C17" s="3"/>
      <c r="D17" s="4"/>
    </row>
    <row r="18" spans="1:4" ht="18" x14ac:dyDescent="0.35">
      <c r="A18" s="66">
        <v>22</v>
      </c>
      <c r="B18" s="8">
        <v>1.0033000000000001</v>
      </c>
      <c r="C18" s="3"/>
      <c r="D18" s="4"/>
    </row>
    <row r="19" spans="1:4" ht="18" x14ac:dyDescent="0.35">
      <c r="A19" s="66">
        <v>22.5</v>
      </c>
      <c r="B19" s="8">
        <v>1.0034000000000001</v>
      </c>
      <c r="C19" s="3"/>
      <c r="D19" s="4"/>
    </row>
    <row r="20" spans="1:4" ht="18" x14ac:dyDescent="0.35">
      <c r="A20" s="66">
        <v>23</v>
      </c>
      <c r="B20" s="8">
        <v>1.0035000000000001</v>
      </c>
      <c r="C20" s="3"/>
      <c r="D20" s="4"/>
    </row>
    <row r="21" spans="1:4" ht="18" x14ac:dyDescent="0.35">
      <c r="A21" s="66">
        <v>23.5</v>
      </c>
      <c r="B21" s="8">
        <v>1.0036</v>
      </c>
      <c r="C21" s="3"/>
      <c r="D21" s="4"/>
    </row>
    <row r="22" spans="1:4" ht="18" x14ac:dyDescent="0.35">
      <c r="A22" s="66">
        <v>24</v>
      </c>
      <c r="B22" s="8">
        <v>1.0037</v>
      </c>
      <c r="C22" s="3"/>
      <c r="D22" s="4"/>
    </row>
    <row r="23" spans="1:4" ht="18" x14ac:dyDescent="0.35">
      <c r="A23" s="66">
        <v>24.5</v>
      </c>
      <c r="B23" s="8">
        <v>1.0038</v>
      </c>
      <c r="C23" s="3"/>
      <c r="D23" s="4"/>
    </row>
    <row r="24" spans="1:4" ht="18" x14ac:dyDescent="0.35">
      <c r="A24" s="66">
        <v>25</v>
      </c>
      <c r="B24" s="8">
        <v>1.0039</v>
      </c>
      <c r="C24" s="3"/>
      <c r="D24" s="4"/>
    </row>
    <row r="25" spans="1:4" x14ac:dyDescent="0.25">
      <c r="A25" s="3"/>
      <c r="B25" s="3"/>
      <c r="C25" s="3"/>
      <c r="D25" s="4"/>
    </row>
    <row r="26" spans="1:4" x14ac:dyDescent="0.25">
      <c r="A26" s="3"/>
      <c r="B26" s="3"/>
      <c r="C26" s="3"/>
      <c r="D26" s="4"/>
    </row>
    <row r="27" spans="1:4" x14ac:dyDescent="0.25">
      <c r="A27" s="3"/>
      <c r="B27" s="3"/>
      <c r="C27" s="3"/>
      <c r="D27" s="4"/>
    </row>
  </sheetData>
  <sheetProtection algorithmName="SHA-512" hashValue="utSB9yxE6otFyHxW+YHZf8O82tE1M8y/9/+Ji0YcgovIlQJPFiwGLXmG8djmEuIqbOrohW7KtN/+Zdz+9f5ElQ==" saltValue="jjDXX1hCwO2Z/rdGP687UA==" spinCount="100000" sheet="1"/>
  <phoneticPr fontId="9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7D3B6-CFFF-4036-AFDC-01D0A53C976D}">
  <dimension ref="A1:IV267"/>
  <sheetViews>
    <sheetView workbookViewId="0">
      <selection activeCell="C17" sqref="C17"/>
    </sheetView>
  </sheetViews>
  <sheetFormatPr defaultColWidth="8.77734375" defaultRowHeight="13.2" x14ac:dyDescent="0.25"/>
  <cols>
    <col min="1" max="2" width="8.77734375" style="71"/>
    <col min="3" max="3" width="69.77734375" style="71" customWidth="1"/>
    <col min="4" max="16384" width="8.77734375" style="71"/>
  </cols>
  <sheetData>
    <row r="1" spans="1:256" ht="23.4" thickBot="1" x14ac:dyDescent="0.3">
      <c r="A1" s="70" t="s">
        <v>35</v>
      </c>
    </row>
    <row r="2" spans="1:256" ht="19.05" customHeight="1" thickBot="1" x14ac:dyDescent="0.3">
      <c r="A2" s="72" t="s">
        <v>0</v>
      </c>
      <c r="B2" s="73" t="s">
        <v>36</v>
      </c>
      <c r="C2" s="74" t="s">
        <v>37</v>
      </c>
    </row>
    <row r="3" spans="1:256" x14ac:dyDescent="0.25">
      <c r="A3" s="75">
        <v>45107</v>
      </c>
      <c r="B3" s="76" t="s">
        <v>38</v>
      </c>
      <c r="C3" s="77" t="s">
        <v>39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</row>
    <row r="4" spans="1:256" x14ac:dyDescent="0.25">
      <c r="A4" s="79"/>
      <c r="B4" s="80"/>
      <c r="C4" s="81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</row>
    <row r="5" spans="1:256" x14ac:dyDescent="0.25">
      <c r="A5" s="79"/>
      <c r="B5" s="80"/>
      <c r="C5" s="81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</row>
    <row r="6" spans="1:256" x14ac:dyDescent="0.25">
      <c r="A6" s="79"/>
      <c r="B6" s="80"/>
      <c r="C6" s="81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</row>
    <row r="7" spans="1:256" x14ac:dyDescent="0.25">
      <c r="A7" s="79"/>
      <c r="B7" s="80"/>
      <c r="C7" s="81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</row>
    <row r="8" spans="1:256" x14ac:dyDescent="0.25">
      <c r="A8" s="79"/>
      <c r="B8" s="80"/>
      <c r="C8" s="81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</row>
    <row r="9" spans="1:256" x14ac:dyDescent="0.25">
      <c r="A9" s="79"/>
      <c r="B9" s="80"/>
      <c r="C9" s="81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</row>
    <row r="10" spans="1:256" x14ac:dyDescent="0.25">
      <c r="A10" s="79"/>
      <c r="B10" s="80"/>
      <c r="C10" s="81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</row>
    <row r="11" spans="1:256" x14ac:dyDescent="0.25">
      <c r="A11" s="79"/>
      <c r="B11" s="80"/>
      <c r="C11" s="81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</row>
    <row r="12" spans="1:256" x14ac:dyDescent="0.25">
      <c r="A12" s="79"/>
      <c r="B12" s="80"/>
      <c r="C12" s="81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</row>
    <row r="13" spans="1:256" x14ac:dyDescent="0.25">
      <c r="A13" s="79"/>
      <c r="B13" s="80"/>
      <c r="C13" s="81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</row>
    <row r="14" spans="1:256" x14ac:dyDescent="0.25">
      <c r="A14" s="79"/>
      <c r="B14" s="80"/>
      <c r="C14" s="81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</row>
    <row r="15" spans="1:256" x14ac:dyDescent="0.25">
      <c r="A15" s="79"/>
      <c r="B15" s="80"/>
      <c r="C15" s="81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</row>
    <row r="16" spans="1:256" x14ac:dyDescent="0.25">
      <c r="A16" s="79"/>
      <c r="B16" s="80"/>
      <c r="C16" s="81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</row>
    <row r="17" spans="1:256" x14ac:dyDescent="0.25">
      <c r="A17" s="79"/>
      <c r="B17" s="80"/>
      <c r="C17" s="81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</row>
    <row r="18" spans="1:256" x14ac:dyDescent="0.25">
      <c r="A18" s="79"/>
      <c r="B18" s="80"/>
      <c r="C18" s="81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</row>
    <row r="19" spans="1:256" x14ac:dyDescent="0.25">
      <c r="A19" s="79"/>
      <c r="B19" s="80"/>
      <c r="C19" s="81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</row>
    <row r="20" spans="1:256" x14ac:dyDescent="0.25">
      <c r="A20" s="79"/>
      <c r="B20" s="80"/>
      <c r="C20" s="81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</row>
    <row r="21" spans="1:256" x14ac:dyDescent="0.25">
      <c r="A21" s="79"/>
      <c r="B21" s="80"/>
      <c r="C21" s="81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</row>
    <row r="22" spans="1:256" x14ac:dyDescent="0.25">
      <c r="A22" s="79"/>
      <c r="B22" s="80"/>
      <c r="C22" s="81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</row>
    <row r="23" spans="1:256" x14ac:dyDescent="0.25">
      <c r="A23" s="79"/>
      <c r="B23" s="80"/>
      <c r="C23" s="81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78"/>
      <c r="IF23" s="78"/>
      <c r="IG23" s="78"/>
      <c r="IH23" s="78"/>
      <c r="II23" s="78"/>
      <c r="IJ23" s="78"/>
      <c r="IK23" s="78"/>
      <c r="IL23" s="78"/>
      <c r="IM23" s="78"/>
      <c r="IN23" s="78"/>
      <c r="IO23" s="78"/>
      <c r="IP23" s="78"/>
      <c r="IQ23" s="78"/>
      <c r="IR23" s="78"/>
      <c r="IS23" s="78"/>
      <c r="IT23" s="78"/>
      <c r="IU23" s="78"/>
      <c r="IV23" s="78"/>
    </row>
    <row r="24" spans="1:256" x14ac:dyDescent="0.25">
      <c r="A24" s="79"/>
      <c r="B24" s="80"/>
      <c r="C24" s="81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78"/>
      <c r="IF24" s="78"/>
      <c r="IG24" s="78"/>
      <c r="IH24" s="78"/>
      <c r="II24" s="78"/>
      <c r="IJ24" s="78"/>
      <c r="IK24" s="78"/>
      <c r="IL24" s="78"/>
      <c r="IM24" s="78"/>
      <c r="IN24" s="78"/>
      <c r="IO24" s="78"/>
      <c r="IP24" s="78"/>
      <c r="IQ24" s="78"/>
      <c r="IR24" s="78"/>
      <c r="IS24" s="78"/>
      <c r="IT24" s="78"/>
      <c r="IU24" s="78"/>
      <c r="IV24" s="78"/>
    </row>
    <row r="25" spans="1:256" x14ac:dyDescent="0.25">
      <c r="A25" s="79"/>
      <c r="B25" s="80"/>
      <c r="C25" s="81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78"/>
      <c r="IF25" s="78"/>
      <c r="IG25" s="78"/>
      <c r="IH25" s="78"/>
      <c r="II25" s="78"/>
      <c r="IJ25" s="78"/>
      <c r="IK25" s="78"/>
      <c r="IL25" s="78"/>
      <c r="IM25" s="78"/>
      <c r="IN25" s="78"/>
      <c r="IO25" s="78"/>
      <c r="IP25" s="78"/>
      <c r="IQ25" s="78"/>
      <c r="IR25" s="78"/>
      <c r="IS25" s="78"/>
      <c r="IT25" s="78"/>
      <c r="IU25" s="78"/>
      <c r="IV25" s="78"/>
    </row>
    <row r="26" spans="1:256" x14ac:dyDescent="0.25">
      <c r="A26" s="79"/>
      <c r="B26" s="80"/>
      <c r="C26" s="81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78"/>
      <c r="IF26" s="78"/>
      <c r="IG26" s="78"/>
      <c r="IH26" s="78"/>
      <c r="II26" s="78"/>
      <c r="IJ26" s="78"/>
      <c r="IK26" s="78"/>
      <c r="IL26" s="78"/>
      <c r="IM26" s="78"/>
      <c r="IN26" s="78"/>
      <c r="IO26" s="78"/>
      <c r="IP26" s="78"/>
      <c r="IQ26" s="78"/>
      <c r="IR26" s="78"/>
      <c r="IS26" s="78"/>
      <c r="IT26" s="78"/>
      <c r="IU26" s="78"/>
      <c r="IV26" s="78"/>
    </row>
    <row r="27" spans="1:256" x14ac:dyDescent="0.25">
      <c r="A27" s="79"/>
      <c r="B27" s="80"/>
      <c r="C27" s="81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78"/>
      <c r="IF27" s="78"/>
      <c r="IG27" s="78"/>
      <c r="IH27" s="78"/>
      <c r="II27" s="78"/>
      <c r="IJ27" s="78"/>
      <c r="IK27" s="78"/>
      <c r="IL27" s="78"/>
      <c r="IM27" s="78"/>
      <c r="IN27" s="78"/>
      <c r="IO27" s="78"/>
      <c r="IP27" s="78"/>
      <c r="IQ27" s="78"/>
      <c r="IR27" s="78"/>
      <c r="IS27" s="78"/>
      <c r="IT27" s="78"/>
      <c r="IU27" s="78"/>
      <c r="IV27" s="78"/>
    </row>
    <row r="28" spans="1:256" x14ac:dyDescent="0.25">
      <c r="A28" s="82"/>
      <c r="B28" s="83"/>
      <c r="C28" s="84"/>
    </row>
    <row r="29" spans="1:256" x14ac:dyDescent="0.25">
      <c r="A29" s="85"/>
      <c r="B29" s="85"/>
      <c r="C29" s="86"/>
    </row>
    <row r="30" spans="1:256" x14ac:dyDescent="0.25">
      <c r="A30" s="85"/>
      <c r="B30" s="85"/>
      <c r="C30" s="86"/>
    </row>
    <row r="31" spans="1:256" x14ac:dyDescent="0.25">
      <c r="A31" s="85"/>
      <c r="B31" s="85"/>
      <c r="C31" s="86"/>
    </row>
    <row r="32" spans="1:256" x14ac:dyDescent="0.25">
      <c r="A32" s="85"/>
      <c r="B32" s="85"/>
      <c r="C32" s="86"/>
    </row>
    <row r="33" spans="1:3" x14ac:dyDescent="0.25">
      <c r="A33" s="86"/>
      <c r="B33" s="86"/>
      <c r="C33" s="86"/>
    </row>
    <row r="34" spans="1:3" x14ac:dyDescent="0.25">
      <c r="A34" s="86"/>
      <c r="B34" s="86"/>
      <c r="C34" s="86"/>
    </row>
    <row r="35" spans="1:3" x14ac:dyDescent="0.25">
      <c r="A35" s="86"/>
      <c r="B35" s="86"/>
      <c r="C35" s="86"/>
    </row>
    <row r="36" spans="1:3" x14ac:dyDescent="0.25">
      <c r="A36" s="86"/>
      <c r="B36" s="86"/>
      <c r="C36" s="86"/>
    </row>
    <row r="37" spans="1:3" x14ac:dyDescent="0.25">
      <c r="A37" s="86"/>
      <c r="B37" s="86"/>
      <c r="C37" s="86"/>
    </row>
    <row r="38" spans="1:3" x14ac:dyDescent="0.25">
      <c r="A38" s="86"/>
      <c r="B38" s="86"/>
      <c r="C38" s="86"/>
    </row>
    <row r="39" spans="1:3" x14ac:dyDescent="0.25">
      <c r="A39" s="86"/>
      <c r="B39" s="86"/>
      <c r="C39" s="86"/>
    </row>
    <row r="40" spans="1:3" x14ac:dyDescent="0.25">
      <c r="A40" s="86"/>
      <c r="B40" s="86"/>
      <c r="C40" s="86"/>
    </row>
    <row r="41" spans="1:3" x14ac:dyDescent="0.25">
      <c r="A41" s="86"/>
      <c r="B41" s="86"/>
      <c r="C41" s="86"/>
    </row>
    <row r="42" spans="1:3" x14ac:dyDescent="0.25">
      <c r="A42" s="86"/>
      <c r="B42" s="86"/>
      <c r="C42" s="86"/>
    </row>
    <row r="43" spans="1:3" x14ac:dyDescent="0.25">
      <c r="A43" s="86"/>
      <c r="B43" s="86"/>
      <c r="C43" s="86"/>
    </row>
    <row r="44" spans="1:3" x14ac:dyDescent="0.25">
      <c r="A44" s="86"/>
      <c r="B44" s="86"/>
      <c r="C44" s="86"/>
    </row>
    <row r="45" spans="1:3" x14ac:dyDescent="0.25">
      <c r="A45" s="86"/>
      <c r="B45" s="86"/>
      <c r="C45" s="86"/>
    </row>
    <row r="46" spans="1:3" x14ac:dyDescent="0.25">
      <c r="A46" s="86"/>
      <c r="B46" s="86"/>
      <c r="C46" s="86"/>
    </row>
    <row r="47" spans="1:3" x14ac:dyDescent="0.25">
      <c r="A47" s="86"/>
      <c r="B47" s="86"/>
      <c r="C47" s="86"/>
    </row>
    <row r="48" spans="1:3" x14ac:dyDescent="0.25">
      <c r="A48" s="86"/>
      <c r="B48" s="86"/>
      <c r="C48" s="86"/>
    </row>
    <row r="49" spans="1:3" x14ac:dyDescent="0.25">
      <c r="A49" s="86"/>
      <c r="B49" s="86"/>
      <c r="C49" s="86"/>
    </row>
    <row r="50" spans="1:3" x14ac:dyDescent="0.25">
      <c r="A50" s="86"/>
      <c r="B50" s="86"/>
      <c r="C50" s="86"/>
    </row>
    <row r="51" spans="1:3" x14ac:dyDescent="0.25">
      <c r="A51" s="86"/>
      <c r="B51" s="86"/>
      <c r="C51" s="86"/>
    </row>
    <row r="52" spans="1:3" x14ac:dyDescent="0.25">
      <c r="A52" s="86"/>
      <c r="B52" s="86"/>
      <c r="C52" s="86"/>
    </row>
    <row r="53" spans="1:3" x14ac:dyDescent="0.25">
      <c r="A53" s="86"/>
      <c r="B53" s="86"/>
      <c r="C53" s="86"/>
    </row>
    <row r="54" spans="1:3" x14ac:dyDescent="0.25">
      <c r="A54" s="86"/>
      <c r="B54" s="86"/>
      <c r="C54" s="86"/>
    </row>
    <row r="55" spans="1:3" x14ac:dyDescent="0.25">
      <c r="A55" s="86"/>
      <c r="B55" s="86"/>
      <c r="C55" s="86"/>
    </row>
    <row r="56" spans="1:3" x14ac:dyDescent="0.25">
      <c r="A56" s="86"/>
      <c r="B56" s="86"/>
      <c r="C56" s="86"/>
    </row>
    <row r="57" spans="1:3" x14ac:dyDescent="0.25">
      <c r="A57" s="86"/>
      <c r="B57" s="86"/>
      <c r="C57" s="86"/>
    </row>
    <row r="58" spans="1:3" x14ac:dyDescent="0.25">
      <c r="A58" s="86"/>
      <c r="B58" s="86"/>
      <c r="C58" s="86"/>
    </row>
    <row r="59" spans="1:3" x14ac:dyDescent="0.25">
      <c r="A59" s="86"/>
      <c r="B59" s="86"/>
      <c r="C59" s="86"/>
    </row>
    <row r="60" spans="1:3" x14ac:dyDescent="0.25">
      <c r="A60" s="86"/>
      <c r="B60" s="86"/>
      <c r="C60" s="86"/>
    </row>
    <row r="61" spans="1:3" x14ac:dyDescent="0.25">
      <c r="A61" s="86"/>
      <c r="B61" s="86"/>
      <c r="C61" s="86"/>
    </row>
    <row r="62" spans="1:3" x14ac:dyDescent="0.25">
      <c r="A62" s="86"/>
      <c r="B62" s="86"/>
      <c r="C62" s="86"/>
    </row>
    <row r="63" spans="1:3" x14ac:dyDescent="0.25">
      <c r="A63" s="86"/>
      <c r="B63" s="86"/>
      <c r="C63" s="86"/>
    </row>
    <row r="64" spans="1:3" x14ac:dyDescent="0.25">
      <c r="A64" s="86"/>
      <c r="B64" s="86"/>
      <c r="C64" s="86"/>
    </row>
    <row r="65" spans="1:3" x14ac:dyDescent="0.25">
      <c r="A65" s="86"/>
      <c r="B65" s="86"/>
      <c r="C65" s="86"/>
    </row>
    <row r="66" spans="1:3" x14ac:dyDescent="0.25">
      <c r="A66" s="86"/>
      <c r="B66" s="86"/>
      <c r="C66" s="86"/>
    </row>
    <row r="67" spans="1:3" x14ac:dyDescent="0.25">
      <c r="A67" s="86"/>
      <c r="B67" s="86"/>
      <c r="C67" s="86"/>
    </row>
    <row r="68" spans="1:3" x14ac:dyDescent="0.25">
      <c r="A68" s="86"/>
      <c r="B68" s="86"/>
      <c r="C68" s="86"/>
    </row>
    <row r="69" spans="1:3" x14ac:dyDescent="0.25">
      <c r="A69" s="86"/>
      <c r="B69" s="86"/>
      <c r="C69" s="86"/>
    </row>
    <row r="70" spans="1:3" x14ac:dyDescent="0.25">
      <c r="A70" s="86"/>
      <c r="B70" s="86"/>
      <c r="C70" s="86"/>
    </row>
    <row r="71" spans="1:3" x14ac:dyDescent="0.25">
      <c r="A71" s="86"/>
      <c r="B71" s="86"/>
      <c r="C71" s="86"/>
    </row>
    <row r="72" spans="1:3" x14ac:dyDescent="0.25">
      <c r="A72" s="86"/>
      <c r="B72" s="86"/>
      <c r="C72" s="86"/>
    </row>
    <row r="73" spans="1:3" x14ac:dyDescent="0.25">
      <c r="A73" s="86"/>
      <c r="B73" s="86"/>
      <c r="C73" s="86"/>
    </row>
    <row r="74" spans="1:3" x14ac:dyDescent="0.25">
      <c r="A74" s="86"/>
      <c r="B74" s="86"/>
      <c r="C74" s="86"/>
    </row>
    <row r="75" spans="1:3" x14ac:dyDescent="0.25">
      <c r="A75" s="86"/>
      <c r="B75" s="86"/>
      <c r="C75" s="86"/>
    </row>
    <row r="76" spans="1:3" x14ac:dyDescent="0.25">
      <c r="A76" s="86"/>
      <c r="B76" s="86"/>
      <c r="C76" s="86"/>
    </row>
    <row r="77" spans="1:3" x14ac:dyDescent="0.25">
      <c r="A77" s="86"/>
      <c r="B77" s="86"/>
      <c r="C77" s="86"/>
    </row>
    <row r="78" spans="1:3" x14ac:dyDescent="0.25">
      <c r="A78" s="86"/>
      <c r="B78" s="86"/>
      <c r="C78" s="86"/>
    </row>
    <row r="79" spans="1:3" x14ac:dyDescent="0.25">
      <c r="A79" s="86"/>
      <c r="B79" s="86"/>
      <c r="C79" s="86"/>
    </row>
    <row r="80" spans="1:3" x14ac:dyDescent="0.25">
      <c r="A80" s="86"/>
      <c r="B80" s="86"/>
      <c r="C80" s="86"/>
    </row>
    <row r="81" spans="1:3" x14ac:dyDescent="0.25">
      <c r="A81" s="86"/>
      <c r="B81" s="86"/>
      <c r="C81" s="86"/>
    </row>
    <row r="82" spans="1:3" x14ac:dyDescent="0.25">
      <c r="A82" s="86"/>
      <c r="B82" s="86"/>
      <c r="C82" s="86"/>
    </row>
    <row r="83" spans="1:3" x14ac:dyDescent="0.25">
      <c r="A83" s="86"/>
      <c r="B83" s="86"/>
      <c r="C83" s="86"/>
    </row>
    <row r="84" spans="1:3" x14ac:dyDescent="0.25">
      <c r="A84" s="86"/>
      <c r="B84" s="86"/>
      <c r="C84" s="86"/>
    </row>
    <row r="85" spans="1:3" x14ac:dyDescent="0.25">
      <c r="A85" s="86"/>
      <c r="B85" s="86"/>
      <c r="C85" s="86"/>
    </row>
    <row r="86" spans="1:3" x14ac:dyDescent="0.25">
      <c r="A86" s="86"/>
      <c r="B86" s="86"/>
      <c r="C86" s="86"/>
    </row>
    <row r="87" spans="1:3" x14ac:dyDescent="0.25">
      <c r="A87" s="86"/>
      <c r="B87" s="86"/>
      <c r="C87" s="86"/>
    </row>
    <row r="88" spans="1:3" x14ac:dyDescent="0.25">
      <c r="A88" s="86"/>
      <c r="B88" s="86"/>
      <c r="C88" s="86"/>
    </row>
    <row r="89" spans="1:3" x14ac:dyDescent="0.25">
      <c r="A89" s="86"/>
      <c r="B89" s="86"/>
      <c r="C89" s="86"/>
    </row>
    <row r="90" spans="1:3" x14ac:dyDescent="0.25">
      <c r="A90" s="86"/>
      <c r="B90" s="86"/>
      <c r="C90" s="86"/>
    </row>
    <row r="91" spans="1:3" x14ac:dyDescent="0.25">
      <c r="A91" s="86"/>
      <c r="B91" s="86"/>
      <c r="C91" s="86"/>
    </row>
    <row r="92" spans="1:3" x14ac:dyDescent="0.25">
      <c r="A92" s="86"/>
      <c r="B92" s="86"/>
      <c r="C92" s="86"/>
    </row>
    <row r="93" spans="1:3" x14ac:dyDescent="0.25">
      <c r="A93" s="86"/>
      <c r="B93" s="86"/>
      <c r="C93" s="86"/>
    </row>
    <row r="94" spans="1:3" x14ac:dyDescent="0.25">
      <c r="A94" s="86"/>
      <c r="B94" s="86"/>
      <c r="C94" s="86"/>
    </row>
    <row r="95" spans="1:3" x14ac:dyDescent="0.25">
      <c r="A95" s="86"/>
      <c r="B95" s="86"/>
      <c r="C95" s="86"/>
    </row>
    <row r="96" spans="1:3" x14ac:dyDescent="0.25">
      <c r="A96" s="86"/>
      <c r="B96" s="86"/>
      <c r="C96" s="86"/>
    </row>
    <row r="97" spans="1:3" x14ac:dyDescent="0.25">
      <c r="A97" s="86"/>
      <c r="B97" s="86"/>
      <c r="C97" s="86"/>
    </row>
    <row r="98" spans="1:3" x14ac:dyDescent="0.25">
      <c r="A98" s="86"/>
      <c r="B98" s="86"/>
      <c r="C98" s="86"/>
    </row>
    <row r="99" spans="1:3" x14ac:dyDescent="0.25">
      <c r="A99" s="86"/>
      <c r="B99" s="86"/>
      <c r="C99" s="86"/>
    </row>
    <row r="100" spans="1:3" x14ac:dyDescent="0.25">
      <c r="A100" s="86"/>
      <c r="B100" s="86"/>
      <c r="C100" s="86"/>
    </row>
    <row r="101" spans="1:3" x14ac:dyDescent="0.25">
      <c r="A101" s="86"/>
      <c r="B101" s="86"/>
      <c r="C101" s="86"/>
    </row>
    <row r="102" spans="1:3" x14ac:dyDescent="0.25">
      <c r="A102" s="86"/>
      <c r="B102" s="86"/>
      <c r="C102" s="86"/>
    </row>
    <row r="103" spans="1:3" x14ac:dyDescent="0.25">
      <c r="A103" s="86"/>
      <c r="B103" s="86"/>
      <c r="C103" s="86"/>
    </row>
    <row r="104" spans="1:3" x14ac:dyDescent="0.25">
      <c r="A104" s="86"/>
      <c r="B104" s="86"/>
      <c r="C104" s="86"/>
    </row>
    <row r="105" spans="1:3" x14ac:dyDescent="0.25">
      <c r="A105" s="86"/>
      <c r="B105" s="86"/>
      <c r="C105" s="86"/>
    </row>
    <row r="106" spans="1:3" x14ac:dyDescent="0.25">
      <c r="A106" s="86"/>
      <c r="B106" s="86"/>
      <c r="C106" s="86"/>
    </row>
    <row r="107" spans="1:3" x14ac:dyDescent="0.25">
      <c r="A107" s="86"/>
      <c r="B107" s="86"/>
      <c r="C107" s="86"/>
    </row>
    <row r="108" spans="1:3" x14ac:dyDescent="0.25">
      <c r="A108" s="86"/>
      <c r="B108" s="86"/>
      <c r="C108" s="86"/>
    </row>
    <row r="109" spans="1:3" x14ac:dyDescent="0.25">
      <c r="A109" s="86"/>
      <c r="B109" s="86"/>
      <c r="C109" s="86"/>
    </row>
    <row r="110" spans="1:3" x14ac:dyDescent="0.25">
      <c r="A110" s="86"/>
      <c r="B110" s="86"/>
      <c r="C110" s="86"/>
    </row>
    <row r="111" spans="1:3" x14ac:dyDescent="0.25">
      <c r="A111" s="86"/>
      <c r="B111" s="86"/>
      <c r="C111" s="86"/>
    </row>
    <row r="112" spans="1:3" x14ac:dyDescent="0.25">
      <c r="A112" s="86"/>
      <c r="B112" s="86"/>
      <c r="C112" s="86"/>
    </row>
    <row r="113" spans="1:3" x14ac:dyDescent="0.25">
      <c r="A113" s="86"/>
      <c r="B113" s="86"/>
      <c r="C113" s="86"/>
    </row>
    <row r="114" spans="1:3" x14ac:dyDescent="0.25">
      <c r="A114" s="86"/>
      <c r="B114" s="86"/>
      <c r="C114" s="86"/>
    </row>
    <row r="115" spans="1:3" x14ac:dyDescent="0.25">
      <c r="A115" s="86"/>
      <c r="B115" s="86"/>
      <c r="C115" s="86"/>
    </row>
    <row r="116" spans="1:3" x14ac:dyDescent="0.25">
      <c r="A116" s="86"/>
      <c r="B116" s="86"/>
      <c r="C116" s="86"/>
    </row>
    <row r="117" spans="1:3" x14ac:dyDescent="0.25">
      <c r="A117" s="86"/>
      <c r="B117" s="86"/>
      <c r="C117" s="86"/>
    </row>
    <row r="118" spans="1:3" x14ac:dyDescent="0.25">
      <c r="A118" s="86"/>
      <c r="B118" s="86"/>
      <c r="C118" s="86"/>
    </row>
    <row r="119" spans="1:3" x14ac:dyDescent="0.25">
      <c r="A119" s="86"/>
      <c r="B119" s="86"/>
      <c r="C119" s="86"/>
    </row>
    <row r="120" spans="1:3" x14ac:dyDescent="0.25">
      <c r="A120" s="86"/>
      <c r="B120" s="86"/>
      <c r="C120" s="86"/>
    </row>
    <row r="121" spans="1:3" x14ac:dyDescent="0.25">
      <c r="A121" s="86"/>
      <c r="B121" s="86"/>
      <c r="C121" s="86"/>
    </row>
    <row r="122" spans="1:3" x14ac:dyDescent="0.25">
      <c r="A122" s="86"/>
      <c r="B122" s="86"/>
      <c r="C122" s="86"/>
    </row>
    <row r="123" spans="1:3" x14ac:dyDescent="0.25">
      <c r="A123" s="86"/>
      <c r="B123" s="86"/>
      <c r="C123" s="86"/>
    </row>
    <row r="124" spans="1:3" x14ac:dyDescent="0.25">
      <c r="A124" s="86"/>
      <c r="B124" s="86"/>
      <c r="C124" s="86"/>
    </row>
    <row r="125" spans="1:3" x14ac:dyDescent="0.25">
      <c r="A125" s="86"/>
      <c r="B125" s="86"/>
      <c r="C125" s="86"/>
    </row>
    <row r="126" spans="1:3" x14ac:dyDescent="0.25">
      <c r="A126" s="86"/>
      <c r="B126" s="86"/>
      <c r="C126" s="86"/>
    </row>
    <row r="127" spans="1:3" x14ac:dyDescent="0.25">
      <c r="A127" s="86"/>
      <c r="B127" s="86"/>
      <c r="C127" s="86"/>
    </row>
    <row r="128" spans="1:3" x14ac:dyDescent="0.25">
      <c r="A128" s="86"/>
      <c r="B128" s="86"/>
      <c r="C128" s="86"/>
    </row>
    <row r="129" spans="1:3" x14ac:dyDescent="0.25">
      <c r="A129" s="86"/>
      <c r="B129" s="86"/>
      <c r="C129" s="86"/>
    </row>
    <row r="130" spans="1:3" x14ac:dyDescent="0.25">
      <c r="A130" s="86"/>
      <c r="B130" s="86"/>
      <c r="C130" s="86"/>
    </row>
    <row r="131" spans="1:3" x14ac:dyDescent="0.25">
      <c r="A131" s="86"/>
      <c r="B131" s="86"/>
      <c r="C131" s="86"/>
    </row>
    <row r="132" spans="1:3" x14ac:dyDescent="0.25">
      <c r="A132" s="86"/>
      <c r="B132" s="86"/>
      <c r="C132" s="86"/>
    </row>
    <row r="133" spans="1:3" x14ac:dyDescent="0.25">
      <c r="A133" s="86"/>
      <c r="B133" s="86"/>
      <c r="C133" s="86"/>
    </row>
    <row r="134" spans="1:3" x14ac:dyDescent="0.25">
      <c r="A134" s="86"/>
      <c r="B134" s="86"/>
      <c r="C134" s="86"/>
    </row>
    <row r="135" spans="1:3" x14ac:dyDescent="0.25">
      <c r="A135" s="86"/>
      <c r="B135" s="86"/>
      <c r="C135" s="86"/>
    </row>
    <row r="136" spans="1:3" x14ac:dyDescent="0.25">
      <c r="A136" s="86"/>
      <c r="B136" s="86"/>
      <c r="C136" s="86"/>
    </row>
    <row r="137" spans="1:3" x14ac:dyDescent="0.25">
      <c r="A137" s="86"/>
      <c r="B137" s="86"/>
      <c r="C137" s="86"/>
    </row>
    <row r="138" spans="1:3" x14ac:dyDescent="0.25">
      <c r="A138" s="86"/>
      <c r="B138" s="86"/>
      <c r="C138" s="86"/>
    </row>
    <row r="139" spans="1:3" x14ac:dyDescent="0.25">
      <c r="A139" s="86"/>
      <c r="B139" s="86"/>
      <c r="C139" s="86"/>
    </row>
    <row r="140" spans="1:3" x14ac:dyDescent="0.25">
      <c r="A140" s="86"/>
      <c r="B140" s="86"/>
      <c r="C140" s="86"/>
    </row>
    <row r="141" spans="1:3" x14ac:dyDescent="0.25">
      <c r="A141" s="86"/>
      <c r="B141" s="86"/>
      <c r="C141" s="86"/>
    </row>
    <row r="142" spans="1:3" x14ac:dyDescent="0.25">
      <c r="A142" s="86"/>
      <c r="B142" s="86"/>
      <c r="C142" s="86"/>
    </row>
    <row r="143" spans="1:3" x14ac:dyDescent="0.25">
      <c r="A143" s="86"/>
      <c r="B143" s="86"/>
      <c r="C143" s="86"/>
    </row>
    <row r="144" spans="1:3" x14ac:dyDescent="0.25">
      <c r="A144" s="86"/>
      <c r="B144" s="86"/>
      <c r="C144" s="86"/>
    </row>
    <row r="145" spans="1:3" x14ac:dyDescent="0.25">
      <c r="A145" s="86"/>
      <c r="B145" s="86"/>
      <c r="C145" s="86"/>
    </row>
    <row r="146" spans="1:3" x14ac:dyDescent="0.25">
      <c r="A146" s="86"/>
      <c r="B146" s="86"/>
      <c r="C146" s="86"/>
    </row>
    <row r="147" spans="1:3" x14ac:dyDescent="0.25">
      <c r="A147" s="86"/>
      <c r="B147" s="86"/>
      <c r="C147" s="86"/>
    </row>
    <row r="148" spans="1:3" x14ac:dyDescent="0.25">
      <c r="A148" s="86"/>
      <c r="B148" s="86"/>
      <c r="C148" s="86"/>
    </row>
    <row r="149" spans="1:3" x14ac:dyDescent="0.25">
      <c r="A149" s="86"/>
      <c r="B149" s="86"/>
      <c r="C149" s="86"/>
    </row>
    <row r="150" spans="1:3" x14ac:dyDescent="0.25">
      <c r="A150" s="86"/>
      <c r="B150" s="86"/>
      <c r="C150" s="86"/>
    </row>
    <row r="151" spans="1:3" x14ac:dyDescent="0.25">
      <c r="A151" s="86"/>
      <c r="B151" s="86"/>
      <c r="C151" s="86"/>
    </row>
    <row r="152" spans="1:3" x14ac:dyDescent="0.25">
      <c r="A152" s="86"/>
      <c r="B152" s="86"/>
      <c r="C152" s="86"/>
    </row>
    <row r="153" spans="1:3" x14ac:dyDescent="0.25">
      <c r="A153" s="86"/>
      <c r="B153" s="86"/>
      <c r="C153" s="86"/>
    </row>
    <row r="154" spans="1:3" x14ac:dyDescent="0.25">
      <c r="A154" s="86"/>
      <c r="B154" s="86"/>
      <c r="C154" s="86"/>
    </row>
    <row r="155" spans="1:3" x14ac:dyDescent="0.25">
      <c r="A155" s="86"/>
      <c r="B155" s="86"/>
      <c r="C155" s="86"/>
    </row>
    <row r="156" spans="1:3" x14ac:dyDescent="0.25">
      <c r="A156" s="86"/>
      <c r="B156" s="86"/>
      <c r="C156" s="86"/>
    </row>
    <row r="157" spans="1:3" x14ac:dyDescent="0.25">
      <c r="A157" s="86"/>
      <c r="B157" s="86"/>
      <c r="C157" s="86"/>
    </row>
    <row r="158" spans="1:3" x14ac:dyDescent="0.25">
      <c r="A158" s="86"/>
      <c r="B158" s="86"/>
      <c r="C158" s="86"/>
    </row>
    <row r="159" spans="1:3" x14ac:dyDescent="0.25">
      <c r="A159" s="86"/>
      <c r="B159" s="86"/>
      <c r="C159" s="86"/>
    </row>
    <row r="160" spans="1:3" x14ac:dyDescent="0.25">
      <c r="A160" s="86"/>
      <c r="B160" s="86"/>
      <c r="C160" s="86"/>
    </row>
    <row r="161" spans="1:3" x14ac:dyDescent="0.25">
      <c r="A161" s="86"/>
      <c r="B161" s="86"/>
      <c r="C161" s="86"/>
    </row>
    <row r="162" spans="1:3" x14ac:dyDescent="0.25">
      <c r="A162" s="86"/>
      <c r="B162" s="86"/>
      <c r="C162" s="86"/>
    </row>
    <row r="163" spans="1:3" x14ac:dyDescent="0.25">
      <c r="A163" s="86"/>
      <c r="B163" s="86"/>
      <c r="C163" s="86"/>
    </row>
    <row r="164" spans="1:3" x14ac:dyDescent="0.25">
      <c r="A164" s="86"/>
      <c r="B164" s="86"/>
      <c r="C164" s="86"/>
    </row>
    <row r="165" spans="1:3" x14ac:dyDescent="0.25">
      <c r="A165" s="86"/>
      <c r="B165" s="86"/>
      <c r="C165" s="86"/>
    </row>
    <row r="166" spans="1:3" x14ac:dyDescent="0.25">
      <c r="A166" s="86"/>
      <c r="B166" s="86"/>
      <c r="C166" s="86"/>
    </row>
    <row r="167" spans="1:3" x14ac:dyDescent="0.25">
      <c r="A167" s="86"/>
      <c r="B167" s="86"/>
      <c r="C167" s="86"/>
    </row>
    <row r="168" spans="1:3" x14ac:dyDescent="0.25">
      <c r="A168" s="86"/>
      <c r="B168" s="86"/>
      <c r="C168" s="86"/>
    </row>
    <row r="169" spans="1:3" x14ac:dyDescent="0.25">
      <c r="A169" s="86"/>
      <c r="B169" s="86"/>
      <c r="C169" s="86"/>
    </row>
    <row r="170" spans="1:3" x14ac:dyDescent="0.25">
      <c r="A170" s="86"/>
      <c r="B170" s="86"/>
      <c r="C170" s="86"/>
    </row>
    <row r="171" spans="1:3" x14ac:dyDescent="0.25">
      <c r="A171" s="86"/>
      <c r="B171" s="86"/>
      <c r="C171" s="86"/>
    </row>
    <row r="172" spans="1:3" x14ac:dyDescent="0.25">
      <c r="A172" s="86"/>
      <c r="B172" s="86"/>
      <c r="C172" s="86"/>
    </row>
    <row r="173" spans="1:3" x14ac:dyDescent="0.25">
      <c r="A173" s="86"/>
      <c r="B173" s="86"/>
      <c r="C173" s="86"/>
    </row>
    <row r="174" spans="1:3" x14ac:dyDescent="0.25">
      <c r="A174" s="86"/>
      <c r="B174" s="86"/>
      <c r="C174" s="86"/>
    </row>
    <row r="175" spans="1:3" x14ac:dyDescent="0.25">
      <c r="A175" s="86"/>
      <c r="B175" s="86"/>
      <c r="C175" s="86"/>
    </row>
    <row r="176" spans="1:3" x14ac:dyDescent="0.25">
      <c r="A176" s="86"/>
      <c r="B176" s="86"/>
      <c r="C176" s="86"/>
    </row>
    <row r="177" spans="1:3" x14ac:dyDescent="0.25">
      <c r="A177" s="86"/>
      <c r="B177" s="86"/>
      <c r="C177" s="86"/>
    </row>
    <row r="178" spans="1:3" x14ac:dyDescent="0.25">
      <c r="A178" s="86"/>
      <c r="B178" s="86"/>
      <c r="C178" s="86"/>
    </row>
    <row r="179" spans="1:3" x14ac:dyDescent="0.25">
      <c r="A179" s="86"/>
      <c r="B179" s="86"/>
      <c r="C179" s="86"/>
    </row>
    <row r="180" spans="1:3" x14ac:dyDescent="0.25">
      <c r="A180" s="86"/>
      <c r="B180" s="86"/>
      <c r="C180" s="86"/>
    </row>
    <row r="181" spans="1:3" x14ac:dyDescent="0.25">
      <c r="A181" s="86"/>
      <c r="B181" s="86"/>
      <c r="C181" s="86"/>
    </row>
    <row r="182" spans="1:3" x14ac:dyDescent="0.25">
      <c r="A182" s="86"/>
      <c r="B182" s="86"/>
      <c r="C182" s="86"/>
    </row>
    <row r="183" spans="1:3" x14ac:dyDescent="0.25">
      <c r="A183" s="86"/>
      <c r="B183" s="86"/>
      <c r="C183" s="86"/>
    </row>
    <row r="184" spans="1:3" x14ac:dyDescent="0.25">
      <c r="A184" s="86"/>
      <c r="B184" s="86"/>
      <c r="C184" s="86"/>
    </row>
    <row r="185" spans="1:3" x14ac:dyDescent="0.25">
      <c r="A185" s="86"/>
      <c r="B185" s="86"/>
      <c r="C185" s="86"/>
    </row>
    <row r="186" spans="1:3" x14ac:dyDescent="0.25">
      <c r="A186" s="86"/>
      <c r="B186" s="86"/>
      <c r="C186" s="86"/>
    </row>
    <row r="187" spans="1:3" x14ac:dyDescent="0.25">
      <c r="A187" s="86"/>
      <c r="B187" s="86"/>
      <c r="C187" s="86"/>
    </row>
    <row r="188" spans="1:3" x14ac:dyDescent="0.25">
      <c r="A188" s="86"/>
      <c r="B188" s="86"/>
      <c r="C188" s="86"/>
    </row>
    <row r="189" spans="1:3" x14ac:dyDescent="0.25">
      <c r="A189" s="86"/>
      <c r="B189" s="86"/>
      <c r="C189" s="86"/>
    </row>
    <row r="190" spans="1:3" x14ac:dyDescent="0.25">
      <c r="A190" s="86"/>
      <c r="B190" s="86"/>
      <c r="C190" s="86"/>
    </row>
    <row r="191" spans="1:3" x14ac:dyDescent="0.25">
      <c r="A191" s="86"/>
      <c r="B191" s="86"/>
      <c r="C191" s="86"/>
    </row>
    <row r="192" spans="1:3" x14ac:dyDescent="0.25">
      <c r="A192" s="86"/>
      <c r="B192" s="86"/>
      <c r="C192" s="86"/>
    </row>
    <row r="193" spans="1:3" x14ac:dyDescent="0.25">
      <c r="A193" s="86"/>
      <c r="B193" s="86"/>
      <c r="C193" s="86"/>
    </row>
    <row r="194" spans="1:3" x14ac:dyDescent="0.25">
      <c r="A194" s="86"/>
      <c r="B194" s="86"/>
      <c r="C194" s="86"/>
    </row>
    <row r="195" spans="1:3" x14ac:dyDescent="0.25">
      <c r="A195" s="86"/>
      <c r="B195" s="86"/>
      <c r="C195" s="86"/>
    </row>
    <row r="196" spans="1:3" x14ac:dyDescent="0.25">
      <c r="A196" s="86"/>
      <c r="B196" s="86"/>
      <c r="C196" s="86"/>
    </row>
    <row r="197" spans="1:3" x14ac:dyDescent="0.25">
      <c r="A197" s="86"/>
      <c r="B197" s="86"/>
      <c r="C197" s="86"/>
    </row>
    <row r="198" spans="1:3" x14ac:dyDescent="0.25">
      <c r="A198" s="86"/>
      <c r="B198" s="86"/>
      <c r="C198" s="86"/>
    </row>
    <row r="199" spans="1:3" x14ac:dyDescent="0.25">
      <c r="A199" s="86"/>
      <c r="B199" s="86"/>
      <c r="C199" s="86"/>
    </row>
    <row r="200" spans="1:3" x14ac:dyDescent="0.25">
      <c r="A200" s="86"/>
      <c r="B200" s="86"/>
      <c r="C200" s="86"/>
    </row>
    <row r="201" spans="1:3" x14ac:dyDescent="0.25">
      <c r="A201" s="86"/>
      <c r="B201" s="86"/>
      <c r="C201" s="86"/>
    </row>
    <row r="202" spans="1:3" x14ac:dyDescent="0.25">
      <c r="A202" s="86"/>
      <c r="B202" s="86"/>
      <c r="C202" s="86"/>
    </row>
    <row r="203" spans="1:3" x14ac:dyDescent="0.25">
      <c r="A203" s="86"/>
      <c r="B203" s="86"/>
      <c r="C203" s="86"/>
    </row>
    <row r="204" spans="1:3" x14ac:dyDescent="0.25">
      <c r="A204" s="86"/>
      <c r="B204" s="86"/>
      <c r="C204" s="86"/>
    </row>
    <row r="205" spans="1:3" x14ac:dyDescent="0.25">
      <c r="A205" s="86"/>
      <c r="B205" s="86"/>
      <c r="C205" s="86"/>
    </row>
    <row r="206" spans="1:3" x14ac:dyDescent="0.25">
      <c r="A206" s="86"/>
      <c r="B206" s="86"/>
      <c r="C206" s="86"/>
    </row>
    <row r="207" spans="1:3" x14ac:dyDescent="0.25">
      <c r="A207" s="86"/>
      <c r="B207" s="86"/>
      <c r="C207" s="86"/>
    </row>
    <row r="208" spans="1:3" x14ac:dyDescent="0.25">
      <c r="A208" s="86"/>
      <c r="B208" s="86"/>
      <c r="C208" s="86"/>
    </row>
    <row r="209" spans="1:3" x14ac:dyDescent="0.25">
      <c r="A209" s="86"/>
      <c r="B209" s="86"/>
      <c r="C209" s="86"/>
    </row>
    <row r="210" spans="1:3" x14ac:dyDescent="0.25">
      <c r="A210" s="86"/>
      <c r="B210" s="86"/>
      <c r="C210" s="86"/>
    </row>
    <row r="211" spans="1:3" x14ac:dyDescent="0.25">
      <c r="A211" s="86"/>
      <c r="B211" s="86"/>
      <c r="C211" s="86"/>
    </row>
    <row r="212" spans="1:3" x14ac:dyDescent="0.25">
      <c r="A212" s="86"/>
      <c r="B212" s="86"/>
      <c r="C212" s="86"/>
    </row>
    <row r="213" spans="1:3" x14ac:dyDescent="0.25">
      <c r="A213" s="86"/>
      <c r="B213" s="86"/>
      <c r="C213" s="86"/>
    </row>
    <row r="214" spans="1:3" x14ac:dyDescent="0.25">
      <c r="A214" s="86"/>
      <c r="B214" s="86"/>
      <c r="C214" s="86"/>
    </row>
    <row r="215" spans="1:3" x14ac:dyDescent="0.25">
      <c r="A215" s="86"/>
      <c r="B215" s="86"/>
      <c r="C215" s="86"/>
    </row>
    <row r="216" spans="1:3" x14ac:dyDescent="0.25">
      <c r="A216" s="86"/>
      <c r="B216" s="86"/>
      <c r="C216" s="86"/>
    </row>
    <row r="217" spans="1:3" x14ac:dyDescent="0.25">
      <c r="A217" s="86"/>
      <c r="B217" s="86"/>
      <c r="C217" s="86"/>
    </row>
    <row r="218" spans="1:3" x14ac:dyDescent="0.25">
      <c r="A218" s="86"/>
      <c r="B218" s="86"/>
      <c r="C218" s="86"/>
    </row>
    <row r="219" spans="1:3" x14ac:dyDescent="0.25">
      <c r="A219" s="86"/>
      <c r="B219" s="86"/>
      <c r="C219" s="86"/>
    </row>
    <row r="220" spans="1:3" x14ac:dyDescent="0.25">
      <c r="A220" s="86"/>
      <c r="B220" s="86"/>
      <c r="C220" s="86"/>
    </row>
    <row r="221" spans="1:3" x14ac:dyDescent="0.25">
      <c r="A221" s="86"/>
      <c r="B221" s="86"/>
      <c r="C221" s="86"/>
    </row>
    <row r="222" spans="1:3" x14ac:dyDescent="0.25">
      <c r="A222" s="86"/>
      <c r="B222" s="86"/>
      <c r="C222" s="86"/>
    </row>
    <row r="223" spans="1:3" x14ac:dyDescent="0.25">
      <c r="A223" s="86"/>
      <c r="B223" s="86"/>
      <c r="C223" s="86"/>
    </row>
    <row r="224" spans="1:3" x14ac:dyDescent="0.25">
      <c r="A224" s="86"/>
      <c r="B224" s="86"/>
      <c r="C224" s="86"/>
    </row>
    <row r="225" spans="1:3" x14ac:dyDescent="0.25">
      <c r="A225" s="86"/>
      <c r="B225" s="86"/>
      <c r="C225" s="86"/>
    </row>
    <row r="226" spans="1:3" x14ac:dyDescent="0.25">
      <c r="A226" s="86"/>
      <c r="B226" s="86"/>
      <c r="C226" s="86"/>
    </row>
    <row r="227" spans="1:3" x14ac:dyDescent="0.25">
      <c r="A227" s="86"/>
      <c r="B227" s="86"/>
      <c r="C227" s="86"/>
    </row>
    <row r="228" spans="1:3" x14ac:dyDescent="0.25">
      <c r="A228" s="86"/>
      <c r="B228" s="86"/>
      <c r="C228" s="86"/>
    </row>
    <row r="229" spans="1:3" x14ac:dyDescent="0.25">
      <c r="A229" s="86"/>
      <c r="B229" s="86"/>
      <c r="C229" s="86"/>
    </row>
    <row r="230" spans="1:3" x14ac:dyDescent="0.25">
      <c r="A230" s="86"/>
      <c r="B230" s="86"/>
      <c r="C230" s="86"/>
    </row>
    <row r="231" spans="1:3" x14ac:dyDescent="0.25">
      <c r="A231" s="86"/>
      <c r="B231" s="86"/>
      <c r="C231" s="86"/>
    </row>
    <row r="232" spans="1:3" x14ac:dyDescent="0.25">
      <c r="A232" s="86"/>
      <c r="B232" s="86"/>
      <c r="C232" s="86"/>
    </row>
    <row r="233" spans="1:3" x14ac:dyDescent="0.25">
      <c r="A233" s="86"/>
      <c r="B233" s="86"/>
      <c r="C233" s="86"/>
    </row>
    <row r="234" spans="1:3" x14ac:dyDescent="0.25">
      <c r="A234" s="86"/>
      <c r="B234" s="86"/>
      <c r="C234" s="86"/>
    </row>
    <row r="235" spans="1:3" x14ac:dyDescent="0.25">
      <c r="A235" s="86"/>
      <c r="B235" s="86"/>
      <c r="C235" s="86"/>
    </row>
    <row r="236" spans="1:3" x14ac:dyDescent="0.25">
      <c r="A236" s="86"/>
      <c r="B236" s="86"/>
      <c r="C236" s="86"/>
    </row>
    <row r="237" spans="1:3" x14ac:dyDescent="0.25">
      <c r="A237" s="86"/>
      <c r="B237" s="86"/>
      <c r="C237" s="86"/>
    </row>
    <row r="238" spans="1:3" x14ac:dyDescent="0.25">
      <c r="A238" s="86"/>
      <c r="B238" s="86"/>
      <c r="C238" s="86"/>
    </row>
    <row r="239" spans="1:3" x14ac:dyDescent="0.25">
      <c r="A239" s="86"/>
      <c r="B239" s="86"/>
      <c r="C239" s="86"/>
    </row>
    <row r="240" spans="1:3" x14ac:dyDescent="0.25">
      <c r="A240" s="86"/>
      <c r="B240" s="86"/>
      <c r="C240" s="86"/>
    </row>
    <row r="241" spans="1:3" x14ac:dyDescent="0.25">
      <c r="A241" s="86"/>
      <c r="B241" s="86"/>
      <c r="C241" s="86"/>
    </row>
    <row r="242" spans="1:3" x14ac:dyDescent="0.25">
      <c r="A242" s="86"/>
      <c r="B242" s="86"/>
      <c r="C242" s="86"/>
    </row>
    <row r="243" spans="1:3" x14ac:dyDescent="0.25">
      <c r="A243" s="86"/>
      <c r="B243" s="86"/>
      <c r="C243" s="86"/>
    </row>
    <row r="244" spans="1:3" x14ac:dyDescent="0.25">
      <c r="A244" s="86"/>
      <c r="B244" s="86"/>
      <c r="C244" s="86"/>
    </row>
    <row r="245" spans="1:3" x14ac:dyDescent="0.25">
      <c r="A245" s="86"/>
      <c r="B245" s="86"/>
      <c r="C245" s="86"/>
    </row>
    <row r="246" spans="1:3" x14ac:dyDescent="0.25">
      <c r="A246" s="86"/>
      <c r="B246" s="86"/>
      <c r="C246" s="86"/>
    </row>
    <row r="247" spans="1:3" x14ac:dyDescent="0.25">
      <c r="A247" s="86"/>
      <c r="B247" s="86"/>
      <c r="C247" s="86"/>
    </row>
    <row r="248" spans="1:3" x14ac:dyDescent="0.25">
      <c r="A248" s="86"/>
      <c r="B248" s="86"/>
      <c r="C248" s="86"/>
    </row>
    <row r="249" spans="1:3" x14ac:dyDescent="0.25">
      <c r="A249" s="86"/>
      <c r="B249" s="86"/>
      <c r="C249" s="86"/>
    </row>
    <row r="250" spans="1:3" x14ac:dyDescent="0.25">
      <c r="A250" s="86"/>
      <c r="B250" s="86"/>
      <c r="C250" s="86"/>
    </row>
    <row r="251" spans="1:3" x14ac:dyDescent="0.25">
      <c r="A251" s="86"/>
      <c r="B251" s="86"/>
      <c r="C251" s="86"/>
    </row>
    <row r="252" spans="1:3" x14ac:dyDescent="0.25">
      <c r="A252" s="86"/>
      <c r="B252" s="86"/>
      <c r="C252" s="86"/>
    </row>
    <row r="253" spans="1:3" x14ac:dyDescent="0.25">
      <c r="A253" s="86"/>
      <c r="B253" s="86"/>
      <c r="C253" s="86"/>
    </row>
    <row r="254" spans="1:3" x14ac:dyDescent="0.25">
      <c r="A254" s="86"/>
      <c r="B254" s="86"/>
      <c r="C254" s="86"/>
    </row>
    <row r="255" spans="1:3" x14ac:dyDescent="0.25">
      <c r="A255" s="86"/>
      <c r="B255" s="86"/>
      <c r="C255" s="86"/>
    </row>
    <row r="256" spans="1:3" x14ac:dyDescent="0.25">
      <c r="A256" s="86"/>
      <c r="B256" s="86"/>
      <c r="C256" s="86"/>
    </row>
    <row r="257" spans="1:3" x14ac:dyDescent="0.25">
      <c r="A257" s="86"/>
      <c r="B257" s="86"/>
      <c r="C257" s="86"/>
    </row>
    <row r="258" spans="1:3" x14ac:dyDescent="0.25">
      <c r="A258" s="86"/>
      <c r="B258" s="86"/>
      <c r="C258" s="86"/>
    </row>
    <row r="259" spans="1:3" x14ac:dyDescent="0.25">
      <c r="A259" s="86"/>
      <c r="B259" s="86"/>
      <c r="C259" s="86"/>
    </row>
    <row r="260" spans="1:3" x14ac:dyDescent="0.25">
      <c r="A260" s="86"/>
      <c r="B260" s="86"/>
      <c r="C260" s="86"/>
    </row>
    <row r="261" spans="1:3" x14ac:dyDescent="0.25">
      <c r="A261" s="86"/>
      <c r="B261" s="86"/>
      <c r="C261" s="86"/>
    </row>
    <row r="262" spans="1:3" x14ac:dyDescent="0.25">
      <c r="A262" s="86"/>
      <c r="B262" s="86"/>
      <c r="C262" s="86"/>
    </row>
    <row r="263" spans="1:3" x14ac:dyDescent="0.25">
      <c r="A263" s="86"/>
      <c r="B263" s="86"/>
      <c r="C263" s="86"/>
    </row>
    <row r="264" spans="1:3" x14ac:dyDescent="0.25">
      <c r="A264" s="86"/>
      <c r="B264" s="86"/>
      <c r="C264" s="86"/>
    </row>
    <row r="265" spans="1:3" x14ac:dyDescent="0.25">
      <c r="A265" s="86"/>
      <c r="B265" s="86"/>
      <c r="C265" s="86"/>
    </row>
    <row r="266" spans="1:3" x14ac:dyDescent="0.25">
      <c r="A266" s="86"/>
      <c r="B266" s="86"/>
      <c r="C266" s="86"/>
    </row>
    <row r="267" spans="1:3" x14ac:dyDescent="0.25">
      <c r="A267" s="86"/>
      <c r="B267" s="86"/>
      <c r="C267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Quarterly Procedure</vt:lpstr>
      <vt:lpstr>Instructions</vt:lpstr>
      <vt:lpstr>Lookup Tables</vt:lpstr>
      <vt:lpstr>Rev Record</vt:lpstr>
      <vt:lpstr>zfactor</vt:lpstr>
    </vt:vector>
  </TitlesOfParts>
  <Company>Wisconsin 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Pipette Verification Log</dc:title>
  <dc:creator>Rick Mealy</dc:creator>
  <cp:lastModifiedBy>Sijan, Zana Z - DNR</cp:lastModifiedBy>
  <cp:lastPrinted>2009-01-13T15:00:51Z</cp:lastPrinted>
  <dcterms:created xsi:type="dcterms:W3CDTF">2009-01-13T13:46:19Z</dcterms:created>
  <dcterms:modified xsi:type="dcterms:W3CDTF">2026-03-05T20:41:25Z</dcterms:modified>
</cp:coreProperties>
</file>