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21B4E370-C030-40B6-BEDE-B61290FBEDD8}" xr6:coauthVersionLast="47" xr6:coauthVersionMax="47" xr10:uidLastSave="{00000000-0000-0000-0000-000000000000}"/>
  <bookViews>
    <workbookView xWindow="0" yWindow="300" windowWidth="22428" windowHeight="12060" xr2:uid="{00000000-000D-0000-FFFF-FFFF00000000}"/>
  </bookViews>
  <sheets>
    <sheet name="emis_by_county" sheetId="5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<sst xmlns="http://schemas.openxmlformats.org/spreadsheetml/2006/main" count="28" uniqueCount="28">
  <si>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PORTABLE</t>
  </si>
  <si>
    <t>FOND DU LAC</t>
  </si>
  <si>
    <t>BROWN</t>
  </si>
  <si>
    <t>SHEBOYGAN</t>
  </si>
  <si>
    <t>RACINE</t>
  </si>
  <si>
    <t>Milwaukee</t>
  </si>
  <si>
    <t>ONEIDA</t>
  </si>
  <si>
    <t>SAUK</t>
  </si>
  <si>
    <t>WOOD</t>
  </si>
  <si>
    <t>Winnebago</t>
  </si>
  <si>
    <t>MARINETTE</t>
  </si>
  <si>
    <t>Rock</t>
  </si>
  <si>
    <t>select fid,
       facility_name,
       addr1,
       city,
       COUNTY,
       portable,
       sic,
       naics,
       POLLUTANT,
       threshold,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"2020",
       sum(case when year_code = 2021 then tons else 0 end) as "2021"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2012 and 2021
and p.code in ('LEAD','LEAD CMP')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</si>
  <si>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All Emissions Reported Above Table 1 of NR 438.03, Wis. Adm Code Threshold Amounts</t>
  </si>
  <si>
    <t>(All)</t>
  </si>
  <si>
    <t>Row Labels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</si>
  <si>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</si>
  <si>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</si>
  <si>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</si>
  <si>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</si>
  <si>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</si>
  <si>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</si>
  <si>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</si>
  <si>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</si>
  <si>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</si>
  <si>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Grand Total</t>
  </si>
  <si>
    <t>Sum of 2021</t>
  </si>
  <si>
    <t>2012-2021 Lead Emissions by County - Stationary Sources (tons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</si>
</sst>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numFmt numFmtId="4" formatCode="#,##0.00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904.442882291667" createdVersion="7" refreshedVersion="7" minRefreshableVersion="3" recordCount="15" xr:uid="{B16F6F67-208B-4A8C-9AF7-841029C08C98}">
  <cacheSource type="worksheet">
    <worksheetSource ref="A5:T20" sheet="emis_by_facility"/>
  </cacheSource>
  <cacheFields count="20">
    <cacheField name="FID" numFmtId="0">
      <sharedItems containsMixedTypes="1" containsNumber="1" containsInteger="1" minValue="157061520" maxValue="998201820"/>
    </cacheField>
    <cacheField name="FACILITY_NAME" numFmtId="0">
      <sharedItems/>
    </cacheField>
    <cacheField name="ADDR1" numFmtId="0">
      <sharedItems/>
    </cacheField>
    <cacheField name="CITY" numFmtId="0">
      <sharedItems count="12">
        <s v="Prairie du Sac"/>
        <s v="Plain"/>
        <s v="Wisconsin Rapids"/>
        <s v="Kohler"/>
        <s v="Marinette"/>
        <s v="De Pere"/>
        <s v="Appleton"/>
        <s v="Ripon"/>
        <s v="Burlington"/>
        <s v="Rhinelander"/>
        <s v="Janesville"/>
        <s v="Milwaukee"/>
      </sharedItems>
    </cacheField>
    <cacheField name="COUNTY" numFmtId="0">
      <sharedItems count="11">
        <s v="SAUK"/>
        <s v="WOOD"/>
        <s v="SHEBOYGAN"/>
        <s v="MARINETTE"/>
        <s v="BROWN"/>
        <s v="Winnebago"/>
        <s v="FOND DU LAC"/>
        <s v="RACINE"/>
        <s v="ONEIDA"/>
        <s v="Rock"/>
        <s v="Milwaukee"/>
      </sharedItems>
    </cacheField>
    <cacheField name="PORTABLE" numFmtId="0">
      <sharedItems count="2">
        <s v="N"/>
        <s v="Y"/>
      </sharedItems>
    </cacheField>
    <cacheField name="SIC" numFmtId="0">
      <sharedItems/>
    </cacheField>
    <cacheField name="NAICS" numFmtId="0">
      <sharedItems/>
    </cacheField>
    <cacheField name="POLLUTANT" numFmtId="0">
      <sharedItems/>
    </cacheField>
    <cacheField name="THRESHOLD" numFmtId="0">
      <sharedItems containsSemiMixedTypes="0" containsString="0" containsNumber="1" containsInteger="1" minValue="400" maxValue="400"/>
    </cacheField>
    <cacheField name="2012" numFmtId="4">
      <sharedItems containsString="0" containsBlank="1" containsNumber="1" minValue="0.25800000000000001" maxValue="0.69254800500000002"/>
    </cacheField>
    <cacheField name="2013" numFmtId="4">
      <sharedItems containsString="0" containsBlank="1" containsNumber="1" minValue="0.63609098500000005" maxValue="0.78644789000000004"/>
    </cacheField>
    <cacheField name="2014" numFmtId="4">
      <sharedItems containsString="0" containsBlank="1" containsNumber="1" minValue="0.59016373499999997" maxValue="0.72913989999999995"/>
    </cacheField>
    <cacheField name="2015" numFmtId="4">
      <sharedItems containsString="0" containsBlank="1" containsNumber="1" minValue="0.232685" maxValue="0.51702000000000004"/>
    </cacheField>
    <cacheField name="2016" numFmtId="4">
      <sharedItems containsString="0" containsBlank="1" containsNumber="1" minValue="0.21959999999999999" maxValue="0.53439619000000005"/>
    </cacheField>
    <cacheField name="2017" numFmtId="4">
      <sharedItems containsString="0" containsBlank="1" containsNumber="1" minValue="0.20250000000000001" maxValue="0.51349093000000001"/>
    </cacheField>
    <cacheField name="2018" numFmtId="4">
      <sharedItems containsString="0" containsBlank="1" containsNumber="1" minValue="0.25850000000000001" maxValue="0.35237186999999998"/>
    </cacheField>
    <cacheField name="2019" numFmtId="4">
      <sharedItems containsString="0" containsBlank="1" containsNumber="1" minValue="0.25908241999999998" maxValue="0.42632741499999999"/>
    </cacheField>
    <cacheField name="2020" numFmtId="4">
      <sharedItems containsString="0" containsBlank="1" containsNumber="1" minValue="0.21395" maxValue="0.41150830500000002"/>
    </cacheField>
    <cacheField name="2021" numFmtId="4">
      <sharedItems containsString="0" containsBlank="1" containsNumber="1" minValue="0.20237359999999999" maxValue="0.53821224999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n v="157061520"/>
    <s v="MILWAUKEE VALVE COMPANY LLC"/>
    <s v="1075 Water St"/>
    <x v="0"/>
    <x v="0"/>
    <x v="0"/>
    <s v="3494"/>
    <s v="332911"/>
    <s v="LEAD CMP"/>
    <n v="400"/>
    <n v="0.25800000000000001"/>
    <m/>
    <m/>
    <m/>
    <m/>
    <m/>
    <m/>
    <m/>
    <m/>
    <m/>
  </r>
  <r>
    <s v="157007620"/>
    <s v="SCOTT CONSTRUCTION INC - JACKSON QUARRY"/>
    <s v="State Road 23"/>
    <x v="1"/>
    <x v="0"/>
    <x v="0"/>
    <s v="2951"/>
    <s v="324121"/>
    <s v="LEAD"/>
    <n v="400"/>
    <m/>
    <m/>
    <m/>
    <m/>
    <m/>
    <m/>
    <m/>
    <m/>
    <m/>
    <n v="0.20237359999999999"/>
  </r>
  <r>
    <s v="772010030"/>
    <s v="WISCONSIN RAPIDS MILL"/>
    <s v="310 3rd Ave N"/>
    <x v="2"/>
    <x v="1"/>
    <x v="0"/>
    <s v="2621"/>
    <s v="322121"/>
    <s v="LEAD"/>
    <n v="400"/>
    <m/>
    <m/>
    <m/>
    <m/>
    <m/>
    <m/>
    <m/>
    <m/>
    <n v="0.23722325"/>
    <m/>
  </r>
  <r>
    <s v="460032870"/>
    <s v="KOHLER - METALS PROCESSING COMPLEX"/>
    <s v="444 Highland Dr"/>
    <x v="3"/>
    <x v="2"/>
    <x v="0"/>
    <s v="3431"/>
    <s v="332999"/>
    <s v="LEAD CMP"/>
    <n v="400"/>
    <n v="0.69254800500000002"/>
    <n v="0.78644789000000004"/>
    <n v="0.72913989999999995"/>
    <n v="0.51702000000000004"/>
    <n v="0.53439619000000005"/>
    <n v="0.51349093000000001"/>
    <n v="0.32127183500000001"/>
    <n v="0.42632741499999999"/>
    <n v="0.41150830500000002"/>
    <n v="0.45771365000000003"/>
  </r>
  <r>
    <s v="157061520"/>
    <s v="MILWAUKEE VALVE COMPANY LLC"/>
    <s v="1075 Water St"/>
    <x v="0"/>
    <x v="0"/>
    <x v="0"/>
    <s v="3494"/>
    <s v="332911"/>
    <s v="LEAD"/>
    <n v="400"/>
    <n v="0.308"/>
    <m/>
    <m/>
    <n v="0.232685"/>
    <n v="0.21959999999999999"/>
    <n v="0.26767999999999997"/>
    <n v="0.25850000000000001"/>
    <n v="0.26374999999999998"/>
    <n v="0.21395"/>
    <n v="0.22145000000000001"/>
  </r>
  <r>
    <s v="438041450"/>
    <s v="WAUPACA FOUNDRY INC -PLANT 4"/>
    <s v="805 Ogden St"/>
    <x v="4"/>
    <x v="3"/>
    <x v="0"/>
    <s v="3321"/>
    <s v="331511"/>
    <s v="LEAD CMP"/>
    <n v="400"/>
    <m/>
    <m/>
    <m/>
    <m/>
    <m/>
    <m/>
    <m/>
    <m/>
    <m/>
    <n v="0.23574649"/>
  </r>
  <r>
    <s v="405005700"/>
    <s v="THE C A LAWTON CO"/>
    <s v="1900 Enterprise Dr"/>
    <x v="5"/>
    <x v="4"/>
    <x v="0"/>
    <s v="3321"/>
    <s v="331511"/>
    <s v="LEAD CMP"/>
    <n v="400"/>
    <n v="0.41945925000000001"/>
    <m/>
    <m/>
    <m/>
    <m/>
    <m/>
    <m/>
    <m/>
    <m/>
    <m/>
  </r>
  <r>
    <s v="998201820"/>
    <s v="MURPHY CONCRETE AND CONSTRUCTION (MCC)"/>
    <s v="2600 N Roemer Rd"/>
    <x v="6"/>
    <x v="5"/>
    <x v="1"/>
    <s v="2951"/>
    <s v="237310"/>
    <s v="LEAD CMP"/>
    <n v="400"/>
    <m/>
    <m/>
    <m/>
    <m/>
    <m/>
    <n v="0.20250000000000001"/>
    <m/>
    <m/>
    <m/>
    <m/>
  </r>
  <r>
    <s v="420039730"/>
    <s v="AFK FOUNDRY"/>
    <s v="300 Pacific St"/>
    <x v="7"/>
    <x v="6"/>
    <x v="0"/>
    <s v="3321"/>
    <s v="331511"/>
    <s v="LEAD CMP"/>
    <n v="400"/>
    <n v="0.3612805"/>
    <m/>
    <m/>
    <m/>
    <m/>
    <m/>
    <m/>
    <m/>
    <m/>
    <m/>
  </r>
  <r>
    <s v="252005930"/>
    <s v="ARDAGH GLASS INC"/>
    <s v="815 McHenry St"/>
    <x v="8"/>
    <x v="7"/>
    <x v="0"/>
    <s v="3221"/>
    <s v="327213"/>
    <s v="LEAD"/>
    <n v="400"/>
    <m/>
    <n v="0.63609098500000005"/>
    <n v="0.59016373499999997"/>
    <n v="0.406448315"/>
    <n v="0.33976800499999998"/>
    <n v="0.40372838500000002"/>
    <n v="0.35237186999999998"/>
    <n v="0.25908241999999998"/>
    <n v="0.25942932000000002"/>
    <n v="0.26692433500000001"/>
  </r>
  <r>
    <s v="772009480"/>
    <s v="ND PAPER INC-BIRON DIVISION"/>
    <s v="621 N Biron Dr"/>
    <x v="2"/>
    <x v="1"/>
    <x v="0"/>
    <s v="2621"/>
    <s v="322121"/>
    <s v="LEAD"/>
    <n v="400"/>
    <m/>
    <m/>
    <m/>
    <m/>
    <m/>
    <m/>
    <m/>
    <m/>
    <n v="0.40769622"/>
    <n v="0.53821224999999995"/>
  </r>
  <r>
    <n v="998201820"/>
    <s v="MURPHY CONCRETE AND CONSTRUCTION (MCC)"/>
    <s v="2600 N Roemer Rd"/>
    <x v="6"/>
    <x v="5"/>
    <x v="1"/>
    <s v="2951"/>
    <s v="237310"/>
    <s v="LEAD"/>
    <n v="400"/>
    <m/>
    <m/>
    <m/>
    <m/>
    <m/>
    <m/>
    <m/>
    <m/>
    <n v="0.22975599999999999"/>
    <n v="0.23599999999999999"/>
  </r>
  <r>
    <s v="744008100"/>
    <s v="AHLSTROM-MUNSKJO NA SPECIALTY SOLUTIONS LLC"/>
    <s v="515 W Davenport St"/>
    <x v="9"/>
    <x v="8"/>
    <x v="0"/>
    <s v="2621"/>
    <s v="322121"/>
    <s v="LEAD"/>
    <n v="400"/>
    <m/>
    <m/>
    <m/>
    <m/>
    <m/>
    <m/>
    <m/>
    <m/>
    <n v="0.24821501500000001"/>
    <n v="0.33948114000000001"/>
  </r>
  <r>
    <s v="399031820"/>
    <s v="ROCK ROAD COMPANIES INC - MONROE PLANT"/>
    <s v="301 W. B R TOWNLINE ROAD"/>
    <x v="10"/>
    <x v="9"/>
    <x v="1"/>
    <s v="2951"/>
    <s v="324121"/>
    <s v="LEAD"/>
    <n v="400"/>
    <m/>
    <m/>
    <m/>
    <m/>
    <m/>
    <m/>
    <m/>
    <m/>
    <n v="0.33958539999999998"/>
    <n v="0.39113579999999998"/>
  </r>
  <r>
    <s v="399092980"/>
    <s v="STARK PAVEMENT CORP - ULTRA 135-85577-00-NA"/>
    <s v="11710 W Hampton Ave"/>
    <x v="11"/>
    <x v="10"/>
    <x v="1"/>
    <s v="2951"/>
    <s v="324121"/>
    <s v="LEAD"/>
    <n v="400"/>
    <m/>
    <m/>
    <m/>
    <m/>
    <m/>
    <m/>
    <m/>
    <m/>
    <n v="0.34096900000000002"/>
    <n v="0.398158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4FE9F2-3969-4A87-9779-094F067D70B8}" name="PivotTable4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18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12">
        <item x="4"/>
        <item x="6"/>
        <item x="10"/>
        <item x="8"/>
        <item x="7"/>
        <item x="9"/>
        <item x="0"/>
        <item x="2"/>
        <item x="5"/>
        <item x="1"/>
        <item x="3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0" baseItem="0" numFmtId="2"/>
    <dataField name="Sum of 2013" fld="11" baseField="0" baseItem="0" numFmtId="2"/>
    <dataField name="Sum of 2014" fld="12" baseField="0" baseItem="0" numFmtId="2"/>
    <dataField name="Sum of 2015" fld="13" baseField="0" baseItem="0" numFmtId="2"/>
    <dataField name="Sum of 2016" fld="14" baseField="0" baseItem="0" numFmtId="2"/>
    <dataField name="Sum of 2017" fld="15" baseField="0" baseItem="0" numFmtId="2"/>
    <dataField name="Sum of 2018" fld="16" baseField="0" baseItem="0" numFmtId="2"/>
    <dataField name="Sum of 2019" fld="17" baseField="0" baseItem="0" numFmtId="2"/>
    <dataField name="Sum of 2020" fld="18" baseField="0" baseItem="0" numFmtId="2"/>
    <dataField name="Sum of 2021" fld="19" baseField="4" baseItem="7" numFmtId="4"/>
  </dataFields>
  <formats count="2"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0971-ED33-4701-8B30-0AE48A1B04F7}">
  <dimension ref="A1:K18"/>
  <sheetViews>
    <sheetView tabSelected="1" workbookViewId="0">
      <selection activeCell="R18" sqref="R18"/>
    </sheetView>
  </sheetViews>
  <sheetFormatPr defaultRowHeight="14.4" x14ac:dyDescent="0.3"/>
  <cols>
    <col min="1" max="1" width="13.109375" bestFit="1" customWidth="1"/>
    <col min="2" max="11" width="11.5546875" bestFit="1" customWidth="1"/>
  </cols>
  <sheetData>
    <row r="1" spans="1:11" ht="15.6" x14ac:dyDescent="0.3">
      <c r="A1" s="3"/>
      <c r="B1" s="3"/>
      <c r="C1" s="3"/>
      <c r="D1" s="3"/>
      <c r="E1" s="2" t="s">
        <v>27</v>
      </c>
      <c r="F1" s="3"/>
      <c r="G1" s="3"/>
      <c r="H1" s="3"/>
      <c r="I1" s="3"/>
      <c r="J1" s="3"/>
      <c r="K1" s="3"/>
    </row>
    <row r="2" spans="1:11" ht="15.6" x14ac:dyDescent="0.3">
      <c r="A2" s="3"/>
      <c r="B2" s="3"/>
      <c r="C2" s="3"/>
      <c r="D2" s="3"/>
      <c r="E2" s="2" t="s">
        <v>13</v>
      </c>
      <c r="F2" s="3"/>
      <c r="G2" s="3"/>
      <c r="H2" s="3"/>
      <c r="I2" s="3"/>
      <c r="J2" s="3"/>
      <c r="K2" s="3"/>
    </row>
    <row r="3" spans="1:11" ht="15.6" x14ac:dyDescent="0.3">
      <c r="A3" s="3"/>
      <c r="B3" s="3"/>
      <c r="C3" s="3"/>
      <c r="D3" s="3"/>
      <c r="E3" s="2"/>
      <c r="F3" s="3"/>
      <c r="G3" s="3"/>
      <c r="H3" s="3"/>
      <c r="I3" s="3"/>
      <c r="J3" s="3"/>
      <c r="K3" s="3"/>
    </row>
    <row r="4" spans="1:11" ht="15.6" x14ac:dyDescent="0.3">
      <c r="A4" s="5" t="s">
        <v>0</v>
      </c>
      <c r="B4" t="s">
        <v>14</v>
      </c>
      <c r="C4" s="3"/>
      <c r="D4" s="3"/>
      <c r="E4" s="2"/>
      <c r="F4" s="3"/>
      <c r="G4" s="3"/>
      <c r="H4" s="3"/>
      <c r="I4" s="3"/>
      <c r="J4" s="3"/>
      <c r="K4" s="3"/>
    </row>
    <row r="6" spans="1:11" x14ac:dyDescent="0.3">
      <c r="A6" s="5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 t="s">
        <v>26</v>
      </c>
    </row>
    <row r="7" spans="1:11" x14ac:dyDescent="0.3">
      <c r="A7" s="4" t="s">
        <v>2</v>
      </c>
      <c r="B7" s="1">
        <v>0.41945925000000001</v>
      </c>
      <c r="C7" s="1"/>
      <c r="D7" s="1"/>
      <c r="E7" s="1"/>
      <c r="F7" s="1"/>
      <c r="G7" s="1"/>
      <c r="H7" s="1"/>
      <c r="I7" s="1"/>
      <c r="J7" s="1"/>
      <c r="K7" s="6"/>
    </row>
    <row r="8" spans="1:11" x14ac:dyDescent="0.3">
      <c r="A8" s="4" t="s">
        <v>1</v>
      </c>
      <c r="B8" s="1">
        <v>0.3612805</v>
      </c>
      <c r="C8" s="1"/>
      <c r="D8" s="1"/>
      <c r="E8" s="1"/>
      <c r="F8" s="1"/>
      <c r="G8" s="1"/>
      <c r="H8" s="1"/>
      <c r="I8" s="1"/>
      <c r="J8" s="1"/>
      <c r="K8" s="6"/>
    </row>
    <row r="9" spans="1:11" x14ac:dyDescent="0.3">
      <c r="A9" s="4" t="s">
        <v>5</v>
      </c>
      <c r="B9" s="1"/>
      <c r="C9" s="1"/>
      <c r="D9" s="1"/>
      <c r="E9" s="1"/>
      <c r="F9" s="1"/>
      <c r="G9" s="1"/>
      <c r="H9" s="1"/>
      <c r="I9" s="1"/>
      <c r="J9" s="1">
        <v>0.34096900000000002</v>
      </c>
      <c r="K9" s="6">
        <v>0.39815800000000001</v>
      </c>
    </row>
    <row r="10" spans="1:11" x14ac:dyDescent="0.3">
      <c r="A10" s="4" t="s">
        <v>6</v>
      </c>
      <c r="B10" s="1"/>
      <c r="C10" s="1"/>
      <c r="D10" s="1"/>
      <c r="E10" s="1"/>
      <c r="F10" s="1"/>
      <c r="G10" s="1"/>
      <c r="H10" s="1"/>
      <c r="I10" s="1"/>
      <c r="J10" s="1">
        <v>0.24821501500000001</v>
      </c>
      <c r="K10" s="6">
        <v>0.33948114000000001</v>
      </c>
    </row>
    <row r="11" spans="1:11" x14ac:dyDescent="0.3">
      <c r="A11" s="4" t="s">
        <v>4</v>
      </c>
      <c r="B11" s="1"/>
      <c r="C11" s="1">
        <v>0.63609098500000005</v>
      </c>
      <c r="D11" s="1">
        <v>0.59016373499999997</v>
      </c>
      <c r="E11" s="1">
        <v>0.406448315</v>
      </c>
      <c r="F11" s="1">
        <v>0.33976800499999998</v>
      </c>
      <c r="G11" s="1">
        <v>0.40372838500000002</v>
      </c>
      <c r="H11" s="1">
        <v>0.35237186999999998</v>
      </c>
      <c r="I11" s="1">
        <v>0.25908241999999998</v>
      </c>
      <c r="J11" s="1">
        <v>0.25942932000000002</v>
      </c>
      <c r="K11" s="6">
        <v>0.26692433500000001</v>
      </c>
    </row>
    <row r="12" spans="1:11" x14ac:dyDescent="0.3">
      <c r="A12" s="4" t="s">
        <v>11</v>
      </c>
      <c r="B12" s="1"/>
      <c r="C12" s="1"/>
      <c r="D12" s="1"/>
      <c r="E12" s="1"/>
      <c r="F12" s="1"/>
      <c r="G12" s="1"/>
      <c r="H12" s="1"/>
      <c r="I12" s="1"/>
      <c r="J12" s="1">
        <v>0.33958539999999998</v>
      </c>
      <c r="K12" s="6">
        <v>0.39113579999999998</v>
      </c>
    </row>
    <row r="13" spans="1:11" x14ac:dyDescent="0.3">
      <c r="A13" s="4" t="s">
        <v>7</v>
      </c>
      <c r="B13" s="1">
        <v>0.56600000000000006</v>
      </c>
      <c r="C13" s="1"/>
      <c r="D13" s="1"/>
      <c r="E13" s="1">
        <v>0.232685</v>
      </c>
      <c r="F13" s="1">
        <v>0.21959999999999999</v>
      </c>
      <c r="G13" s="1">
        <v>0.26767999999999997</v>
      </c>
      <c r="H13" s="1">
        <v>0.25850000000000001</v>
      </c>
      <c r="I13" s="1">
        <v>0.26374999999999998</v>
      </c>
      <c r="J13" s="1">
        <v>0.21395</v>
      </c>
      <c r="K13" s="6">
        <v>0.42382359999999997</v>
      </c>
    </row>
    <row r="14" spans="1:11" x14ac:dyDescent="0.3">
      <c r="A14" s="4" t="s">
        <v>3</v>
      </c>
      <c r="B14" s="1">
        <v>0.69254800500000002</v>
      </c>
      <c r="C14" s="1">
        <v>0.78644789000000004</v>
      </c>
      <c r="D14" s="1">
        <v>0.72913989999999995</v>
      </c>
      <c r="E14" s="1">
        <v>0.51702000000000004</v>
      </c>
      <c r="F14" s="1">
        <v>0.53439619000000005</v>
      </c>
      <c r="G14" s="1">
        <v>0.51349093000000001</v>
      </c>
      <c r="H14" s="1">
        <v>0.32127183500000001</v>
      </c>
      <c r="I14" s="1">
        <v>0.42632741499999999</v>
      </c>
      <c r="J14" s="1">
        <v>0.41150830500000002</v>
      </c>
      <c r="K14" s="6">
        <v>0.45771365000000003</v>
      </c>
    </row>
    <row r="15" spans="1:11" x14ac:dyDescent="0.3">
      <c r="A15" s="4" t="s">
        <v>9</v>
      </c>
      <c r="B15" s="1"/>
      <c r="C15" s="1"/>
      <c r="D15" s="1"/>
      <c r="E15" s="1"/>
      <c r="F15" s="1"/>
      <c r="G15" s="1">
        <v>0.20250000000000001</v>
      </c>
      <c r="H15" s="1"/>
      <c r="I15" s="1"/>
      <c r="J15" s="1">
        <v>0.22975599999999999</v>
      </c>
      <c r="K15" s="6">
        <v>0.23599999999999999</v>
      </c>
    </row>
    <row r="16" spans="1:11" x14ac:dyDescent="0.3">
      <c r="A16" s="4" t="s">
        <v>8</v>
      </c>
      <c r="B16" s="1"/>
      <c r="C16" s="1"/>
      <c r="D16" s="1"/>
      <c r="E16" s="1"/>
      <c r="F16" s="1"/>
      <c r="G16" s="1"/>
      <c r="H16" s="1"/>
      <c r="I16" s="1"/>
      <c r="J16" s="1">
        <v>0.64491947000000005</v>
      </c>
      <c r="K16" s="6">
        <v>0.53821224999999995</v>
      </c>
    </row>
    <row r="17" spans="1:11" x14ac:dyDescent="0.3">
      <c r="A17" s="4" t="s">
        <v>10</v>
      </c>
      <c r="B17" s="1"/>
      <c r="C17" s="1"/>
      <c r="D17" s="1"/>
      <c r="E17" s="1"/>
      <c r="F17" s="1"/>
      <c r="G17" s="1"/>
      <c r="H17" s="1"/>
      <c r="I17" s="1"/>
      <c r="J17" s="1"/>
      <c r="K17" s="6">
        <v>0.23574649</v>
      </c>
    </row>
    <row r="18" spans="1:11" x14ac:dyDescent="0.3">
      <c r="A18" s="4" t="s">
        <v>25</v>
      </c>
      <c r="B18" s="1">
        <v>2.0392877550000001</v>
      </c>
      <c r="C18" s="1">
        <v>1.4225388750000001</v>
      </c>
      <c r="D18" s="1">
        <v>1.3193036349999998</v>
      </c>
      <c r="E18" s="1">
        <v>1.1561533150000001</v>
      </c>
      <c r="F18" s="1">
        <v>1.0937641949999999</v>
      </c>
      <c r="G18" s="1">
        <v>1.3873993150000001</v>
      </c>
      <c r="H18" s="1">
        <v>0.93214370499999999</v>
      </c>
      <c r="I18" s="1">
        <v>0.9491598349999999</v>
      </c>
      <c r="J18" s="1">
        <v>2.6883325100000004</v>
      </c>
      <c r="K18" s="6">
        <v>3.2871952649999998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E22" sqref="E22"/>
    </sheetView>
  </sheetViews>
  <sheetFormatPr defaultRowHeight="14.4" x14ac:dyDescent="0.3"/>
  <sheetData>
    <row r="2" spans="1:1" x14ac:dyDescent="0.3">
      <c r="A2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324cd8e-929c-461c-a1b6-1fb377a2ca3d">Historical Emissions Website</Category>
    <_dlc_DocId xmlns="d3d1dc04-9b7e-4d29-a312-82924514d5df">WDNREMSP-470500096-187</_dlc_DocId>
    <_dlc_DocIdUrl xmlns="d3d1dc04-9b7e-4d29-a312-82924514d5df">
      <Url>https://sp.dnr.enterprise.wistate.us/org/em/Section-AM/_layouts/15/DocIdRedir.aspx?ID=WDNREMSP-470500096-187</Url>
      <Description>WDNREMSP-470500096-187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CCE7B5991874191617FF1CF710C94" ma:contentTypeVersion="2" ma:contentTypeDescription="Create a new document." ma:contentTypeScope="" ma:versionID="4c2ae842c4c5e8dcb7a826d933d2930c">
  <xsd:schema xmlns:xsd="http://www.w3.org/2001/XMLSchema" xmlns:xs="http://www.w3.org/2001/XMLSchema" xmlns:p="http://schemas.microsoft.com/office/2006/metadata/properties" xmlns:ns2="d3d1dc04-9b7e-4d29-a312-82924514d5df" xmlns:ns3="c324cd8e-929c-461c-a1b6-1fb377a2ca3d" targetNamespace="http://schemas.microsoft.com/office/2006/metadata/properties" ma:root="true" ma:fieldsID="2ac5613e8c5c212791039b24e748e9ae" ns2:_="" ns3:_="">
    <xsd:import namespace="d3d1dc04-9b7e-4d29-a312-82924514d5df"/>
    <xsd:import namespace="c324cd8e-929c-461c-a1b6-1fb377a2ca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1dc04-9b7e-4d29-a312-82924514d5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d8e-929c-461c-a1b6-1fb377a2ca3d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default="Billing and Fees" ma:format="Dropdown" ma:internalName="Category">
      <xsd:simpleType>
        <xsd:union memberTypes="dms:Text">
          <xsd:simpleType>
            <xsd:restriction base="dms:Choice">
              <xsd:enumeration value="Billing and Fees"/>
              <xsd:enumeration value="Draft Documents for Review"/>
              <xsd:enumeration value="EI Meeting Notes"/>
              <xsd:enumeration value="EI Team Charter/Rules"/>
              <xsd:enumeration value="EI Training Materials"/>
              <xsd:enumeration value="Emissions Inventory FY21"/>
              <xsd:enumeration value="PM2.5 Emissions"/>
              <xsd:enumeration value="Process and Timelines"/>
              <xsd:enumeration value="Emissions Inventory FY22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610710-CE9B-4D9F-8F5A-F1A03BABDC6B}">
  <ds:schemaRefs>
    <ds:schemaRef ds:uri="http://schemas.microsoft.com/office/2006/metadata/properties"/>
    <ds:schemaRef ds:uri="http://schemas.microsoft.com/office/infopath/2007/PartnerControls"/>
    <ds:schemaRef ds:uri="c324cd8e-929c-461c-a1b6-1fb377a2ca3d"/>
    <ds:schemaRef ds:uri="d3d1dc04-9b7e-4d29-a312-82924514d5df"/>
  </ds:schemaRefs>
</ds:datastoreItem>
</file>

<file path=customXml/itemProps2.xml><?xml version="1.0" encoding="utf-8"?>
<ds:datastoreItem xmlns:ds="http://schemas.openxmlformats.org/officeDocument/2006/customXml" ds:itemID="{D2E58DE4-A551-4F83-B825-6A927C21D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1dc04-9b7e-4d29-a312-82924514d5df"/>
    <ds:schemaRef ds:uri="c324cd8e-929c-461c-a1b6-1fb377a2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854202-881C-4742-8EA7-245A0A9B620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212D46F-A4C5-4FA0-9813-B641933AA1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emis_by_county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Poplett, Laura</cp:lastModifiedBy>
  <dcterms:created xsi:type="dcterms:W3CDTF">2022-11-28T14:27:14Z</dcterms:created>
  <dcterms:modified xsi:type="dcterms:W3CDTF">2022-12-29T18:41:46Z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0x010100C57CCE7B5991874191617FF1CF710C94</vt:lpwstr>
  </property>
  <property fmtid="{D5CDD505-2E9C-101B-9397-08002B2CF9AE}" pid="3" name="_dlc_DocIdItemGuid">
    <vt:lpwstr>b8dd5dd7-61d9-487e-a72c-4d23c824e4b4</vt:lpwstr>
  </property>
</Properties>
</file>