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hriske\Desktop\Up Down Load\"/>
    </mc:Choice>
  </mc:AlternateContent>
  <xr:revisionPtr revIDLastSave="0" documentId="8_{A05A59EC-7300-4F32-A0CB-83A7D9154697}" xr6:coauthVersionLast="47" xr6:coauthVersionMax="47" xr10:uidLastSave="{00000000-0000-0000-0000-000000000000}"/>
  <bookViews>
    <workbookView xWindow="-108" yWindow="-108" windowWidth="23256" windowHeight="12456" xr2:uid="{8476A4E2-D78E-4600-AB1D-FCD228AA429E}"/>
  </bookViews>
  <sheets>
    <sheet name="Base Funding List" sheetId="13" r:id="rId1"/>
    <sheet name="EC Program" sheetId="11" r:id="rId2"/>
  </sheets>
  <definedNames>
    <definedName name="_xlnm._FilterDatabase" localSheetId="0" hidden="1">'Base Funding List'!$A$1:$CB$1</definedName>
    <definedName name="_xlnm._FilterDatabase" localSheetId="1" hidden="1">'EC Program'!$A$4:$EC$4</definedName>
    <definedName name="_xlnm.Print_Area" localSheetId="0">'Base Funding List'!$A$1:$U$107</definedName>
    <definedName name="_xlnm.Print_Area" localSheetId="1">'EC Program'!$A$2:$T$19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7" i="13" l="1"/>
  <c r="S97" i="13"/>
  <c r="T97" i="13"/>
  <c r="U97" i="13"/>
  <c r="O97" i="13"/>
</calcChain>
</file>

<file path=xl/sharedStrings.xml><?xml version="1.0" encoding="utf-8"?>
<sst xmlns="http://schemas.openxmlformats.org/spreadsheetml/2006/main" count="875" uniqueCount="383">
  <si>
    <t>Project Description</t>
  </si>
  <si>
    <t>CME</t>
  </si>
  <si>
    <t>Region</t>
  </si>
  <si>
    <t>Cassidy</t>
  </si>
  <si>
    <t>Noreika</t>
  </si>
  <si>
    <t>ALTOONA, CITY OF</t>
  </si>
  <si>
    <t>5209-09</t>
  </si>
  <si>
    <t>Water System Consolidation: Concept 2</t>
  </si>
  <si>
    <t>SIREN, VILLAGE OF</t>
  </si>
  <si>
    <t>4905-08</t>
  </si>
  <si>
    <t>Upgrades and Treatment for Well #2</t>
  </si>
  <si>
    <t>4905-07</t>
  </si>
  <si>
    <t>Upgrades and Treatment for Well #1</t>
  </si>
  <si>
    <t>Balgooyen</t>
  </si>
  <si>
    <t>Portage</t>
  </si>
  <si>
    <t>Mills</t>
  </si>
  <si>
    <t>SURING, VILLAGE OF</t>
  </si>
  <si>
    <t>5213-10</t>
  </si>
  <si>
    <t>Upgrade Water Treatment Plant</t>
  </si>
  <si>
    <t>Boelkow</t>
  </si>
  <si>
    <t>TWO RIVERS, CITY OF</t>
  </si>
  <si>
    <t>FREEDOM SD #1</t>
  </si>
  <si>
    <t>Patek</t>
  </si>
  <si>
    <t>STANLEY, CITY OF</t>
  </si>
  <si>
    <t>Leizinger</t>
  </si>
  <si>
    <t>Batchelor</t>
  </si>
  <si>
    <t>WHITEHALL, CITY OF</t>
  </si>
  <si>
    <t>4937-07</t>
  </si>
  <si>
    <t>Treat Wells #1, #2 and #3 for Fe</t>
  </si>
  <si>
    <t>4935-05</t>
  </si>
  <si>
    <t>Atkinson</t>
  </si>
  <si>
    <t>4851-51</t>
  </si>
  <si>
    <t>Replace WMs, System-Wide</t>
  </si>
  <si>
    <t>Milwaukee</t>
  </si>
  <si>
    <t>Bolitho</t>
  </si>
  <si>
    <t>4887-25</t>
  </si>
  <si>
    <t>Jimenez</t>
  </si>
  <si>
    <t>BOSCOBEL, CITY OF</t>
  </si>
  <si>
    <t>4771-04</t>
  </si>
  <si>
    <t>Replace WMs on WI Ave, Parker St, and Brindley St</t>
  </si>
  <si>
    <t>4913-09</t>
  </si>
  <si>
    <t>Replace WMs on W Maple and S McKnight</t>
  </si>
  <si>
    <t>ARLINGTON, VILLAGE OF</t>
  </si>
  <si>
    <t>4758-14</t>
  </si>
  <si>
    <t>Replace WMs on Reagles St</t>
  </si>
  <si>
    <t>Leja-Brennan</t>
  </si>
  <si>
    <t>PRENTICE, VILLAGE OF</t>
  </si>
  <si>
    <t>5205-02</t>
  </si>
  <si>
    <t>Replace WMs on Railroad Ave</t>
  </si>
  <si>
    <t>Eau Claire</t>
  </si>
  <si>
    <t>LA FARGE, VILLAGE OF</t>
  </si>
  <si>
    <t>4827-06</t>
  </si>
  <si>
    <t>Replace WMs on Penn/Highland/Oak/Pine/Adams</t>
  </si>
  <si>
    <t>GALESVILLE, CITY OF</t>
  </si>
  <si>
    <t>4809-03</t>
  </si>
  <si>
    <t>Replace WMs on McKinley, Clark, Gales, 5th, 6th, 7th</t>
  </si>
  <si>
    <t>La Crosse</t>
  </si>
  <si>
    <t>NORWALK, VILLAGE OF</t>
  </si>
  <si>
    <t>4868-05</t>
  </si>
  <si>
    <t>BLUE RIVER, VILLAGE OF</t>
  </si>
  <si>
    <t>4770-07</t>
  </si>
  <si>
    <t>Replace WMs on Jay, Main, and Lake Streets</t>
  </si>
  <si>
    <t>Pope</t>
  </si>
  <si>
    <t>SHULLSBURG, CITY OF</t>
  </si>
  <si>
    <t>5493-08</t>
  </si>
  <si>
    <t>Replace WMs on Henry/S Lafayette/Ringold</t>
  </si>
  <si>
    <t>MARKESAN, CITY OF</t>
  </si>
  <si>
    <t>5122-13</t>
  </si>
  <si>
    <t>BEAVER DAM, CITY OF</t>
  </si>
  <si>
    <t>4764-10</t>
  </si>
  <si>
    <t>Replace WMs on Front and Beaver Streets</t>
  </si>
  <si>
    <t>WAUZEKA, VILLAGE OF</t>
  </si>
  <si>
    <t>4932-05</t>
  </si>
  <si>
    <t>Replace WMs on Dousman Street</t>
  </si>
  <si>
    <t>MINERAL POINT, CITY OF</t>
  </si>
  <si>
    <t>5446-12</t>
  </si>
  <si>
    <t>Replace WMs on Commerce and South Streets</t>
  </si>
  <si>
    <t>Bushby</t>
  </si>
  <si>
    <t>5608-02</t>
  </si>
  <si>
    <t>Replace WMs in the North Main Street Area</t>
  </si>
  <si>
    <t>RICE LAKE, CITY OF</t>
  </si>
  <si>
    <t>5513-09</t>
  </si>
  <si>
    <t>Replace WM on Wisconsin Ave</t>
  </si>
  <si>
    <t>WISCONSIN DELLS, CITY OF</t>
  </si>
  <si>
    <t>4996-06</t>
  </si>
  <si>
    <t>Replace WM on Wis Dells Pkwy USH 12</t>
  </si>
  <si>
    <t>BAGLEY, VILLAGE OF</t>
  </si>
  <si>
    <t>5058-03</t>
  </si>
  <si>
    <t>Replace WM on Walnut, Chicago Streets</t>
  </si>
  <si>
    <t>EDGERTON, CITY OF</t>
  </si>
  <si>
    <t>4800-09</t>
  </si>
  <si>
    <t>BRODHEAD, CITY OF</t>
  </si>
  <si>
    <t>5671-01</t>
  </si>
  <si>
    <t>Replace WM on W 3rd Ave</t>
  </si>
  <si>
    <t>Hasheider</t>
  </si>
  <si>
    <t>PRINCETON, CITY OF</t>
  </si>
  <si>
    <t>5427-05</t>
  </si>
  <si>
    <t>4759-32</t>
  </si>
  <si>
    <t>Replace WM on Prentice Ave, Phase 2</t>
  </si>
  <si>
    <t>5513-10</t>
  </si>
  <si>
    <t>Replace WM on Phipps Ave</t>
  </si>
  <si>
    <t>BOYD, VILLAGE OF</t>
  </si>
  <si>
    <t>4772-02</t>
  </si>
  <si>
    <t>Replace WM on Patten St</t>
  </si>
  <si>
    <t>THORP, CITY OF</t>
  </si>
  <si>
    <t>4922-22</t>
  </si>
  <si>
    <t>Replace WM on Main, Thorp, and Clark Streets</t>
  </si>
  <si>
    <t>KEWAUNEE, CITY OF</t>
  </si>
  <si>
    <t>5508-10</t>
  </si>
  <si>
    <t>Replace WM on Main St</t>
  </si>
  <si>
    <t>4764-14</t>
  </si>
  <si>
    <t>Replace WM on Madison St</t>
  </si>
  <si>
    <t>PRAIRIE DU CHIEN, CITY OF</t>
  </si>
  <si>
    <t>5163-13</t>
  </si>
  <si>
    <t>Replace WM on Illinois St</t>
  </si>
  <si>
    <t>SPOONER, CITY OF</t>
  </si>
  <si>
    <t>4911-11</t>
  </si>
  <si>
    <t>Replace WM on Harmon St</t>
  </si>
  <si>
    <t>MAYVILLE, CITY OF</t>
  </si>
  <si>
    <t>5443-14</t>
  </si>
  <si>
    <t>Replace WM on Grove St</t>
  </si>
  <si>
    <t>LODI, CITY OF</t>
  </si>
  <si>
    <t>4835-10</t>
  </si>
  <si>
    <t>Replace WM on Fair St</t>
  </si>
  <si>
    <t>OSSEO, CITY OF</t>
  </si>
  <si>
    <t>4875-08</t>
  </si>
  <si>
    <t>Replace WM on Elevator St</t>
  </si>
  <si>
    <t>5508-09</t>
  </si>
  <si>
    <t>Replace WM on Dodge St</t>
  </si>
  <si>
    <t>POUND, VILLAGE OF</t>
  </si>
  <si>
    <t>5674-01</t>
  </si>
  <si>
    <t>Replace WM on Colburn St</t>
  </si>
  <si>
    <t>4759-34</t>
  </si>
  <si>
    <t>Replace WM on Chapple Ave</t>
  </si>
  <si>
    <t>Ashland</t>
  </si>
  <si>
    <t>4800-11</t>
  </si>
  <si>
    <t>CASSVILLE, VILLAGE OF</t>
  </si>
  <si>
    <t>5469-08</t>
  </si>
  <si>
    <t>Replace WM Bluff St</t>
  </si>
  <si>
    <t>5443-11</t>
  </si>
  <si>
    <t>Replace Watermains on Muzzy St and Allen St</t>
  </si>
  <si>
    <t>RIPON, CITY OF</t>
  </si>
  <si>
    <t>5289-17</t>
  </si>
  <si>
    <t>Replace Watermains on Hamburg St</t>
  </si>
  <si>
    <t>OCONTO FALLS, CITY OF</t>
  </si>
  <si>
    <t>4870-08</t>
  </si>
  <si>
    <t>Replace Watermains on Columbia St</t>
  </si>
  <si>
    <t>BLANCHARDVILLE, VILLAGE OF</t>
  </si>
  <si>
    <t>4767-06</t>
  </si>
  <si>
    <t>Replace Watermain on STH 78</t>
  </si>
  <si>
    <t>5406-09</t>
  </si>
  <si>
    <t>Replace Watermain on South Ave</t>
  </si>
  <si>
    <t>5549-07</t>
  </si>
  <si>
    <t>Replace Raw Watermain from Wells to Treatment Plant</t>
  </si>
  <si>
    <t>OSCEOLA, VILLAGE OF</t>
  </si>
  <si>
    <t>5203-09</t>
  </si>
  <si>
    <t>Replace Bluff Watermain</t>
  </si>
  <si>
    <t>BLACK EARTH, VILLAGE OF</t>
  </si>
  <si>
    <t>5484-02</t>
  </si>
  <si>
    <t>Sweeney</t>
  </si>
  <si>
    <t>5447-11</t>
  </si>
  <si>
    <t>Rehab Wellhouse #2</t>
  </si>
  <si>
    <t>5447-10</t>
  </si>
  <si>
    <t>Rehab Wellhouse #1</t>
  </si>
  <si>
    <t>DURAND, CITY OF</t>
  </si>
  <si>
    <t>4797-03</t>
  </si>
  <si>
    <t>Rehab Well Treatment System</t>
  </si>
  <si>
    <t>4913-08</t>
  </si>
  <si>
    <t>Rehab Well #3</t>
  </si>
  <si>
    <t>4837-15</t>
  </si>
  <si>
    <t>Rehab Well #12</t>
  </si>
  <si>
    <t>MCFARLAND, VILLAGE OF</t>
  </si>
  <si>
    <t>4990-09</t>
  </si>
  <si>
    <t>Rehab Water Tower #2</t>
  </si>
  <si>
    <t>FLORENCE, TOWN OF</t>
  </si>
  <si>
    <t>5456-13</t>
  </si>
  <si>
    <t>Rehab Water Tower</t>
  </si>
  <si>
    <t>4905-06</t>
  </si>
  <si>
    <t>WEST BARABOO, VILLAGE OF</t>
  </si>
  <si>
    <t>4933-08</t>
  </si>
  <si>
    <t>4901-12</t>
  </si>
  <si>
    <t>Reconstruct WTP Filter/Building Improvements</t>
  </si>
  <si>
    <t>5164-15</t>
  </si>
  <si>
    <t>JUNCTION CITY, VILLAGE OF</t>
  </si>
  <si>
    <t>4989-11</t>
  </si>
  <si>
    <t>Recoat Water Tank</t>
  </si>
  <si>
    <t>4905-05</t>
  </si>
  <si>
    <t>Looping WM on 3rd Ave and Rasmussen St</t>
  </si>
  <si>
    <t>CLYMAN, VILLAGE OF</t>
  </si>
  <si>
    <t>5609-06</t>
  </si>
  <si>
    <t>Install System-Wide SCADA</t>
  </si>
  <si>
    <t>Sheboygan</t>
  </si>
  <si>
    <t>SPARTA, CITY OF</t>
  </si>
  <si>
    <t>DICKEYVILLE, VILLAGE OF</t>
  </si>
  <si>
    <t>5406-14</t>
  </si>
  <si>
    <t>5406-13</t>
  </si>
  <si>
    <t>BIRON, VILLAGE OF</t>
  </si>
  <si>
    <t>5395-06</t>
  </si>
  <si>
    <t>CTH U Loop Extension</t>
  </si>
  <si>
    <t>5549-09</t>
  </si>
  <si>
    <t>Construction Watermain Loop for Southwest</t>
  </si>
  <si>
    <t>4837-17</t>
  </si>
  <si>
    <t>Construct Zone 7/8 PRV Interconnection</t>
  </si>
  <si>
    <t>5288-21</t>
  </si>
  <si>
    <t>5194-04</t>
  </si>
  <si>
    <t>5163-14</t>
  </si>
  <si>
    <t>DARLINGTON, CITY OF</t>
  </si>
  <si>
    <t>5387-04</t>
  </si>
  <si>
    <t>Construct Well #4</t>
  </si>
  <si>
    <t>5645-01</t>
  </si>
  <si>
    <t>SPRING GREEN, VILLAGE OF</t>
  </si>
  <si>
    <t>5675-01</t>
  </si>
  <si>
    <t>Construct Well #3</t>
  </si>
  <si>
    <t>FAIRCHILD, VILLAGE OF</t>
  </si>
  <si>
    <t>5053-03</t>
  </si>
  <si>
    <t>5460-06</t>
  </si>
  <si>
    <t>5213-11</t>
  </si>
  <si>
    <t>Construct redundant WM River Crossing</t>
  </si>
  <si>
    <t>4998-03</t>
  </si>
  <si>
    <t>MENOMONIE, CITY OF</t>
  </si>
  <si>
    <t>4846-09</t>
  </si>
  <si>
    <t>Construct New Well #9</t>
  </si>
  <si>
    <t>SUAMICO, VILLAGE OF</t>
  </si>
  <si>
    <t>5392-05</t>
  </si>
  <si>
    <t>Construct New Well #5</t>
  </si>
  <si>
    <t>4869-08</t>
  </si>
  <si>
    <t>4878-05</t>
  </si>
  <si>
    <t>Construct Looping Main on CTH F</t>
  </si>
  <si>
    <t>4989-12</t>
  </si>
  <si>
    <t>Construct Looping Main between Case and 3rd Streets</t>
  </si>
  <si>
    <t>MATTOON, VILLAGE OF</t>
  </si>
  <si>
    <t>4842-06</t>
  </si>
  <si>
    <t>Construct Looping Main</t>
  </si>
  <si>
    <t>5690-01</t>
  </si>
  <si>
    <t>EC</t>
  </si>
  <si>
    <t>BASE</t>
  </si>
  <si>
    <t>Program</t>
  </si>
  <si>
    <t>Burk</t>
  </si>
  <si>
    <t>Olson</t>
  </si>
  <si>
    <t>Martorano</t>
  </si>
  <si>
    <t>Replace WM on Lincoln Ave and Woodlawn Dr</t>
  </si>
  <si>
    <t>4920-56</t>
  </si>
  <si>
    <t>Construct Well #12 Reservoir</t>
  </si>
  <si>
    <t>4837-16</t>
  </si>
  <si>
    <t>PF Points</t>
  </si>
  <si>
    <t>Extend WM on Idol Ave</t>
  </si>
  <si>
    <t>4909-09</t>
  </si>
  <si>
    <t>Priority Score</t>
  </si>
  <si>
    <r>
      <t>Financial Need Points</t>
    </r>
    <r>
      <rPr>
        <b/>
        <vertAlign val="superscript"/>
        <sz val="11"/>
        <color theme="1"/>
        <rFont val="Aptos Narrow"/>
        <family val="2"/>
        <scheme val="minor"/>
      </rPr>
      <t>3</t>
    </r>
  </si>
  <si>
    <r>
      <t>Project Points</t>
    </r>
    <r>
      <rPr>
        <b/>
        <vertAlign val="superscript"/>
        <sz val="11"/>
        <rFont val="Aptos Narrow"/>
        <family val="2"/>
        <scheme val="minor"/>
      </rPr>
      <t>4</t>
    </r>
  </si>
  <si>
    <t>Project Number</t>
  </si>
  <si>
    <t xml:space="preserve">Municipality </t>
  </si>
  <si>
    <t>County</t>
  </si>
  <si>
    <t>Population</t>
  </si>
  <si>
    <t>Subsidized Loan Rate</t>
  </si>
  <si>
    <t>Project Manager</t>
  </si>
  <si>
    <t>Requested Project Costs</t>
  </si>
  <si>
    <t>Estimated Loan Amount</t>
  </si>
  <si>
    <t>Total PF Points</t>
  </si>
  <si>
    <t>Eligible PF %</t>
  </si>
  <si>
    <r>
      <t>BIL-EC PF Estimate</t>
    </r>
    <r>
      <rPr>
        <b/>
        <vertAlign val="superscript"/>
        <sz val="11"/>
        <rFont val="Aptos Narrow"/>
        <family val="2"/>
        <scheme val="minor"/>
      </rPr>
      <t>5</t>
    </r>
  </si>
  <si>
    <t>General PF Estimate</t>
  </si>
  <si>
    <t>Total Estimated PF</t>
  </si>
  <si>
    <t>4913-07</t>
  </si>
  <si>
    <t xml:space="preserve">Rehab Central WTP </t>
  </si>
  <si>
    <t>NE</t>
  </si>
  <si>
    <t>NO</t>
  </si>
  <si>
    <t>SC</t>
  </si>
  <si>
    <t>SE</t>
  </si>
  <si>
    <t>WC</t>
  </si>
  <si>
    <t>Binder</t>
  </si>
  <si>
    <t>Cameron</t>
  </si>
  <si>
    <t>Andruczyk</t>
  </si>
  <si>
    <t>Hannes</t>
  </si>
  <si>
    <t>Zettl</t>
  </si>
  <si>
    <t>4974-09</t>
  </si>
  <si>
    <t>Rehab Water Treatment System</t>
  </si>
  <si>
    <t>5194-03</t>
  </si>
  <si>
    <t>4990-10</t>
  </si>
  <si>
    <t>Oconto</t>
  </si>
  <si>
    <t>Green</t>
  </si>
  <si>
    <t>Jackson</t>
  </si>
  <si>
    <t>Monroe</t>
  </si>
  <si>
    <t>Kewaunee</t>
  </si>
  <si>
    <t>Pepin</t>
  </si>
  <si>
    <t>Dane</t>
  </si>
  <si>
    <t>Trempealeau</t>
  </si>
  <si>
    <t>Polk</t>
  </si>
  <si>
    <t>Brown</t>
  </si>
  <si>
    <t>Barron</t>
  </si>
  <si>
    <t>Shawano</t>
  </si>
  <si>
    <t>Fond du Lac</t>
  </si>
  <si>
    <t>Marinette</t>
  </si>
  <si>
    <t>Burnett</t>
  </si>
  <si>
    <t>Chippewa</t>
  </si>
  <si>
    <t>Iowa</t>
  </si>
  <si>
    <t>Lafayette</t>
  </si>
  <si>
    <t>Columbia</t>
  </si>
  <si>
    <t>Wood</t>
  </si>
  <si>
    <t>Dodge</t>
  </si>
  <si>
    <t>Marathon</t>
  </si>
  <si>
    <t>Florence</t>
  </si>
  <si>
    <t>Rock</t>
  </si>
  <si>
    <t>Jefferson</t>
  </si>
  <si>
    <t>Grant</t>
  </si>
  <si>
    <t>Sauk</t>
  </si>
  <si>
    <t>Washburn</t>
  </si>
  <si>
    <t>Outagamie</t>
  </si>
  <si>
    <t>Clark</t>
  </si>
  <si>
    <t>Crawford</t>
  </si>
  <si>
    <t>Vernon</t>
  </si>
  <si>
    <t>Green Lake</t>
  </si>
  <si>
    <t>Dunn</t>
  </si>
  <si>
    <t>Racine</t>
  </si>
  <si>
    <t>Oneida</t>
  </si>
  <si>
    <t>Price</t>
  </si>
  <si>
    <t>Manitowoc</t>
  </si>
  <si>
    <t>MHI (&lt;$60,536)</t>
  </si>
  <si>
    <r>
      <t>Project Points</t>
    </r>
    <r>
      <rPr>
        <b/>
        <vertAlign val="superscript"/>
        <sz val="11"/>
        <color theme="1"/>
        <rFont val="Aptos Narrow"/>
        <family val="2"/>
        <scheme val="minor"/>
      </rPr>
      <t>4</t>
    </r>
  </si>
  <si>
    <t>BIL-EC PF Estimate</t>
  </si>
  <si>
    <t>TOTALS</t>
  </si>
  <si>
    <r>
      <t xml:space="preserve">1 </t>
    </r>
    <r>
      <rPr>
        <sz val="11"/>
        <color theme="1"/>
        <rFont val="Calibri"/>
        <family val="2"/>
      </rPr>
      <t>Designated as a Federal Equivalency project.</t>
    </r>
  </si>
  <si>
    <r>
      <rPr>
        <b/>
        <vertAlign val="superscript"/>
        <sz val="10"/>
        <color indexed="8"/>
        <rFont val="Arial"/>
        <family val="2"/>
      </rPr>
      <t xml:space="preserve">2 </t>
    </r>
    <r>
      <rPr>
        <sz val="11"/>
        <color theme="1"/>
        <rFont val="Calibri"/>
        <family val="2"/>
      </rPr>
      <t xml:space="preserve">Project will be funded through BIL EC-SDC funding </t>
    </r>
  </si>
  <si>
    <r>
      <t>Eligible EC PF %</t>
    </r>
    <r>
      <rPr>
        <b/>
        <vertAlign val="superscript"/>
        <sz val="11"/>
        <color theme="1"/>
        <rFont val="Aptos Narrow"/>
        <family val="2"/>
        <scheme val="minor"/>
      </rPr>
      <t>5</t>
    </r>
  </si>
  <si>
    <r>
      <rPr>
        <b/>
        <vertAlign val="superscript"/>
        <sz val="10"/>
        <color indexed="8"/>
        <rFont val="Arial"/>
        <family val="2"/>
      </rPr>
      <t xml:space="preserve">3 </t>
    </r>
    <r>
      <rPr>
        <sz val="11"/>
        <color theme="1"/>
        <rFont val="Calibri"/>
        <family val="2"/>
      </rPr>
      <t>Financial Need Points are calculated at 50% of the PF points awarded in the Total PF Points column on the main funding list.</t>
    </r>
  </si>
  <si>
    <r>
      <rPr>
        <b/>
        <vertAlign val="superscript"/>
        <sz val="10"/>
        <color indexed="8"/>
        <rFont val="Arial"/>
        <family val="2"/>
      </rPr>
      <t xml:space="preserve">4 </t>
    </r>
    <r>
      <rPr>
        <sz val="11"/>
        <color theme="1"/>
        <rFont val="Calibri"/>
        <family val="2"/>
      </rPr>
      <t>Project Points represent the number of priority points that were calculated through the PERF score.  This score excludes any points based off of financial need.</t>
    </r>
  </si>
  <si>
    <r>
      <t>RHINELANDER, CITY OF</t>
    </r>
    <r>
      <rPr>
        <vertAlign val="superscript"/>
        <sz val="11"/>
        <color theme="1"/>
        <rFont val="Calibri"/>
        <family val="2"/>
      </rPr>
      <t>1</t>
    </r>
  </si>
  <si>
    <r>
      <t>PRAIRIE DU CHIEN, CITY OF</t>
    </r>
    <r>
      <rPr>
        <vertAlign val="superscript"/>
        <sz val="11"/>
        <color theme="1"/>
        <rFont val="Calibri"/>
        <family val="2"/>
      </rPr>
      <t>1</t>
    </r>
  </si>
  <si>
    <r>
      <t>HALES CORNERS, VILLAGE OF</t>
    </r>
    <r>
      <rPr>
        <vertAlign val="superscript"/>
        <sz val="11"/>
        <color theme="1"/>
        <rFont val="Calibri"/>
        <family val="2"/>
      </rPr>
      <t>1</t>
    </r>
  </si>
  <si>
    <r>
      <t>PRAIRIE DU CHIEN, CITY OF</t>
    </r>
    <r>
      <rPr>
        <vertAlign val="superscript"/>
        <sz val="11"/>
        <rFont val="Calibri"/>
        <family val="2"/>
      </rPr>
      <t>1</t>
    </r>
  </si>
  <si>
    <r>
      <t>GREEN LAKE, CITY OF</t>
    </r>
    <r>
      <rPr>
        <vertAlign val="superscript"/>
        <sz val="11"/>
        <rFont val="Calibri"/>
        <family val="2"/>
      </rPr>
      <t>1</t>
    </r>
  </si>
  <si>
    <r>
      <t>PALMYRA, VILLAGE OF</t>
    </r>
    <r>
      <rPr>
        <vertAlign val="superscript"/>
        <sz val="11"/>
        <rFont val="Calibri"/>
        <family val="2"/>
      </rPr>
      <t>1</t>
    </r>
  </si>
  <si>
    <r>
      <t>WESTON, VILLAGE OF</t>
    </r>
    <r>
      <rPr>
        <vertAlign val="superscript"/>
        <sz val="11"/>
        <rFont val="Calibri"/>
        <family val="2"/>
      </rPr>
      <t>1</t>
    </r>
  </si>
  <si>
    <r>
      <t>MADISON, CITY OF</t>
    </r>
    <r>
      <rPr>
        <vertAlign val="superscript"/>
        <sz val="11"/>
        <rFont val="Calibri"/>
        <family val="2"/>
      </rPr>
      <t>1</t>
    </r>
  </si>
  <si>
    <r>
      <t>OAK CREEK, CITY OF</t>
    </r>
    <r>
      <rPr>
        <vertAlign val="superscript"/>
        <sz val="11"/>
        <color theme="1"/>
        <rFont val="Calibri"/>
        <family val="2"/>
      </rPr>
      <t>1</t>
    </r>
  </si>
  <si>
    <r>
      <t>GREEN LAKE, CITY OF</t>
    </r>
    <r>
      <rPr>
        <vertAlign val="superscript"/>
        <sz val="11"/>
        <color theme="1"/>
        <rFont val="Calibri"/>
        <family val="2"/>
      </rPr>
      <t>1</t>
    </r>
  </si>
  <si>
    <r>
      <t>PALMYRA, VILLAGE OF</t>
    </r>
    <r>
      <rPr>
        <vertAlign val="superscript"/>
        <sz val="11"/>
        <color theme="1"/>
        <rFont val="Calibri"/>
        <family val="2"/>
      </rPr>
      <t>1</t>
    </r>
  </si>
  <si>
    <t xml:space="preserve">    Total EC PF Available = $53,116,935</t>
  </si>
  <si>
    <t>Wis. Stats 281.61 (8)(bL) mandates that in any biennium, no applicant may receive more than 25% of the amount of financial assistance planned to be provided for projects for that biennium. For the 2025-2027 biennium, the 25% limit is $95,000,000.</t>
  </si>
  <si>
    <r>
      <t xml:space="preserve">1 </t>
    </r>
    <r>
      <rPr>
        <sz val="10"/>
        <color theme="1"/>
        <rFont val="Calibri"/>
        <family val="2"/>
      </rPr>
      <t>Designated as a Federal Equivalency project.</t>
    </r>
  </si>
  <si>
    <r>
      <rPr>
        <b/>
        <vertAlign val="superscript"/>
        <sz val="10"/>
        <color indexed="8"/>
        <rFont val="Calibri"/>
        <family val="2"/>
      </rPr>
      <t xml:space="preserve">2 </t>
    </r>
    <r>
      <rPr>
        <sz val="10"/>
        <color theme="1"/>
        <rFont val="Calibri"/>
        <family val="2"/>
      </rPr>
      <t>Municipalities allocated $1,600,000 in general PF; the maximum PF amount allowed for a single municipality.</t>
    </r>
  </si>
  <si>
    <r>
      <rPr>
        <b/>
        <vertAlign val="superscript"/>
        <sz val="10"/>
        <color indexed="8"/>
        <rFont val="Calibri"/>
        <family val="2"/>
      </rPr>
      <t xml:space="preserve">3 </t>
    </r>
    <r>
      <rPr>
        <sz val="10"/>
        <color theme="1"/>
        <rFont val="Calibri"/>
        <family val="2"/>
      </rPr>
      <t>Financial Need Points are calculated at 15% of the PF points that are awarded in the "Total PF Points" column.</t>
    </r>
  </si>
  <si>
    <r>
      <rPr>
        <b/>
        <vertAlign val="superscript"/>
        <sz val="10"/>
        <color indexed="8"/>
        <rFont val="Calibri"/>
        <family val="2"/>
      </rPr>
      <t xml:space="preserve">4 </t>
    </r>
    <r>
      <rPr>
        <sz val="10"/>
        <color theme="1"/>
        <rFont val="Calibri"/>
        <family val="2"/>
      </rPr>
      <t>Project Points represent the number of priority points that were calculated through the PERF score.  This score excludes any points based off of financial need.</t>
    </r>
  </si>
  <si>
    <r>
      <rPr>
        <b/>
        <vertAlign val="superscript"/>
        <sz val="10"/>
        <color indexed="8"/>
        <rFont val="Calibri"/>
        <family val="2"/>
      </rPr>
      <t xml:space="preserve">5 </t>
    </r>
    <r>
      <rPr>
        <sz val="10"/>
        <color theme="1"/>
        <rFont val="Calibri"/>
        <family val="2"/>
      </rPr>
      <t>The BIL Principal Forgiveness column represents the amount of PF an applicant has been allocated through the BIL--Emerging Contaminants Program</t>
    </r>
  </si>
  <si>
    <r>
      <rPr>
        <b/>
        <vertAlign val="superscript"/>
        <sz val="10"/>
        <color indexed="8"/>
        <rFont val="Calibri"/>
        <family val="2"/>
      </rPr>
      <t xml:space="preserve">6 </t>
    </r>
    <r>
      <rPr>
        <sz val="10"/>
        <color theme="1"/>
        <rFont val="Calibri"/>
        <family val="2"/>
      </rPr>
      <t>Project is last on the funding list to be allocated principal forgiveness.  Project is allocated the remaining PF amount and may be eligible to receive more PF if it becomes available.</t>
    </r>
  </si>
  <si>
    <t>Construct Well No. 9 (EC2)</t>
  </si>
  <si>
    <t>Construct Well #5 due to PFAS (EC2)</t>
  </si>
  <si>
    <t>Treat Well #3 for PFAs (EC1)</t>
  </si>
  <si>
    <t>Construct Temporary PFAS Treatment at Well #2 (EC1)</t>
  </si>
  <si>
    <t xml:space="preserve">Construct Permanent PFAS Treatment at Well #1 (EC1) </t>
  </si>
  <si>
    <t>Connect to MWW Water System due to PFAS (EC2)</t>
  </si>
  <si>
    <t>Replace WM on S Clinton, S Howard, Harvard, &amp; Wisconsin</t>
  </si>
  <si>
    <t>Construct New CL contact tank/UV disinfect/pumps</t>
  </si>
  <si>
    <t>Hwy 16 Water Trans. Main for PFAS Mitigation–North (EC2)</t>
  </si>
  <si>
    <t>Hwy 16 Water Trans. Main for PFAS Mitigation–South (EC2)</t>
  </si>
  <si>
    <t>Replace WMs on Grand/Caroline/Charles/Millard/Bridge</t>
  </si>
  <si>
    <t>Replace WMs on McGary/North/Wisconsin/Roosevelt/South</t>
  </si>
  <si>
    <t>Replace WMs on Park/Ray/Hillside/Webb/East</t>
  </si>
  <si>
    <t>Reconstruct Well #2</t>
  </si>
  <si>
    <r>
      <t>LA CROSSE, CITY OF</t>
    </r>
    <r>
      <rPr>
        <vertAlign val="superscript"/>
        <sz val="11"/>
        <rFont val="Calibri"/>
        <family val="2"/>
      </rPr>
      <t>1,2</t>
    </r>
  </si>
  <si>
    <r>
      <t>PHILLIPS, CITY OF</t>
    </r>
    <r>
      <rPr>
        <vertAlign val="superscript"/>
        <sz val="11"/>
        <rFont val="Calibri"/>
        <family val="2"/>
      </rPr>
      <t>7</t>
    </r>
  </si>
  <si>
    <r>
      <t>MILWAUKEE, CITY OF</t>
    </r>
    <r>
      <rPr>
        <vertAlign val="superscript"/>
        <sz val="11"/>
        <rFont val="Calibri"/>
        <family val="2"/>
      </rPr>
      <t>1,2</t>
    </r>
  </si>
  <si>
    <r>
      <t>ASHLAND, CITY OF</t>
    </r>
    <r>
      <rPr>
        <vertAlign val="superscript"/>
        <sz val="11"/>
        <rFont val="Calibri"/>
        <family val="2"/>
      </rPr>
      <t>7</t>
    </r>
  </si>
  <si>
    <r>
      <t>RACINE, CITY OF</t>
    </r>
    <r>
      <rPr>
        <vertAlign val="superscript"/>
        <sz val="11"/>
        <rFont val="Calibri"/>
        <family val="2"/>
      </rPr>
      <t>1,7</t>
    </r>
  </si>
  <si>
    <r>
      <t>SHEBOYGAN, CITY OF</t>
    </r>
    <r>
      <rPr>
        <vertAlign val="superscript"/>
        <sz val="11"/>
        <rFont val="Calibri"/>
        <family val="2"/>
      </rPr>
      <t>1,7</t>
    </r>
  </si>
  <si>
    <t>WI MHI = $75,670</t>
  </si>
  <si>
    <r>
      <rPr>
        <b/>
        <vertAlign val="superscript"/>
        <sz val="10"/>
        <color indexed="8"/>
        <rFont val="Arial"/>
        <family val="2"/>
      </rPr>
      <t xml:space="preserve">5 </t>
    </r>
    <r>
      <rPr>
        <sz val="11"/>
        <color theme="1"/>
        <rFont val="Calibri"/>
        <family val="2"/>
      </rPr>
      <t>SFY26 emerging contaminants applicants qualify for principal forgiveness at a rate equivalent to the applicant's general PF percentage, or a flat rate of 50% principal forgiveness, whichever is higher</t>
    </r>
  </si>
  <si>
    <t>Replace WM on Albion Street, Phase 1</t>
  </si>
  <si>
    <t>Replace WM on Albion Street, Phase 2</t>
  </si>
  <si>
    <r>
      <t>MINONG, VILLAGE OF</t>
    </r>
    <r>
      <rPr>
        <vertAlign val="superscript"/>
        <sz val="11"/>
        <rFont val="Calibri"/>
        <family val="2"/>
      </rPr>
      <t>2</t>
    </r>
  </si>
  <si>
    <r>
      <t>VESPER, VILLAGE OF</t>
    </r>
    <r>
      <rPr>
        <vertAlign val="superscript"/>
        <sz val="11"/>
        <rFont val="Calibri"/>
        <family val="2"/>
      </rPr>
      <t>2</t>
    </r>
  </si>
  <si>
    <r>
      <t>HALES CORNERS, VILLAGE OF</t>
    </r>
    <r>
      <rPr>
        <vertAlign val="superscript"/>
        <sz val="11"/>
        <rFont val="Calibri"/>
        <family val="2"/>
      </rPr>
      <t>1,2</t>
    </r>
  </si>
  <si>
    <r>
      <t>STANLEY, CITY OF</t>
    </r>
    <r>
      <rPr>
        <vertAlign val="superscript"/>
        <sz val="11"/>
        <color theme="1"/>
        <rFont val="Calibri"/>
        <family val="2"/>
      </rPr>
      <t>2</t>
    </r>
  </si>
  <si>
    <r>
      <t>LA CROSSE, CITY OF</t>
    </r>
    <r>
      <rPr>
        <vertAlign val="superscript"/>
        <sz val="11"/>
        <rFont val="Calibri"/>
        <family val="2"/>
      </rPr>
      <t>1,2,7</t>
    </r>
  </si>
  <si>
    <r>
      <t>RHINELANDER, CITY OF</t>
    </r>
    <r>
      <rPr>
        <vertAlign val="superscript"/>
        <sz val="11"/>
        <rFont val="Calibri"/>
        <family val="2"/>
      </rPr>
      <t>1,2</t>
    </r>
  </si>
  <si>
    <r>
      <rPr>
        <b/>
        <vertAlign val="superscript"/>
        <sz val="10"/>
        <color rgb="FF000000"/>
        <rFont val="Calibri"/>
        <family val="2"/>
      </rPr>
      <t xml:space="preserve">7 </t>
    </r>
    <r>
      <rPr>
        <sz val="10"/>
        <color indexed="8"/>
        <rFont val="Calibri"/>
        <family val="2"/>
      </rPr>
      <t xml:space="preserve">Green Tier Legacy Community; </t>
    </r>
    <r>
      <rPr>
        <sz val="10"/>
        <color theme="1"/>
        <rFont val="Calibri"/>
        <family val="2"/>
      </rPr>
      <t>Project is eligible for an additional 10% PF, up to a maximum of 70%</t>
    </r>
  </si>
  <si>
    <t>TURTLE LAKE, VILLAGE OF</t>
  </si>
  <si>
    <t>Highway 16 Water Transmission Main for PFAS Mitigation – North (EC2)</t>
  </si>
  <si>
    <t>Highway 16 Water Transmission Main for PFAS Mitigation – South (EC2)</t>
  </si>
  <si>
    <r>
      <t>IRON RIDGE, VILLAGE OF</t>
    </r>
    <r>
      <rPr>
        <vertAlign val="superscript"/>
        <sz val="11"/>
        <rFont val="Calibri"/>
        <family val="2"/>
      </rPr>
      <t>6</t>
    </r>
  </si>
  <si>
    <t>Construct Well #3; Abandon Well #1</t>
  </si>
  <si>
    <t>BROCKWAY SD #1</t>
  </si>
  <si>
    <t>The Safe Drinking Water Act (SDWA) requires 15% of available funds to be allocated to systems serving a population of less than 10,000. This funding list allocates 50.0% of available funds to these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</si>
</sst>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0_);\-_(#,##0_)"/>
    <numFmt numFmtId="167" formatCode="_ #,##0_);_ \-\ #,##0_);_ #,##0_);_(@_)"/>
    <numFmt numFmtId="168" formatCode="&quot;$&quot;#,##0"/>
    <numFmt numFmtId="169" formatCode="&quot;$&quot;#,##0.00"/>
    <numFmt numFmtId="170" formatCode="0.000%"/>
  </numFmts>
  <fonts count="31" x14ac:knownFonts="1">
    <font>
      <sz val="11"/>
      <color theme="1"/>
      <name val="Calibri"/>
      <family val="2"/>
    </font>
    <font>
      <sz val="11"/>
      <color theme="1"/>
      <name val="Aptos Narrow"/>
      <family val="2"/>
      <scheme val="minor"/>
    </font>
    <font>
      <sz val="11"/>
      <color theme="1"/>
      <name val="Calibri"/>
      <family val="2"/>
    </font>
    <font>
      <sz val="11"/>
      <color rgb="FFFF0000"/>
      <name val="Calibri"/>
      <family val="2"/>
    </font>
    <font>
      <sz val="11"/>
      <name val="Calibri"/>
      <family val="2"/>
    </font>
    <font>
      <b/>
      <sz val="11"/>
      <name val="Calibri"/>
      <family val="2"/>
    </font>
    <font>
      <sz val="11"/>
      <color theme="1"/>
      <name val="Calibri"/>
      <family val="2"/>
    </font>
    <font>
      <sz val="11"/>
      <color theme="0"/>
      <name val="Calibri"/>
      <family val="2"/>
    </font>
    <font>
      <b/>
      <sz val="11"/>
      <color theme="1"/>
      <name val="Aptos Narrow"/>
      <family val="2"/>
      <scheme val="minor"/>
    </font>
    <font>
      <b/>
      <vertAlign val="superscript"/>
      <sz val="11"/>
      <color theme="1"/>
      <name val="Aptos Narrow"/>
      <family val="2"/>
      <scheme val="minor"/>
    </font>
    <font>
      <b/>
      <sz val="11"/>
      <name val="Aptos Narrow"/>
      <family val="2"/>
      <scheme val="minor"/>
    </font>
    <font>
      <b/>
      <vertAlign val="superscript"/>
      <sz val="11"/>
      <name val="Aptos Narrow"/>
      <family val="2"/>
      <scheme val="minor"/>
    </font>
    <font>
      <sz val="10"/>
      <name val="Arial"/>
      <family val="2"/>
    </font>
    <font>
      <sz val="11"/>
      <color indexed="8"/>
      <name val="Calibri"/>
      <family val="2"/>
    </font>
    <font>
      <sz val="11"/>
      <color rgb="FF000000"/>
      <name val="Aptos Narrow"/>
      <family val="2"/>
      <scheme val="minor"/>
    </font>
    <font>
      <sz val="10"/>
      <color rgb="FF7030A0"/>
      <name val="Arial"/>
      <family val="2"/>
    </font>
    <font>
      <b/>
      <sz val="11"/>
      <color rgb="FFFF0000"/>
      <name val="Aptos Narrow"/>
      <family val="2"/>
      <scheme val="minor"/>
    </font>
    <font>
      <b/>
      <sz val="10"/>
      <name val="Arial"/>
      <family val="2"/>
    </font>
    <font>
      <sz val="11"/>
      <color rgb="FF7030A0"/>
      <name val="Calibri"/>
      <family val="2"/>
    </font>
    <font>
      <b/>
      <i/>
      <sz val="11"/>
      <name val="Aptos Narrow"/>
      <family val="2"/>
      <scheme val="minor"/>
    </font>
    <font>
      <b/>
      <i/>
      <sz val="11"/>
      <color theme="1"/>
      <name val="Aptos Narrow"/>
      <family val="2"/>
      <scheme val="minor"/>
    </font>
    <font>
      <b/>
      <vertAlign val="superscript"/>
      <sz val="10"/>
      <color indexed="8"/>
      <name val="Arial"/>
      <family val="2"/>
    </font>
    <font>
      <vertAlign val="superscript"/>
      <sz val="11"/>
      <color theme="1"/>
      <name val="Calibri"/>
      <family val="2"/>
    </font>
    <font>
      <vertAlign val="superscript"/>
      <sz val="11"/>
      <name val="Calibri"/>
      <family val="2"/>
    </font>
    <font>
      <b/>
      <vertAlign val="superscript"/>
      <sz val="10"/>
      <color indexed="8"/>
      <name val="Calibri"/>
      <family val="2"/>
    </font>
    <font>
      <b/>
      <vertAlign val="superscript"/>
      <sz val="10"/>
      <color rgb="FF000000"/>
      <name val="Calibri"/>
      <family val="2"/>
    </font>
    <font>
      <sz val="10"/>
      <color indexed="8"/>
      <name val="Calibri"/>
      <family val="2"/>
    </font>
    <font>
      <sz val="10"/>
      <name val="Calibri"/>
      <family val="2"/>
    </font>
    <font>
      <sz val="10"/>
      <color theme="1"/>
      <name val="Calibri"/>
      <family val="2"/>
    </font>
    <font>
      <b/>
      <i/>
      <sz val="11"/>
      <name val="Calibri"/>
      <family val="2"/>
    </font>
    <font>
      <sz val="11"/>
      <color rgb="FF0070C0"/>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4" fontId="6"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166" fontId="13" fillId="0" borderId="0"/>
    <xf numFmtId="167" fontId="14" fillId="0" borderId="0">
      <alignment vertical="center"/>
    </xf>
    <xf numFmtId="0" fontId="12" fillId="0" borderId="0" applyAlignment="0"/>
    <xf numFmtId="44" fontId="12" fillId="0" borderId="0" applyFont="0" applyFill="0" applyBorder="0" applyAlignment="0" applyProtection="0"/>
    <xf numFmtId="9" fontId="12" fillId="0" borderId="0" applyFont="0" applyFill="0" applyBorder="0" applyAlignment="0" applyProtection="0"/>
  </cellStyleXfs>
  <cellXfs count="189">
    <xf numFmtId="0" fontId="0" fillId="0" borderId="0" xfId="0"/>
    <xf numFmtId="0" fontId="0" fillId="0" borderId="1" xfId="0" applyBorder="1"/>
    <xf numFmtId="0" fontId="2" fillId="0" borderId="1" xfId="0" applyFont="1" applyBorder="1"/>
    <xf numFmtId="3" fontId="2" fillId="0" borderId="1" xfId="0" applyNumberFormat="1" applyFont="1" applyBorder="1"/>
    <xf numFmtId="0" fontId="0" fillId="2" borderId="1" xfId="0" applyFill="1" applyBorder="1"/>
    <xf numFmtId="0" fontId="3" fillId="0" borderId="1" xfId="0" applyFont="1" applyFill="1" applyBorder="1"/>
    <xf numFmtId="0" fontId="4" fillId="0" borderId="1" xfId="0" applyFont="1" applyBorder="1"/>
    <xf numFmtId="0" fontId="0" fillId="3" borderId="1" xfId="0" applyFill="1" applyBorder="1"/>
    <xf numFmtId="3" fontId="0" fillId="0" borderId="1" xfId="0" applyNumberFormat="1" applyBorder="1"/>
    <xf numFmtId="0" fontId="4" fillId="0" borderId="1" xfId="0" applyFont="1" applyFill="1" applyBorder="1"/>
    <xf numFmtId="0" fontId="0" fillId="0" borderId="1" xfId="0" applyFill="1" applyBorder="1"/>
    <xf numFmtId="0" fontId="0" fillId="4" borderId="1" xfId="0" applyFill="1" applyBorder="1" applyAlignment="1">
      <alignment horizontal="center" vertical="center" wrapText="1"/>
    </xf>
    <xf numFmtId="3" fontId="4" fillId="0" borderId="1" xfId="0" applyNumberFormat="1" applyFont="1" applyBorder="1"/>
    <xf numFmtId="3" fontId="4" fillId="0" borderId="1" xfId="0" applyNumberFormat="1" applyFont="1" applyFill="1" applyBorder="1"/>
    <xf numFmtId="0" fontId="4" fillId="5" borderId="1" xfId="0" applyFont="1" applyFill="1" applyBorder="1"/>
    <xf numFmtId="0" fontId="7" fillId="6" borderId="1" xfId="0" applyFont="1" applyFill="1" applyBorder="1"/>
    <xf numFmtId="0" fontId="8" fillId="7" borderId="1" xfId="0" applyFont="1" applyFill="1" applyBorder="1" applyAlignment="1">
      <alignment horizontal="center" wrapText="1"/>
    </xf>
    <xf numFmtId="0" fontId="10" fillId="7" borderId="1" xfId="0" applyFont="1" applyFill="1" applyBorder="1" applyAlignment="1">
      <alignment horizontal="center" wrapText="1"/>
    </xf>
    <xf numFmtId="0" fontId="7" fillId="0" borderId="1" xfId="0" applyFont="1" applyFill="1" applyBorder="1"/>
    <xf numFmtId="0" fontId="0" fillId="0" borderId="0" xfId="0" applyBorder="1"/>
    <xf numFmtId="0" fontId="0" fillId="6" borderId="1" xfId="0" applyFill="1" applyBorder="1"/>
    <xf numFmtId="0" fontId="0" fillId="5" borderId="1" xfId="0" applyFill="1" applyBorder="1"/>
    <xf numFmtId="0" fontId="7" fillId="5" borderId="1" xfId="0" applyFont="1" applyFill="1" applyBorder="1"/>
    <xf numFmtId="168" fontId="4" fillId="0" borderId="1" xfId="0" applyNumberFormat="1" applyFont="1" applyBorder="1"/>
    <xf numFmtId="168" fontId="2" fillId="0" borderId="1" xfId="0" applyNumberFormat="1" applyFont="1" applyBorder="1"/>
    <xf numFmtId="168" fontId="4" fillId="0" borderId="1" xfId="0" applyNumberFormat="1" applyFont="1" applyFill="1" applyBorder="1"/>
    <xf numFmtId="168" fontId="0" fillId="0" borderId="1" xfId="0" applyNumberFormat="1" applyBorder="1"/>
    <xf numFmtId="0" fontId="0" fillId="6" borderId="1" xfId="0" applyFill="1" applyBorder="1" applyAlignment="1">
      <alignment horizontal="center" vertical="center" wrapText="1"/>
    </xf>
    <xf numFmtId="9" fontId="2" fillId="0" borderId="1" xfId="0" applyNumberFormat="1" applyFont="1" applyBorder="1"/>
    <xf numFmtId="9" fontId="4" fillId="0" borderId="1" xfId="0" applyNumberFormat="1" applyFont="1" applyFill="1" applyBorder="1"/>
    <xf numFmtId="9" fontId="4" fillId="0" borderId="1" xfId="0" applyNumberFormat="1" applyFont="1" applyBorder="1"/>
    <xf numFmtId="9" fontId="0" fillId="0" borderId="1" xfId="0" applyNumberFormat="1" applyBorder="1"/>
    <xf numFmtId="9" fontId="0" fillId="0" borderId="0" xfId="0" applyNumberFormat="1" applyBorder="1"/>
    <xf numFmtId="168" fontId="0" fillId="0" borderId="0" xfId="0" applyNumberFormat="1"/>
    <xf numFmtId="0" fontId="12" fillId="0" borderId="0" xfId="10" applyAlignment="1">
      <alignment horizontal="center"/>
    </xf>
    <xf numFmtId="0" fontId="12" fillId="0" borderId="0" xfId="10"/>
    <xf numFmtId="3" fontId="12" fillId="0" borderId="0" xfId="10" applyNumberFormat="1" applyAlignment="1">
      <alignment horizontal="center"/>
    </xf>
    <xf numFmtId="0" fontId="15" fillId="0" borderId="0" xfId="10" applyFont="1" applyAlignment="1">
      <alignment horizontal="center"/>
    </xf>
    <xf numFmtId="164" fontId="8" fillId="7" borderId="0" xfId="11" applyNumberFormat="1" applyFont="1" applyFill="1" applyBorder="1" applyAlignment="1">
      <alignment horizontal="center"/>
    </xf>
    <xf numFmtId="6" fontId="17" fillId="7" borderId="0" xfId="12" applyNumberFormat="1" applyFont="1" applyFill="1" applyBorder="1" applyAlignment="1">
      <alignment horizontal="center"/>
    </xf>
    <xf numFmtId="9" fontId="15" fillId="7" borderId="0" xfId="12" applyFont="1" applyFill="1" applyBorder="1" applyAlignment="1">
      <alignment horizontal="center"/>
    </xf>
    <xf numFmtId="164" fontId="10" fillId="7" borderId="0" xfId="11" applyNumberFormat="1" applyFont="1" applyFill="1" applyBorder="1" applyAlignment="1">
      <alignment horizontal="left"/>
    </xf>
    <xf numFmtId="9" fontId="0" fillId="7" borderId="0" xfId="12" applyFont="1" applyFill="1" applyBorder="1" applyAlignment="1">
      <alignment horizontal="center"/>
    </xf>
    <xf numFmtId="164" fontId="0" fillId="7" borderId="0" xfId="11" applyNumberFormat="1" applyFont="1" applyFill="1" applyBorder="1" applyAlignment="1">
      <alignment horizontal="center"/>
    </xf>
    <xf numFmtId="0" fontId="12" fillId="7" borderId="3" xfId="10" applyFill="1" applyBorder="1" applyAlignment="1">
      <alignment horizontal="center"/>
    </xf>
    <xf numFmtId="0" fontId="12" fillId="7" borderId="3" xfId="10" applyFill="1" applyBorder="1"/>
    <xf numFmtId="3" fontId="12" fillId="7" borderId="3" xfId="10" applyNumberFormat="1" applyFill="1" applyBorder="1" applyAlignment="1">
      <alignment horizontal="center"/>
    </xf>
    <xf numFmtId="164" fontId="0" fillId="7" borderId="3" xfId="11" applyNumberFormat="1" applyFont="1" applyFill="1" applyBorder="1" applyAlignment="1">
      <alignment horizontal="center"/>
    </xf>
    <xf numFmtId="9" fontId="15" fillId="7" borderId="3" xfId="12" applyFont="1" applyFill="1" applyBorder="1" applyAlignment="1">
      <alignment horizontal="center"/>
    </xf>
    <xf numFmtId="0" fontId="15" fillId="7" borderId="3" xfId="10" applyFont="1" applyFill="1" applyBorder="1" applyAlignment="1">
      <alignment horizontal="center"/>
    </xf>
    <xf numFmtId="9" fontId="0" fillId="7" borderId="3" xfId="12" applyFont="1" applyFill="1" applyBorder="1" applyAlignment="1">
      <alignment horizontal="center"/>
    </xf>
    <xf numFmtId="0" fontId="8" fillId="7" borderId="4" xfId="10" applyFont="1" applyFill="1" applyBorder="1" applyAlignment="1">
      <alignment horizontal="center" wrapText="1"/>
    </xf>
    <xf numFmtId="0" fontId="8" fillId="7" borderId="4" xfId="10" applyFont="1" applyFill="1" applyBorder="1"/>
    <xf numFmtId="0" fontId="8" fillId="7" borderId="4" xfId="10" applyFont="1" applyFill="1" applyBorder="1" applyAlignment="1">
      <alignment horizontal="center"/>
    </xf>
    <xf numFmtId="0" fontId="8" fillId="7" borderId="1" xfId="10" applyFont="1" applyFill="1" applyBorder="1" applyAlignment="1">
      <alignment horizontal="center"/>
    </xf>
    <xf numFmtId="3" fontId="8" fillId="7" borderId="1" xfId="10" applyNumberFormat="1" applyFont="1" applyFill="1" applyBorder="1" applyAlignment="1">
      <alignment horizontal="center"/>
    </xf>
    <xf numFmtId="164" fontId="8" fillId="7" borderId="1" xfId="11" applyNumberFormat="1" applyFont="1" applyFill="1" applyBorder="1" applyAlignment="1">
      <alignment horizontal="center" wrapText="1"/>
    </xf>
    <xf numFmtId="9" fontId="10" fillId="7" borderId="1" xfId="12" applyFont="1" applyFill="1" applyBorder="1" applyAlignment="1">
      <alignment horizontal="center" wrapText="1"/>
    </xf>
    <xf numFmtId="9" fontId="8" fillId="7" borderId="1" xfId="12" applyFont="1" applyFill="1" applyBorder="1" applyAlignment="1">
      <alignment horizontal="center" wrapText="1"/>
    </xf>
    <xf numFmtId="0" fontId="17" fillId="7" borderId="1" xfId="10" applyFont="1" applyFill="1" applyBorder="1" applyAlignment="1">
      <alignment horizontal="center" wrapText="1"/>
    </xf>
    <xf numFmtId="0" fontId="12" fillId="0" borderId="1" xfId="10" applyBorder="1"/>
    <xf numFmtId="0" fontId="12" fillId="0" borderId="5" xfId="10" applyBorder="1" applyAlignment="1">
      <alignment horizontal="center"/>
    </xf>
    <xf numFmtId="0" fontId="13" fillId="0" borderId="5" xfId="10" applyFont="1" applyBorder="1" applyAlignment="1"/>
    <xf numFmtId="165" fontId="13" fillId="0" borderId="5" xfId="10" applyNumberFormat="1" applyFont="1" applyBorder="1" applyAlignment="1"/>
    <xf numFmtId="164" fontId="13" fillId="0" borderId="5" xfId="11" applyNumberFormat="1" applyFont="1" applyFill="1" applyBorder="1" applyAlignment="1"/>
    <xf numFmtId="164" fontId="13" fillId="0" borderId="5" xfId="11" applyNumberFormat="1" applyFont="1" applyBorder="1" applyAlignment="1"/>
    <xf numFmtId="9" fontId="12" fillId="0" borderId="5" xfId="12" applyFont="1" applyBorder="1" applyAlignment="1">
      <alignment horizontal="center"/>
    </xf>
    <xf numFmtId="164" fontId="2" fillId="0" borderId="5" xfId="10" applyNumberFormat="1" applyFont="1" applyBorder="1" applyAlignment="1"/>
    <xf numFmtId="0" fontId="18" fillId="0" borderId="5" xfId="10" applyFont="1" applyBorder="1" applyAlignment="1"/>
    <xf numFmtId="9" fontId="0" fillId="0" borderId="5" xfId="12" applyFont="1" applyFill="1" applyBorder="1"/>
    <xf numFmtId="164" fontId="0" fillId="0" borderId="5" xfId="11" applyNumberFormat="1" applyFont="1" applyFill="1" applyBorder="1" applyAlignment="1">
      <alignment horizontal="center"/>
    </xf>
    <xf numFmtId="164" fontId="0" fillId="0" borderId="5" xfId="11" applyNumberFormat="1" applyFont="1" applyFill="1" applyBorder="1"/>
    <xf numFmtId="0" fontId="12" fillId="7" borderId="5" xfId="10" applyFill="1" applyBorder="1" applyAlignment="1">
      <alignment horizontal="center"/>
    </xf>
    <xf numFmtId="0" fontId="12" fillId="7" borderId="5" xfId="10" applyFill="1" applyBorder="1"/>
    <xf numFmtId="3" fontId="12" fillId="7" borderId="5" xfId="10" applyNumberFormat="1" applyFill="1" applyBorder="1" applyAlignment="1">
      <alignment horizontal="center"/>
    </xf>
    <xf numFmtId="9" fontId="19" fillId="7" borderId="1" xfId="12" applyFont="1" applyFill="1" applyBorder="1" applyAlignment="1">
      <alignment horizontal="center"/>
    </xf>
    <xf numFmtId="164" fontId="20" fillId="7" borderId="1" xfId="11" applyNumberFormat="1" applyFont="1" applyFill="1" applyBorder="1" applyAlignment="1">
      <alignment horizontal="center"/>
    </xf>
    <xf numFmtId="164" fontId="0" fillId="0" borderId="0" xfId="11" applyNumberFormat="1" applyFont="1" applyAlignment="1">
      <alignment horizontal="center"/>
    </xf>
    <xf numFmtId="9" fontId="15" fillId="0" borderId="0" xfId="12" applyFont="1" applyAlignment="1">
      <alignment horizontal="center"/>
    </xf>
    <xf numFmtId="9" fontId="0" fillId="0" borderId="0" xfId="12" applyFont="1" applyAlignment="1">
      <alignment horizontal="center"/>
    </xf>
    <xf numFmtId="0" fontId="0" fillId="0" borderId="1" xfId="0" applyFont="1" applyBorder="1"/>
    <xf numFmtId="164" fontId="8" fillId="7" borderId="2" xfId="11" applyNumberFormat="1" applyFont="1" applyFill="1" applyBorder="1" applyAlignment="1">
      <alignment horizontal="center" wrapText="1"/>
    </xf>
    <xf numFmtId="0" fontId="4" fillId="0" borderId="1" xfId="10" applyFont="1" applyBorder="1"/>
    <xf numFmtId="9" fontId="4" fillId="0" borderId="1" xfId="10" applyNumberFormat="1" applyFont="1" applyBorder="1"/>
    <xf numFmtId="164" fontId="17" fillId="7" borderId="1" xfId="1" applyNumberFormat="1" applyFont="1" applyFill="1" applyBorder="1" applyAlignment="1">
      <alignment horizontal="center"/>
    </xf>
    <xf numFmtId="0" fontId="4" fillId="0" borderId="1" xfId="10" applyFont="1" applyFill="1" applyBorder="1"/>
    <xf numFmtId="9" fontId="4" fillId="0" borderId="1" xfId="10" applyNumberFormat="1" applyFont="1" applyFill="1" applyBorder="1"/>
    <xf numFmtId="0" fontId="12" fillId="0" borderId="1" xfId="10" applyFont="1" applyBorder="1"/>
    <xf numFmtId="3" fontId="4" fillId="0" borderId="1" xfId="10" applyNumberFormat="1" applyFont="1" applyBorder="1"/>
    <xf numFmtId="168" fontId="4" fillId="0" borderId="1" xfId="10" applyNumberFormat="1" applyFont="1" applyBorder="1"/>
    <xf numFmtId="168" fontId="12" fillId="0" borderId="1" xfId="10" applyNumberFormat="1" applyFont="1" applyBorder="1"/>
    <xf numFmtId="0" fontId="12" fillId="0" borderId="0" xfId="10" applyFont="1"/>
    <xf numFmtId="0" fontId="12" fillId="0" borderId="1" xfId="10" applyFont="1" applyFill="1" applyBorder="1"/>
    <xf numFmtId="3" fontId="4" fillId="0" borderId="1" xfId="10" applyNumberFormat="1" applyFont="1" applyFill="1" applyBorder="1"/>
    <xf numFmtId="168" fontId="4" fillId="0" borderId="1" xfId="10" applyNumberFormat="1" applyFont="1" applyFill="1" applyBorder="1"/>
    <xf numFmtId="168" fontId="12" fillId="0" borderId="1" xfId="10" applyNumberFormat="1" applyFont="1" applyFill="1" applyBorder="1"/>
    <xf numFmtId="0" fontId="12" fillId="0" borderId="0" xfId="10" applyFont="1" applyFill="1"/>
    <xf numFmtId="168" fontId="2" fillId="0" borderId="1" xfId="0" applyNumberFormat="1" applyFont="1" applyFill="1" applyBorder="1"/>
    <xf numFmtId="168" fontId="0" fillId="0" borderId="1" xfId="0" applyNumberFormat="1" applyFill="1" applyBorder="1"/>
    <xf numFmtId="0" fontId="0" fillId="0" borderId="6" xfId="0" applyBorder="1"/>
    <xf numFmtId="0" fontId="4" fillId="0" borderId="6" xfId="0" applyFont="1" applyBorder="1"/>
    <xf numFmtId="3" fontId="0" fillId="0" borderId="6" xfId="0" applyNumberFormat="1" applyBorder="1"/>
    <xf numFmtId="168" fontId="0" fillId="0" borderId="6" xfId="0" applyNumberFormat="1" applyBorder="1"/>
    <xf numFmtId="9" fontId="0" fillId="0" borderId="6" xfId="0" applyNumberFormat="1" applyBorder="1"/>
    <xf numFmtId="0" fontId="0" fillId="0" borderId="6" xfId="0" applyFill="1" applyBorder="1"/>
    <xf numFmtId="0" fontId="0" fillId="6" borderId="0" xfId="0" applyFill="1" applyBorder="1"/>
    <xf numFmtId="9" fontId="2" fillId="0" borderId="1" xfId="0" applyNumberFormat="1" applyFont="1" applyFill="1" applyBorder="1"/>
    <xf numFmtId="0" fontId="5" fillId="7" borderId="4" xfId="0" applyFont="1" applyFill="1" applyBorder="1"/>
    <xf numFmtId="0" fontId="5" fillId="7" borderId="1" xfId="0" applyFont="1" applyFill="1" applyBorder="1"/>
    <xf numFmtId="3" fontId="5" fillId="7" borderId="1" xfId="0" applyNumberFormat="1" applyFont="1" applyFill="1" applyBorder="1"/>
    <xf numFmtId="168" fontId="5" fillId="7" borderId="1" xfId="0" applyNumberFormat="1" applyFont="1" applyFill="1" applyBorder="1"/>
    <xf numFmtId="9" fontId="29" fillId="7" borderId="1" xfId="0" applyNumberFormat="1" applyFont="1" applyFill="1" applyBorder="1" applyAlignment="1">
      <alignment horizontal="right"/>
    </xf>
    <xf numFmtId="168" fontId="0" fillId="0" borderId="0" xfId="0" applyNumberFormat="1" applyBorder="1"/>
    <xf numFmtId="168" fontId="4" fillId="0" borderId="6" xfId="0" applyNumberFormat="1" applyFont="1" applyBorder="1"/>
    <xf numFmtId="168" fontId="4" fillId="0" borderId="0" xfId="0" applyNumberFormat="1" applyFont="1"/>
    <xf numFmtId="0" fontId="8" fillId="7" borderId="1" xfId="0" applyFont="1" applyFill="1" applyBorder="1"/>
    <xf numFmtId="0" fontId="8" fillId="7" borderId="1" xfId="0" applyFont="1" applyFill="1" applyBorder="1" applyAlignment="1">
      <alignment wrapText="1"/>
    </xf>
    <xf numFmtId="0" fontId="8" fillId="7" borderId="1" xfId="0" applyFont="1" applyFill="1" applyBorder="1" applyAlignment="1">
      <alignment horizontal="center"/>
    </xf>
    <xf numFmtId="3" fontId="8" fillId="7" borderId="1" xfId="0" applyNumberFormat="1" applyFont="1" applyFill="1" applyBorder="1" applyAlignment="1">
      <alignment horizontal="center"/>
    </xf>
    <xf numFmtId="168" fontId="8" fillId="7" borderId="1" xfId="1" applyNumberFormat="1" applyFont="1" applyFill="1" applyBorder="1" applyAlignment="1">
      <alignment horizontal="center" wrapText="1"/>
    </xf>
    <xf numFmtId="9" fontId="8" fillId="7" borderId="1" xfId="2" applyNumberFormat="1" applyFont="1" applyFill="1" applyBorder="1" applyAlignment="1">
      <alignment horizontal="center" wrapText="1"/>
    </xf>
    <xf numFmtId="168" fontId="10" fillId="7" borderId="1" xfId="2" applyNumberFormat="1" applyFont="1" applyFill="1" applyBorder="1" applyAlignment="1">
      <alignment horizontal="center" wrapText="1"/>
    </xf>
    <xf numFmtId="168" fontId="10" fillId="7" borderId="1" xfId="1" applyNumberFormat="1" applyFont="1" applyFill="1" applyBorder="1" applyAlignment="1">
      <alignment horizontal="center" wrapText="1"/>
    </xf>
    <xf numFmtId="5" fontId="4" fillId="0" borderId="1" xfId="0" applyNumberFormat="1" applyFont="1" applyBorder="1"/>
    <xf numFmtId="0" fontId="4" fillId="6" borderId="1" xfId="0" applyFont="1" applyFill="1" applyBorder="1"/>
    <xf numFmtId="0" fontId="3" fillId="6" borderId="1" xfId="0" applyFont="1" applyFill="1" applyBorder="1"/>
    <xf numFmtId="0" fontId="5" fillId="6" borderId="1" xfId="0" applyFont="1" applyFill="1" applyBorder="1"/>
    <xf numFmtId="0" fontId="0" fillId="6" borderId="0" xfId="0" applyFill="1"/>
    <xf numFmtId="3" fontId="0" fillId="6" borderId="1" xfId="0" applyNumberFormat="1" applyFill="1" applyBorder="1"/>
    <xf numFmtId="168" fontId="0" fillId="6" borderId="1" xfId="0" applyNumberFormat="1" applyFill="1" applyBorder="1"/>
    <xf numFmtId="9" fontId="0" fillId="6" borderId="1" xfId="0" applyNumberFormat="1" applyFill="1" applyBorder="1"/>
    <xf numFmtId="168" fontId="4" fillId="6" borderId="1" xfId="0" applyNumberFormat="1" applyFont="1" applyFill="1" applyBorder="1"/>
    <xf numFmtId="0" fontId="12" fillId="6" borderId="0" xfId="10" applyFill="1" applyAlignment="1">
      <alignment horizontal="center"/>
    </xf>
    <xf numFmtId="0" fontId="12" fillId="6" borderId="0" xfId="10" applyFill="1"/>
    <xf numFmtId="3" fontId="12" fillId="6" borderId="0" xfId="10" applyNumberFormat="1" applyFill="1" applyAlignment="1">
      <alignment horizontal="center"/>
    </xf>
    <xf numFmtId="164" fontId="0" fillId="6" borderId="0" xfId="11" applyNumberFormat="1" applyFont="1" applyFill="1" applyAlignment="1">
      <alignment horizontal="center"/>
    </xf>
    <xf numFmtId="9" fontId="15" fillId="6" borderId="0" xfId="12" applyFont="1" applyFill="1" applyAlignment="1">
      <alignment horizontal="center"/>
    </xf>
    <xf numFmtId="0" fontId="15" fillId="6" borderId="0" xfId="10" applyFont="1" applyFill="1" applyAlignment="1">
      <alignment horizontal="center"/>
    </xf>
    <xf numFmtId="9" fontId="0" fillId="6" borderId="0" xfId="12" applyFont="1" applyFill="1" applyAlignment="1">
      <alignment horizontal="center"/>
    </xf>
    <xf numFmtId="0" fontId="12" fillId="6" borderId="0" xfId="10" applyFont="1" applyFill="1"/>
    <xf numFmtId="168" fontId="7" fillId="6" borderId="1" xfId="0" applyNumberFormat="1" applyFont="1" applyFill="1" applyBorder="1"/>
    <xf numFmtId="0" fontId="2" fillId="0" borderId="1" xfId="0" applyFont="1" applyFill="1" applyBorder="1"/>
    <xf numFmtId="0" fontId="0" fillId="8" borderId="1" xfId="0" applyFill="1" applyBorder="1"/>
    <xf numFmtId="168" fontId="2" fillId="0" borderId="0" xfId="0" applyNumberFormat="1" applyFont="1" applyBorder="1"/>
    <xf numFmtId="0" fontId="0" fillId="0" borderId="1" xfId="0" applyFont="1" applyFill="1" applyBorder="1"/>
    <xf numFmtId="3" fontId="2" fillId="0" borderId="1" xfId="0" applyNumberFormat="1" applyFont="1" applyFill="1" applyBorder="1"/>
    <xf numFmtId="0" fontId="4" fillId="9" borderId="1" xfId="0" applyFont="1" applyFill="1" applyBorder="1"/>
    <xf numFmtId="0" fontId="0" fillId="10" borderId="1" xfId="0" applyFill="1" applyBorder="1"/>
    <xf numFmtId="0" fontId="7" fillId="10" borderId="1" xfId="0" applyFont="1" applyFill="1" applyBorder="1"/>
    <xf numFmtId="44" fontId="12" fillId="6" borderId="0" xfId="10" applyNumberFormat="1" applyFill="1"/>
    <xf numFmtId="169" fontId="12" fillId="6" borderId="0" xfId="10" applyNumberFormat="1" applyFont="1" applyFill="1"/>
    <xf numFmtId="168" fontId="15" fillId="6" borderId="0" xfId="12" applyNumberFormat="1" applyFont="1" applyFill="1" applyAlignment="1">
      <alignment horizontal="center"/>
    </xf>
    <xf numFmtId="168" fontId="3" fillId="6" borderId="1" xfId="0" applyNumberFormat="1" applyFont="1" applyFill="1" applyBorder="1"/>
    <xf numFmtId="170" fontId="30" fillId="6" borderId="1" xfId="2" applyNumberFormat="1" applyFont="1" applyFill="1" applyBorder="1"/>
    <xf numFmtId="0" fontId="12" fillId="7" borderId="7" xfId="10" applyFill="1" applyBorder="1" applyAlignment="1">
      <alignment horizontal="center"/>
    </xf>
    <xf numFmtId="0" fontId="12" fillId="7" borderId="6" xfId="10" applyFill="1" applyBorder="1" applyAlignment="1">
      <alignment horizontal="center"/>
    </xf>
    <xf numFmtId="0" fontId="12" fillId="7" borderId="6" xfId="10" applyFill="1" applyBorder="1"/>
    <xf numFmtId="3" fontId="12" fillId="7" borderId="6" xfId="10" applyNumberFormat="1" applyFill="1" applyBorder="1" applyAlignment="1">
      <alignment horizontal="center"/>
    </xf>
    <xf numFmtId="164" fontId="0" fillId="7" borderId="6" xfId="11" applyNumberFormat="1" applyFont="1" applyFill="1" applyBorder="1" applyAlignment="1">
      <alignment horizontal="center"/>
    </xf>
    <xf numFmtId="164" fontId="16" fillId="7" borderId="6" xfId="11" applyNumberFormat="1" applyFont="1" applyFill="1" applyBorder="1" applyAlignment="1">
      <alignment horizontal="left"/>
    </xf>
    <xf numFmtId="9" fontId="15" fillId="7" borderId="6" xfId="12" applyFont="1" applyFill="1" applyBorder="1" applyAlignment="1">
      <alignment horizontal="center"/>
    </xf>
    <xf numFmtId="0" fontId="15" fillId="7" borderId="6" xfId="10" applyFont="1" applyFill="1" applyBorder="1" applyAlignment="1">
      <alignment horizontal="center"/>
    </xf>
    <xf numFmtId="9" fontId="0" fillId="7" borderId="6" xfId="12" applyFont="1" applyFill="1" applyBorder="1" applyAlignment="1">
      <alignment horizontal="center"/>
    </xf>
    <xf numFmtId="0" fontId="12" fillId="7" borderId="8" xfId="10" applyFill="1" applyBorder="1"/>
    <xf numFmtId="0" fontId="12" fillId="7" borderId="9" xfId="10" applyFill="1" applyBorder="1" applyAlignment="1">
      <alignment horizontal="center"/>
    </xf>
    <xf numFmtId="0" fontId="12" fillId="7" borderId="0" xfId="10" applyFill="1" applyBorder="1" applyAlignment="1">
      <alignment horizontal="center"/>
    </xf>
    <xf numFmtId="0" fontId="12" fillId="7" borderId="0" xfId="10" applyFill="1" applyBorder="1"/>
    <xf numFmtId="3" fontId="12" fillId="7" borderId="0" xfId="10" applyNumberFormat="1" applyFill="1" applyBorder="1" applyAlignment="1">
      <alignment horizontal="center"/>
    </xf>
    <xf numFmtId="0" fontId="15" fillId="7" borderId="0" xfId="10" applyFont="1" applyFill="1" applyBorder="1" applyAlignment="1">
      <alignment horizontal="center"/>
    </xf>
    <xf numFmtId="0" fontId="12" fillId="7" borderId="10" xfId="10" applyFill="1" applyBorder="1"/>
    <xf numFmtId="0" fontId="12" fillId="7" borderId="11" xfId="10" applyFill="1" applyBorder="1" applyAlignment="1">
      <alignment horizontal="center"/>
    </xf>
    <xf numFmtId="0" fontId="12" fillId="7" borderId="12" xfId="10" applyFill="1" applyBorder="1"/>
    <xf numFmtId="0" fontId="10" fillId="7" borderId="0" xfId="10" applyFont="1" applyFill="1" applyBorder="1" applyAlignment="1">
      <alignment horizontal="center" wrapText="1"/>
    </xf>
    <xf numFmtId="0" fontId="17" fillId="0" borderId="13" xfId="10" applyFont="1" applyBorder="1" applyAlignment="1">
      <alignment horizontal="center"/>
    </xf>
    <xf numFmtId="164" fontId="12" fillId="0" borderId="14" xfId="10" applyNumberFormat="1" applyBorder="1"/>
    <xf numFmtId="0" fontId="12" fillId="7" borderId="13" xfId="10" applyFill="1" applyBorder="1" applyAlignment="1">
      <alignment horizontal="center"/>
    </xf>
    <xf numFmtId="0" fontId="28" fillId="0" borderId="0" xfId="0" applyFont="1" applyAlignment="1">
      <alignment horizontal="left"/>
    </xf>
    <xf numFmtId="0" fontId="27" fillId="0" borderId="6" xfId="0" applyFont="1" applyBorder="1" applyAlignment="1">
      <alignment horizontal="left" wrapText="1"/>
    </xf>
    <xf numFmtId="0" fontId="27" fillId="0" borderId="0" xfId="0" applyFont="1" applyAlignment="1">
      <alignment horizontal="left"/>
    </xf>
    <xf numFmtId="0" fontId="24" fillId="0" borderId="0" xfId="0" applyFont="1" applyAlignment="1">
      <alignment horizontal="left"/>
    </xf>
    <xf numFmtId="0" fontId="21" fillId="0" borderId="9" xfId="10" applyFont="1" applyBorder="1" applyAlignment="1">
      <alignment horizontal="left"/>
    </xf>
    <xf numFmtId="0" fontId="21" fillId="0" borderId="0" xfId="10" applyFont="1" applyBorder="1" applyAlignment="1">
      <alignment horizontal="left"/>
    </xf>
    <xf numFmtId="0" fontId="21" fillId="0" borderId="10" xfId="10" applyFont="1" applyBorder="1" applyAlignment="1">
      <alignment horizontal="left"/>
    </xf>
    <xf numFmtId="0" fontId="12" fillId="0" borderId="9" xfId="10" applyBorder="1" applyAlignment="1">
      <alignment horizontal="left"/>
    </xf>
    <xf numFmtId="0" fontId="12" fillId="0" borderId="0" xfId="10" applyBorder="1" applyAlignment="1">
      <alignment horizontal="left"/>
    </xf>
    <xf numFmtId="0" fontId="12" fillId="0" borderId="10" xfId="10" applyBorder="1" applyAlignment="1">
      <alignment horizontal="left"/>
    </xf>
    <xf numFmtId="0" fontId="12" fillId="0" borderId="11" xfId="10" applyBorder="1" applyAlignment="1">
      <alignment horizontal="left"/>
    </xf>
    <xf numFmtId="0" fontId="12" fillId="0" borderId="3" xfId="10" applyBorder="1" applyAlignment="1">
      <alignment horizontal="left"/>
    </xf>
    <xf numFmtId="0" fontId="12" fillId="0" borderId="12" xfId="10" applyBorder="1" applyAlignment="1">
      <alignment horizontal="left"/>
    </xf>
  </cellXfs>
  <cellStyles count="13">
    <cellStyle name="Comma 2" xfId="4" xr:uid="{74C32C2B-7405-41E2-B943-5EAB454EB09F}"/>
    <cellStyle name="Currency" xfId="1" builtinId="4"/>
    <cellStyle name="Currency 2" xfId="5" xr:uid="{5C8509FD-87B2-405C-B4D8-6A36CE2F96C2}"/>
    <cellStyle name="Currency 3" xfId="11" xr:uid="{E2467129-D47B-48AA-AA5C-482A1CFD2734}"/>
    <cellStyle name="Normal" xfId="0" builtinId="0"/>
    <cellStyle name="Normal 2" xfId="3" xr:uid="{ACCA7600-E627-490A-A0E8-A3D27D7FC536}"/>
    <cellStyle name="Normal 2 2" xfId="7" xr:uid="{85E9EE2F-6BCC-4073-94C5-E32F8A3E8128}"/>
    <cellStyle name="Normal 2 2 2" xfId="8" xr:uid="{1C3C4BF1-B99A-4B3F-BB9A-078D3CB597A5}"/>
    <cellStyle name="Normal 2 2 3" xfId="9" xr:uid="{15922AE5-81C2-4407-A08D-E58D52B8E54B}"/>
    <cellStyle name="Normal 3" xfId="10" xr:uid="{5DC36FE9-40C0-4140-91DB-648BDDF2F89C}"/>
    <cellStyle name="Percent" xfId="2" builtinId="5"/>
    <cellStyle name="Percent 2" xfId="6" xr:uid="{523ABE61-CD7E-45B3-8F05-F38AB3CF024B}"/>
    <cellStyle name="Percent 3" xfId="12" xr:uid="{C2BDCB55-BDBA-4487-B524-F94544CE7C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16A0-27BC-45F5-85C8-F362572B425C}">
  <sheetPr>
    <pageSetUpPr fitToPage="1"/>
  </sheetPr>
  <dimension ref="A1:CB153"/>
  <sheetViews>
    <sheetView tabSelected="1" zoomScale="115" zoomScaleNormal="115" zoomScalePageLayoutView="85" workbookViewId="0">
      <selection activeCell="A105" sqref="A105:U105"/>
    </sheetView>
  </sheetViews>
  <sheetFormatPr defaultColWidth="9.109375" defaultRowHeight="14.4" x14ac:dyDescent="0.3"/>
  <cols>
    <col min="1" max="1" width="8.88671875" style="1" customWidth="1"/>
    <col min="2" max="2" width="8.88671875" customWidth="1"/>
    <col min="3" max="3" width="8.88671875" style="6" customWidth="1"/>
    <col min="4" max="4" width="9" style="1" customWidth="1"/>
    <col min="5" max="5" width="26.5546875" style="1" customWidth="1"/>
    <col min="6" max="6" width="10.5546875" style="1" customWidth="1"/>
    <col min="7" max="7" width="52.33203125" style="1" customWidth="1"/>
    <col min="8" max="8" width="8.6640625" style="1" customWidth="1"/>
    <col min="9" max="9" width="13" style="1" customWidth="1"/>
    <col min="10" max="10" width="12.6640625" style="1" customWidth="1"/>
    <col min="11" max="11" width="11.109375" style="1" customWidth="1"/>
    <col min="12" max="12" width="9.5546875" style="8" customWidth="1"/>
    <col min="13" max="13" width="10.5546875" style="26" customWidth="1"/>
    <col min="14" max="14" width="10.5546875" style="31" customWidth="1"/>
    <col min="15" max="15" width="12.6640625" style="26" customWidth="1"/>
    <col min="16" max="16" width="12" style="112" customWidth="1"/>
    <col min="17" max="17" width="9.109375" style="10" customWidth="1"/>
    <col min="18" max="18" width="8.6640625" style="32" customWidth="1"/>
    <col min="19" max="19" width="11.33203125" style="112" customWidth="1"/>
    <col min="20" max="20" width="12.33203125" style="33" customWidth="1"/>
    <col min="21" max="21" width="12.88671875" style="114" customWidth="1"/>
    <col min="22" max="80" width="9.109375" style="20"/>
    <col min="81" max="16384" width="9.109375" style="1"/>
  </cols>
  <sheetData>
    <row r="1" spans="1:80" s="11" customFormat="1" ht="45.75" customHeight="1" x14ac:dyDescent="0.3">
      <c r="A1" s="16" t="s">
        <v>247</v>
      </c>
      <c r="B1" s="16" t="s">
        <v>248</v>
      </c>
      <c r="C1" s="17" t="s">
        <v>249</v>
      </c>
      <c r="D1" s="16" t="s">
        <v>236</v>
      </c>
      <c r="E1" s="115" t="s">
        <v>251</v>
      </c>
      <c r="F1" s="16" t="s">
        <v>250</v>
      </c>
      <c r="G1" s="116" t="s">
        <v>0</v>
      </c>
      <c r="H1" s="117" t="s">
        <v>2</v>
      </c>
      <c r="I1" s="117" t="s">
        <v>252</v>
      </c>
      <c r="J1" s="16" t="s">
        <v>255</v>
      </c>
      <c r="K1" s="117" t="s">
        <v>1</v>
      </c>
      <c r="L1" s="118" t="s">
        <v>253</v>
      </c>
      <c r="M1" s="119" t="s">
        <v>317</v>
      </c>
      <c r="N1" s="120" t="s">
        <v>254</v>
      </c>
      <c r="O1" s="119" t="s">
        <v>256</v>
      </c>
      <c r="P1" s="119" t="s">
        <v>257</v>
      </c>
      <c r="Q1" s="16" t="s">
        <v>244</v>
      </c>
      <c r="R1" s="120" t="s">
        <v>259</v>
      </c>
      <c r="S1" s="121" t="s">
        <v>260</v>
      </c>
      <c r="T1" s="122" t="s">
        <v>261</v>
      </c>
      <c r="U1" s="122" t="s">
        <v>262</v>
      </c>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row>
    <row r="2" spans="1:80" x14ac:dyDescent="0.3">
      <c r="A2" s="10">
        <v>369.5</v>
      </c>
      <c r="B2" s="1">
        <v>37.5</v>
      </c>
      <c r="C2" s="9">
        <v>332</v>
      </c>
      <c r="D2" s="2" t="s">
        <v>235</v>
      </c>
      <c r="E2" s="2" t="s">
        <v>213</v>
      </c>
      <c r="F2" s="2" t="s">
        <v>214</v>
      </c>
      <c r="G2" s="2" t="s">
        <v>212</v>
      </c>
      <c r="H2" s="6" t="s">
        <v>269</v>
      </c>
      <c r="I2" s="6" t="s">
        <v>49</v>
      </c>
      <c r="J2" s="1" t="s">
        <v>25</v>
      </c>
      <c r="K2" s="6" t="s">
        <v>271</v>
      </c>
      <c r="L2" s="3">
        <v>443</v>
      </c>
      <c r="M2" s="24">
        <v>47083</v>
      </c>
      <c r="N2" s="28">
        <v>0.33</v>
      </c>
      <c r="O2" s="24">
        <v>1944670</v>
      </c>
      <c r="P2" s="24">
        <v>680634.5</v>
      </c>
      <c r="Q2" s="6">
        <v>250</v>
      </c>
      <c r="R2" s="30">
        <v>0.65</v>
      </c>
      <c r="S2" s="24">
        <v>0</v>
      </c>
      <c r="T2" s="26">
        <v>1264035.5</v>
      </c>
      <c r="U2" s="25">
        <v>1264035.5</v>
      </c>
    </row>
    <row r="3" spans="1:80" ht="16.2" x14ac:dyDescent="0.3">
      <c r="A3" s="10">
        <v>360.75</v>
      </c>
      <c r="B3" s="1">
        <v>24.75</v>
      </c>
      <c r="C3" s="9">
        <v>336</v>
      </c>
      <c r="D3" s="2" t="s">
        <v>234</v>
      </c>
      <c r="E3" s="80" t="s">
        <v>326</v>
      </c>
      <c r="F3" s="2" t="s">
        <v>203</v>
      </c>
      <c r="G3" s="80" t="s">
        <v>345</v>
      </c>
      <c r="H3" s="2" t="s">
        <v>266</v>
      </c>
      <c r="I3" s="6" t="s">
        <v>314</v>
      </c>
      <c r="J3" s="1" t="s">
        <v>238</v>
      </c>
      <c r="K3" s="2" t="s">
        <v>272</v>
      </c>
      <c r="L3" s="3">
        <v>8263</v>
      </c>
      <c r="M3" s="24">
        <v>53561</v>
      </c>
      <c r="N3" s="28">
        <v>0.33</v>
      </c>
      <c r="O3" s="24">
        <v>7131000</v>
      </c>
      <c r="P3" s="24">
        <v>3572050</v>
      </c>
      <c r="Q3" s="6">
        <v>165</v>
      </c>
      <c r="R3" s="30">
        <v>0.45</v>
      </c>
      <c r="S3" s="24">
        <v>3500000</v>
      </c>
      <c r="T3" s="26">
        <v>58950</v>
      </c>
      <c r="U3" s="25">
        <v>3558950</v>
      </c>
    </row>
    <row r="4" spans="1:80" s="142" customFormat="1" ht="16.2" x14ac:dyDescent="0.3">
      <c r="A4" s="10">
        <v>335.25</v>
      </c>
      <c r="B4" s="1">
        <v>23.25</v>
      </c>
      <c r="C4" s="9">
        <v>312</v>
      </c>
      <c r="D4" s="2" t="s">
        <v>234</v>
      </c>
      <c r="E4" s="80" t="s">
        <v>327</v>
      </c>
      <c r="F4" s="2" t="s">
        <v>205</v>
      </c>
      <c r="G4" s="80" t="s">
        <v>346</v>
      </c>
      <c r="H4" s="2" t="s">
        <v>267</v>
      </c>
      <c r="I4" s="6" t="s">
        <v>309</v>
      </c>
      <c r="J4" s="1" t="s">
        <v>24</v>
      </c>
      <c r="K4" s="2" t="s">
        <v>274</v>
      </c>
      <c r="L4" s="3">
        <v>5521</v>
      </c>
      <c r="M4" s="24">
        <v>52670</v>
      </c>
      <c r="N4" s="28">
        <v>0.33</v>
      </c>
      <c r="O4" s="24">
        <v>2189597</v>
      </c>
      <c r="P4" s="24">
        <v>1094798.5</v>
      </c>
      <c r="Q4" s="6">
        <v>155</v>
      </c>
      <c r="R4" s="30">
        <v>0.45</v>
      </c>
      <c r="S4" s="143">
        <v>1094798.5</v>
      </c>
      <c r="T4" s="26">
        <v>0</v>
      </c>
      <c r="U4" s="25">
        <v>1094798.5</v>
      </c>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row>
    <row r="5" spans="1:80" ht="16.2" x14ac:dyDescent="0.3">
      <c r="A5" s="10">
        <v>332</v>
      </c>
      <c r="B5" s="1">
        <v>6</v>
      </c>
      <c r="C5" s="9">
        <v>326</v>
      </c>
      <c r="D5" s="2" t="s">
        <v>234</v>
      </c>
      <c r="E5" s="6" t="s">
        <v>332</v>
      </c>
      <c r="F5" s="2" t="s">
        <v>29</v>
      </c>
      <c r="G5" s="80" t="s">
        <v>347</v>
      </c>
      <c r="H5" s="2" t="s">
        <v>266</v>
      </c>
      <c r="I5" s="6" t="s">
        <v>300</v>
      </c>
      <c r="J5" s="1" t="s">
        <v>238</v>
      </c>
      <c r="K5" s="2" t="s">
        <v>272</v>
      </c>
      <c r="L5" s="3">
        <v>15868</v>
      </c>
      <c r="M5" s="24">
        <v>75565</v>
      </c>
      <c r="N5" s="29">
        <v>0.55000000000000004</v>
      </c>
      <c r="O5" s="24">
        <v>6801998</v>
      </c>
      <c r="P5" s="24">
        <v>3400999</v>
      </c>
      <c r="Q5" s="6">
        <v>40</v>
      </c>
      <c r="R5" s="29">
        <v>0</v>
      </c>
      <c r="S5" s="24">
        <v>3400999</v>
      </c>
      <c r="T5" s="26">
        <v>0</v>
      </c>
      <c r="U5" s="25">
        <v>3400999</v>
      </c>
    </row>
    <row r="6" spans="1:80" ht="16.2" x14ac:dyDescent="0.3">
      <c r="A6" s="10">
        <v>329.5</v>
      </c>
      <c r="B6" s="1">
        <v>25.5</v>
      </c>
      <c r="C6" s="9">
        <v>304</v>
      </c>
      <c r="D6" s="2" t="s">
        <v>234</v>
      </c>
      <c r="E6" s="80" t="s">
        <v>335</v>
      </c>
      <c r="F6" s="2" t="s">
        <v>215</v>
      </c>
      <c r="G6" s="80" t="s">
        <v>348</v>
      </c>
      <c r="H6" s="2" t="s">
        <v>265</v>
      </c>
      <c r="I6" s="6" t="s">
        <v>311</v>
      </c>
      <c r="J6" s="1" t="s">
        <v>94</v>
      </c>
      <c r="K6" s="2" t="s">
        <v>273</v>
      </c>
      <c r="L6" s="3">
        <v>1006</v>
      </c>
      <c r="M6" s="24">
        <v>53841</v>
      </c>
      <c r="N6" s="28">
        <v>0.33</v>
      </c>
      <c r="O6" s="24">
        <v>574964</v>
      </c>
      <c r="P6" s="24">
        <v>287482</v>
      </c>
      <c r="Q6" s="6">
        <v>170</v>
      </c>
      <c r="R6" s="29">
        <v>0.5</v>
      </c>
      <c r="S6" s="24">
        <v>287482</v>
      </c>
      <c r="T6" s="26">
        <v>0</v>
      </c>
      <c r="U6" s="25">
        <v>287482</v>
      </c>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row>
    <row r="7" spans="1:80" s="148" customFormat="1" ht="16.2" x14ac:dyDescent="0.3">
      <c r="A7" s="10">
        <v>329</v>
      </c>
      <c r="B7" s="1">
        <v>12</v>
      </c>
      <c r="C7" s="9">
        <v>317</v>
      </c>
      <c r="D7" s="2" t="s">
        <v>234</v>
      </c>
      <c r="E7" s="80" t="s">
        <v>336</v>
      </c>
      <c r="F7" s="2" t="s">
        <v>218</v>
      </c>
      <c r="G7" s="80" t="s">
        <v>349</v>
      </c>
      <c r="H7" s="2" t="s">
        <v>267</v>
      </c>
      <c r="I7" s="6" t="s">
        <v>303</v>
      </c>
      <c r="J7" s="1" t="s">
        <v>237</v>
      </c>
      <c r="K7" s="2" t="s">
        <v>274</v>
      </c>
      <c r="L7" s="3">
        <v>1713</v>
      </c>
      <c r="M7" s="24">
        <v>80709</v>
      </c>
      <c r="N7" s="29">
        <v>0.55000000000000004</v>
      </c>
      <c r="O7" s="24">
        <v>8426001</v>
      </c>
      <c r="P7" s="24">
        <v>4640800.8</v>
      </c>
      <c r="Q7" s="6">
        <v>80</v>
      </c>
      <c r="R7" s="29">
        <v>0.2</v>
      </c>
      <c r="S7" s="24">
        <v>3500000</v>
      </c>
      <c r="T7" s="26">
        <v>285200.2</v>
      </c>
      <c r="U7" s="25">
        <v>3785200.2</v>
      </c>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row>
    <row r="8" spans="1:80" s="15" customFormat="1" ht="16.2" x14ac:dyDescent="0.3">
      <c r="A8" s="10">
        <v>322.75</v>
      </c>
      <c r="B8" s="1">
        <v>18.75</v>
      </c>
      <c r="C8" s="9">
        <v>304</v>
      </c>
      <c r="D8" s="2" t="s">
        <v>234</v>
      </c>
      <c r="E8" s="6" t="s">
        <v>373</v>
      </c>
      <c r="F8" s="2" t="s">
        <v>195</v>
      </c>
      <c r="G8" s="80" t="s">
        <v>353</v>
      </c>
      <c r="H8" s="6" t="s">
        <v>269</v>
      </c>
      <c r="I8" s="6" t="s">
        <v>56</v>
      </c>
      <c r="J8" s="1" t="s">
        <v>25</v>
      </c>
      <c r="K8" s="6" t="s">
        <v>271</v>
      </c>
      <c r="L8" s="3">
        <v>52115</v>
      </c>
      <c r="M8" s="24">
        <v>53803</v>
      </c>
      <c r="N8" s="28">
        <v>0.55000000000000004</v>
      </c>
      <c r="O8" s="24">
        <v>4561300</v>
      </c>
      <c r="P8" s="24">
        <v>2961300</v>
      </c>
      <c r="Q8" s="6">
        <v>125</v>
      </c>
      <c r="R8" s="29">
        <v>0.45</v>
      </c>
      <c r="S8" s="24">
        <v>0</v>
      </c>
      <c r="T8" s="26">
        <v>1600000</v>
      </c>
      <c r="U8" s="25">
        <v>1600000</v>
      </c>
    </row>
    <row r="9" spans="1:80" s="15" customFormat="1" ht="16.2" x14ac:dyDescent="0.3">
      <c r="A9" s="10">
        <v>322.75</v>
      </c>
      <c r="B9" s="1">
        <v>18.75</v>
      </c>
      <c r="C9" s="9">
        <v>304</v>
      </c>
      <c r="D9" s="2" t="s">
        <v>234</v>
      </c>
      <c r="E9" s="6" t="s">
        <v>373</v>
      </c>
      <c r="F9" s="2" t="s">
        <v>194</v>
      </c>
      <c r="G9" s="80" t="s">
        <v>354</v>
      </c>
      <c r="H9" s="6" t="s">
        <v>269</v>
      </c>
      <c r="I9" s="6" t="s">
        <v>56</v>
      </c>
      <c r="J9" s="1" t="s">
        <v>25</v>
      </c>
      <c r="K9" s="6" t="s">
        <v>271</v>
      </c>
      <c r="L9" s="3">
        <v>52115</v>
      </c>
      <c r="M9" s="24">
        <v>53803</v>
      </c>
      <c r="N9" s="28">
        <v>0.55000000000000004</v>
      </c>
      <c r="O9" s="24">
        <v>8143180</v>
      </c>
      <c r="P9" s="24">
        <v>4643180</v>
      </c>
      <c r="Q9" s="6">
        <v>125</v>
      </c>
      <c r="R9" s="29">
        <v>0.45</v>
      </c>
      <c r="S9" s="24">
        <v>3500000</v>
      </c>
      <c r="T9" s="26">
        <v>0</v>
      </c>
      <c r="U9" s="25">
        <v>3500000</v>
      </c>
    </row>
    <row r="10" spans="1:80" s="15" customFormat="1" ht="16.2" x14ac:dyDescent="0.3">
      <c r="A10" s="10">
        <v>315.5</v>
      </c>
      <c r="B10" s="1">
        <v>7.5</v>
      </c>
      <c r="C10" s="9">
        <v>308</v>
      </c>
      <c r="D10" s="2" t="s">
        <v>234</v>
      </c>
      <c r="E10" s="80" t="s">
        <v>328</v>
      </c>
      <c r="F10" s="2" t="s">
        <v>233</v>
      </c>
      <c r="G10" s="80" t="s">
        <v>350</v>
      </c>
      <c r="H10" s="2" t="s">
        <v>268</v>
      </c>
      <c r="I10" s="6" t="s">
        <v>33</v>
      </c>
      <c r="J10" s="1" t="s">
        <v>30</v>
      </c>
      <c r="K10" s="2" t="s">
        <v>270</v>
      </c>
      <c r="L10" s="3">
        <v>7764</v>
      </c>
      <c r="M10" s="24">
        <v>88068</v>
      </c>
      <c r="N10" s="29">
        <v>0.55000000000000004</v>
      </c>
      <c r="O10" s="24">
        <v>4991028</v>
      </c>
      <c r="P10" s="24">
        <v>2495514</v>
      </c>
      <c r="Q10" s="6">
        <v>50</v>
      </c>
      <c r="R10" s="29">
        <v>0</v>
      </c>
      <c r="S10" s="24">
        <v>2495514</v>
      </c>
      <c r="T10" s="26">
        <v>0</v>
      </c>
      <c r="U10" s="25">
        <v>2495514</v>
      </c>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row>
    <row r="11" spans="1:80" ht="16.2" x14ac:dyDescent="0.3">
      <c r="A11" s="10">
        <v>229</v>
      </c>
      <c r="B11" s="1">
        <v>3</v>
      </c>
      <c r="C11" s="9">
        <v>226</v>
      </c>
      <c r="D11" s="2" t="s">
        <v>235</v>
      </c>
      <c r="E11" s="80" t="s">
        <v>334</v>
      </c>
      <c r="F11" s="2" t="s">
        <v>225</v>
      </c>
      <c r="G11" s="80" t="s">
        <v>352</v>
      </c>
      <c r="H11" s="2" t="s">
        <v>268</v>
      </c>
      <c r="I11" s="6" t="s">
        <v>33</v>
      </c>
      <c r="J11" s="1" t="s">
        <v>30</v>
      </c>
      <c r="K11" s="2" t="s">
        <v>270</v>
      </c>
      <c r="L11" s="3">
        <v>38860</v>
      </c>
      <c r="M11" s="24">
        <v>93120</v>
      </c>
      <c r="N11" s="29">
        <v>0.55000000000000004</v>
      </c>
      <c r="O11" s="24">
        <v>52298056</v>
      </c>
      <c r="P11" s="24">
        <v>52298056</v>
      </c>
      <c r="Q11" s="6">
        <v>20</v>
      </c>
      <c r="R11" s="29">
        <v>0</v>
      </c>
      <c r="S11" s="24">
        <v>0</v>
      </c>
      <c r="T11" s="26">
        <v>0</v>
      </c>
      <c r="U11" s="25">
        <v>0</v>
      </c>
    </row>
    <row r="12" spans="1:80" ht="16.2" x14ac:dyDescent="0.3">
      <c r="A12" s="10">
        <v>194.25</v>
      </c>
      <c r="B12" s="1">
        <v>26.25</v>
      </c>
      <c r="C12" s="9">
        <v>168</v>
      </c>
      <c r="D12" s="2" t="s">
        <v>235</v>
      </c>
      <c r="E12" s="80" t="s">
        <v>372</v>
      </c>
      <c r="F12" s="2" t="s">
        <v>167</v>
      </c>
      <c r="G12" s="2" t="s">
        <v>168</v>
      </c>
      <c r="H12" s="6" t="s">
        <v>269</v>
      </c>
      <c r="I12" s="6" t="s">
        <v>294</v>
      </c>
      <c r="J12" s="1" t="s">
        <v>22</v>
      </c>
      <c r="K12" s="6" t="s">
        <v>271</v>
      </c>
      <c r="L12" s="3">
        <v>3912</v>
      </c>
      <c r="M12" s="24">
        <v>47857</v>
      </c>
      <c r="N12" s="28">
        <v>0.33</v>
      </c>
      <c r="O12" s="24">
        <v>819081</v>
      </c>
      <c r="P12" s="24">
        <v>409540.5</v>
      </c>
      <c r="Q12" s="6">
        <v>175</v>
      </c>
      <c r="R12" s="29">
        <v>0.5</v>
      </c>
      <c r="S12" s="24">
        <v>0</v>
      </c>
      <c r="T12" s="26">
        <v>409540.5</v>
      </c>
      <c r="U12" s="25">
        <v>409540.5</v>
      </c>
    </row>
    <row r="13" spans="1:80" ht="16.2" x14ac:dyDescent="0.3">
      <c r="A13" s="10">
        <v>194.25</v>
      </c>
      <c r="B13" s="1">
        <v>26.25</v>
      </c>
      <c r="C13" s="9">
        <v>168</v>
      </c>
      <c r="D13" s="9" t="s">
        <v>235</v>
      </c>
      <c r="E13" s="80" t="s">
        <v>372</v>
      </c>
      <c r="F13" s="9" t="s">
        <v>263</v>
      </c>
      <c r="G13" s="9" t="s">
        <v>264</v>
      </c>
      <c r="H13" s="9" t="s">
        <v>269</v>
      </c>
      <c r="I13" s="9" t="s">
        <v>294</v>
      </c>
      <c r="J13" s="9" t="s">
        <v>22</v>
      </c>
      <c r="K13" s="9" t="s">
        <v>271</v>
      </c>
      <c r="L13" s="13">
        <v>3912</v>
      </c>
      <c r="M13" s="25">
        <v>47857</v>
      </c>
      <c r="N13" s="106">
        <v>0.33</v>
      </c>
      <c r="O13" s="25">
        <v>9536069</v>
      </c>
      <c r="P13" s="97">
        <v>8345610</v>
      </c>
      <c r="Q13" s="9">
        <v>175</v>
      </c>
      <c r="R13" s="29">
        <v>0.5</v>
      </c>
      <c r="S13" s="24">
        <v>0</v>
      </c>
      <c r="T13" s="98">
        <v>1190459</v>
      </c>
      <c r="U13" s="25">
        <v>1190459</v>
      </c>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row>
    <row r="14" spans="1:80" s="18" customFormat="1" x14ac:dyDescent="0.3">
      <c r="A14" s="10">
        <v>91.75</v>
      </c>
      <c r="B14" s="1">
        <v>27.75</v>
      </c>
      <c r="C14" s="9">
        <v>64</v>
      </c>
      <c r="D14" s="2" t="s">
        <v>235</v>
      </c>
      <c r="E14" s="2" t="s">
        <v>196</v>
      </c>
      <c r="F14" s="2" t="s">
        <v>197</v>
      </c>
      <c r="G14" s="2" t="s">
        <v>198</v>
      </c>
      <c r="H14" s="6" t="s">
        <v>269</v>
      </c>
      <c r="I14" s="6" t="s">
        <v>298</v>
      </c>
      <c r="J14" s="1" t="s">
        <v>22</v>
      </c>
      <c r="K14" s="6" t="s">
        <v>271</v>
      </c>
      <c r="L14" s="3">
        <v>855</v>
      </c>
      <c r="M14" s="24">
        <v>58000</v>
      </c>
      <c r="N14" s="28">
        <v>0.33</v>
      </c>
      <c r="O14" s="24">
        <v>1185502</v>
      </c>
      <c r="P14" s="24">
        <v>533475.89999999991</v>
      </c>
      <c r="Q14" s="6">
        <v>185</v>
      </c>
      <c r="R14" s="29">
        <v>0.55000000000000004</v>
      </c>
      <c r="S14" s="24">
        <v>0</v>
      </c>
      <c r="T14" s="26">
        <v>652026.10000000009</v>
      </c>
      <c r="U14" s="25">
        <v>652026.10000000009</v>
      </c>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15"/>
    </row>
    <row r="15" spans="1:80" s="10" customFormat="1" x14ac:dyDescent="0.3">
      <c r="A15" s="10">
        <v>90.5</v>
      </c>
      <c r="B15" s="1">
        <v>34.5</v>
      </c>
      <c r="C15" s="9">
        <v>56</v>
      </c>
      <c r="D15" s="2" t="s">
        <v>235</v>
      </c>
      <c r="E15" s="2" t="s">
        <v>16</v>
      </c>
      <c r="F15" s="2" t="s">
        <v>216</v>
      </c>
      <c r="G15" s="2" t="s">
        <v>217</v>
      </c>
      <c r="H15" s="2" t="s">
        <v>265</v>
      </c>
      <c r="I15" s="6" t="s">
        <v>279</v>
      </c>
      <c r="J15" s="1" t="s">
        <v>15</v>
      </c>
      <c r="K15" s="2" t="s">
        <v>273</v>
      </c>
      <c r="L15" s="3">
        <v>499</v>
      </c>
      <c r="M15" s="24">
        <v>50909</v>
      </c>
      <c r="N15" s="28">
        <v>0.33</v>
      </c>
      <c r="O15" s="24">
        <v>1299829</v>
      </c>
      <c r="P15" s="24">
        <v>519931.6</v>
      </c>
      <c r="Q15" s="6">
        <v>230</v>
      </c>
      <c r="R15" s="29">
        <v>0.6</v>
      </c>
      <c r="S15" s="24">
        <v>0</v>
      </c>
      <c r="T15" s="26">
        <v>779897.4</v>
      </c>
      <c r="U15" s="25">
        <v>779897.4</v>
      </c>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row>
    <row r="16" spans="1:80" x14ac:dyDescent="0.3">
      <c r="A16" s="10">
        <v>87.75</v>
      </c>
      <c r="B16" s="1">
        <v>6.75</v>
      </c>
      <c r="C16" s="9">
        <v>81</v>
      </c>
      <c r="D16" s="6" t="s">
        <v>235</v>
      </c>
      <c r="E16" s="6" t="s">
        <v>5</v>
      </c>
      <c r="F16" s="6" t="s">
        <v>6</v>
      </c>
      <c r="G16" s="6" t="s">
        <v>7</v>
      </c>
      <c r="H16" s="6" t="s">
        <v>269</v>
      </c>
      <c r="I16" s="6" t="s">
        <v>49</v>
      </c>
      <c r="J16" s="6" t="s">
        <v>4</v>
      </c>
      <c r="K16" s="6" t="s">
        <v>271</v>
      </c>
      <c r="L16" s="12">
        <v>9627</v>
      </c>
      <c r="M16" s="23">
        <v>80126</v>
      </c>
      <c r="N16" s="29">
        <v>0.55000000000000004</v>
      </c>
      <c r="O16" s="23">
        <v>3787966</v>
      </c>
      <c r="P16" s="24">
        <v>3787966</v>
      </c>
      <c r="Q16" s="6">
        <v>45</v>
      </c>
      <c r="R16" s="29">
        <v>0</v>
      </c>
      <c r="S16" s="24">
        <v>0</v>
      </c>
      <c r="T16" s="26">
        <v>0</v>
      </c>
      <c r="U16" s="25">
        <v>0</v>
      </c>
    </row>
    <row r="17" spans="1:80" x14ac:dyDescent="0.3">
      <c r="A17" s="10">
        <v>85.75</v>
      </c>
      <c r="B17" s="1">
        <v>39.75</v>
      </c>
      <c r="C17" s="9">
        <v>46</v>
      </c>
      <c r="D17" s="2" t="s">
        <v>235</v>
      </c>
      <c r="E17" s="2" t="s">
        <v>46</v>
      </c>
      <c r="F17" s="2" t="s">
        <v>47</v>
      </c>
      <c r="G17" s="2" t="s">
        <v>48</v>
      </c>
      <c r="H17" s="2" t="s">
        <v>266</v>
      </c>
      <c r="I17" s="6" t="s">
        <v>315</v>
      </c>
      <c r="J17" s="1" t="s">
        <v>45</v>
      </c>
      <c r="K17" s="2" t="s">
        <v>272</v>
      </c>
      <c r="L17" s="3">
        <v>556</v>
      </c>
      <c r="M17" s="24">
        <v>42188</v>
      </c>
      <c r="N17" s="28">
        <v>0.33</v>
      </c>
      <c r="O17" s="24">
        <v>832500</v>
      </c>
      <c r="P17" s="24">
        <v>291375</v>
      </c>
      <c r="Q17" s="6">
        <v>265</v>
      </c>
      <c r="R17" s="29">
        <v>0.65</v>
      </c>
      <c r="S17" s="24">
        <v>0</v>
      </c>
      <c r="T17" s="26">
        <v>541125</v>
      </c>
      <c r="U17" s="25">
        <v>541125</v>
      </c>
    </row>
    <row r="18" spans="1:80" s="10" customFormat="1" x14ac:dyDescent="0.3">
      <c r="A18" s="10">
        <v>84.25</v>
      </c>
      <c r="B18" s="1">
        <v>44.25</v>
      </c>
      <c r="C18" s="9">
        <v>40</v>
      </c>
      <c r="D18" s="2" t="s">
        <v>235</v>
      </c>
      <c r="E18" s="2" t="s">
        <v>50</v>
      </c>
      <c r="F18" s="2" t="s">
        <v>51</v>
      </c>
      <c r="G18" s="2" t="s">
        <v>52</v>
      </c>
      <c r="H18" s="6" t="s">
        <v>269</v>
      </c>
      <c r="I18" s="6" t="s">
        <v>310</v>
      </c>
      <c r="J18" s="1" t="s">
        <v>4</v>
      </c>
      <c r="K18" s="6" t="s">
        <v>271</v>
      </c>
      <c r="L18" s="3">
        <v>712</v>
      </c>
      <c r="M18" s="24">
        <v>39200</v>
      </c>
      <c r="N18" s="28">
        <v>0.33</v>
      </c>
      <c r="O18" s="24">
        <v>886585</v>
      </c>
      <c r="P18" s="24">
        <v>310304.75</v>
      </c>
      <c r="Q18" s="6">
        <v>295</v>
      </c>
      <c r="R18" s="29">
        <v>0.65</v>
      </c>
      <c r="S18" s="24">
        <v>0</v>
      </c>
      <c r="T18" s="26">
        <v>576280.25</v>
      </c>
      <c r="U18" s="25">
        <v>576280.25</v>
      </c>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20"/>
    </row>
    <row r="19" spans="1:80" x14ac:dyDescent="0.3">
      <c r="A19" s="10">
        <v>72.75</v>
      </c>
      <c r="B19" s="1">
        <v>36.75</v>
      </c>
      <c r="C19" s="9">
        <v>36</v>
      </c>
      <c r="D19" s="2" t="s">
        <v>235</v>
      </c>
      <c r="E19" s="2" t="s">
        <v>86</v>
      </c>
      <c r="F19" s="2" t="s">
        <v>87</v>
      </c>
      <c r="G19" s="2" t="s">
        <v>88</v>
      </c>
      <c r="H19" s="2" t="s">
        <v>267</v>
      </c>
      <c r="I19" s="6" t="s">
        <v>304</v>
      </c>
      <c r="J19" s="1" t="s">
        <v>36</v>
      </c>
      <c r="K19" s="2" t="s">
        <v>274</v>
      </c>
      <c r="L19" s="3">
        <v>351</v>
      </c>
      <c r="M19" s="24">
        <v>50139</v>
      </c>
      <c r="N19" s="28">
        <v>0.33</v>
      </c>
      <c r="O19" s="24">
        <v>1370040</v>
      </c>
      <c r="P19" s="24">
        <v>548016</v>
      </c>
      <c r="Q19" s="6">
        <v>245</v>
      </c>
      <c r="R19" s="29">
        <v>0.6</v>
      </c>
      <c r="S19" s="24">
        <v>0</v>
      </c>
      <c r="T19" s="26">
        <v>822024</v>
      </c>
      <c r="U19" s="25">
        <v>822024</v>
      </c>
    </row>
    <row r="20" spans="1:80" x14ac:dyDescent="0.3">
      <c r="A20" s="10">
        <v>69</v>
      </c>
      <c r="B20" s="1">
        <v>33</v>
      </c>
      <c r="C20" s="9">
        <v>36</v>
      </c>
      <c r="D20" s="2" t="s">
        <v>235</v>
      </c>
      <c r="E20" s="6" t="s">
        <v>63</v>
      </c>
      <c r="F20" s="2" t="s">
        <v>64</v>
      </c>
      <c r="G20" s="2" t="s">
        <v>65</v>
      </c>
      <c r="H20" s="2" t="s">
        <v>267</v>
      </c>
      <c r="I20" s="6" t="s">
        <v>296</v>
      </c>
      <c r="J20" s="1" t="s">
        <v>62</v>
      </c>
      <c r="K20" s="2" t="s">
        <v>274</v>
      </c>
      <c r="L20" s="3">
        <v>1183</v>
      </c>
      <c r="M20" s="24">
        <v>58500</v>
      </c>
      <c r="N20" s="28">
        <v>0.33</v>
      </c>
      <c r="O20" s="24">
        <v>1336430</v>
      </c>
      <c r="P20" s="24">
        <v>534572</v>
      </c>
      <c r="Q20" s="6">
        <v>220</v>
      </c>
      <c r="R20" s="29">
        <v>0.6</v>
      </c>
      <c r="S20" s="24">
        <v>0</v>
      </c>
      <c r="T20" s="26">
        <v>801858</v>
      </c>
      <c r="U20" s="25">
        <v>801858</v>
      </c>
    </row>
    <row r="21" spans="1:80" s="146" customFormat="1" x14ac:dyDescent="0.3">
      <c r="A21" s="10">
        <v>68</v>
      </c>
      <c r="B21" s="10">
        <v>27</v>
      </c>
      <c r="C21" s="9">
        <v>41</v>
      </c>
      <c r="D21" s="141" t="s">
        <v>235</v>
      </c>
      <c r="E21" s="9" t="s">
        <v>66</v>
      </c>
      <c r="F21" s="141" t="s">
        <v>67</v>
      </c>
      <c r="G21" s="144" t="s">
        <v>355</v>
      </c>
      <c r="H21" s="141" t="s">
        <v>265</v>
      </c>
      <c r="I21" s="9" t="s">
        <v>311</v>
      </c>
      <c r="J21" s="10" t="s">
        <v>19</v>
      </c>
      <c r="K21" s="141" t="s">
        <v>273</v>
      </c>
      <c r="L21" s="145">
        <v>1350</v>
      </c>
      <c r="M21" s="97">
        <v>61250</v>
      </c>
      <c r="N21" s="29">
        <v>0.55000000000000004</v>
      </c>
      <c r="O21" s="97">
        <v>1947300</v>
      </c>
      <c r="P21" s="97">
        <v>973650</v>
      </c>
      <c r="Q21" s="9">
        <v>180</v>
      </c>
      <c r="R21" s="29">
        <v>0.5</v>
      </c>
      <c r="S21" s="97">
        <v>0</v>
      </c>
      <c r="T21" s="98">
        <v>973650</v>
      </c>
      <c r="U21" s="25">
        <v>973650</v>
      </c>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10"/>
    </row>
    <row r="22" spans="1:80" x14ac:dyDescent="0.3">
      <c r="A22" s="10">
        <v>67.5</v>
      </c>
      <c r="B22" s="1">
        <v>40.5</v>
      </c>
      <c r="C22" s="9">
        <v>27</v>
      </c>
      <c r="D22" s="2" t="s">
        <v>235</v>
      </c>
      <c r="E22" s="6" t="s">
        <v>8</v>
      </c>
      <c r="F22" s="2" t="s">
        <v>11</v>
      </c>
      <c r="G22" s="2" t="s">
        <v>12</v>
      </c>
      <c r="H22" s="2" t="s">
        <v>266</v>
      </c>
      <c r="I22" s="6" t="s">
        <v>293</v>
      </c>
      <c r="J22" s="1" t="s">
        <v>238</v>
      </c>
      <c r="K22" s="2" t="s">
        <v>272</v>
      </c>
      <c r="L22" s="3">
        <v>846</v>
      </c>
      <c r="M22" s="24">
        <v>39688</v>
      </c>
      <c r="N22" s="28">
        <v>0.33</v>
      </c>
      <c r="O22" s="24">
        <v>514458</v>
      </c>
      <c r="P22" s="24">
        <v>180060.3</v>
      </c>
      <c r="Q22" s="6">
        <v>270</v>
      </c>
      <c r="R22" s="29">
        <v>0.65</v>
      </c>
      <c r="S22" s="24">
        <v>0</v>
      </c>
      <c r="T22" s="26">
        <v>334397.7</v>
      </c>
      <c r="U22" s="25">
        <v>334397.7</v>
      </c>
    </row>
    <row r="23" spans="1:80" s="7" customFormat="1" x14ac:dyDescent="0.3">
      <c r="A23" s="10">
        <v>67.5</v>
      </c>
      <c r="B23" s="1">
        <v>40.5</v>
      </c>
      <c r="C23" s="9">
        <v>27</v>
      </c>
      <c r="D23" s="2" t="s">
        <v>235</v>
      </c>
      <c r="E23" s="6" t="s">
        <v>8</v>
      </c>
      <c r="F23" s="2" t="s">
        <v>9</v>
      </c>
      <c r="G23" s="2" t="s">
        <v>10</v>
      </c>
      <c r="H23" s="2" t="s">
        <v>266</v>
      </c>
      <c r="I23" s="6" t="s">
        <v>293</v>
      </c>
      <c r="J23" s="1" t="s">
        <v>238</v>
      </c>
      <c r="K23" s="2" t="s">
        <v>272</v>
      </c>
      <c r="L23" s="3">
        <v>846</v>
      </c>
      <c r="M23" s="24">
        <v>39688</v>
      </c>
      <c r="N23" s="28">
        <v>0.33</v>
      </c>
      <c r="O23" s="24">
        <v>508958</v>
      </c>
      <c r="P23" s="24">
        <v>178135.3</v>
      </c>
      <c r="Q23" s="6">
        <v>270</v>
      </c>
      <c r="R23" s="29">
        <v>0.65</v>
      </c>
      <c r="S23" s="24">
        <v>0</v>
      </c>
      <c r="T23" s="26">
        <v>330822.7</v>
      </c>
      <c r="U23" s="25">
        <v>330822.7</v>
      </c>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row>
    <row r="24" spans="1:80" s="7" customFormat="1" x14ac:dyDescent="0.3">
      <c r="A24" s="10">
        <v>66.5</v>
      </c>
      <c r="B24" s="1">
        <v>34.5</v>
      </c>
      <c r="C24" s="9">
        <v>32</v>
      </c>
      <c r="D24" s="2" t="s">
        <v>235</v>
      </c>
      <c r="E24" s="6" t="s">
        <v>16</v>
      </c>
      <c r="F24" s="2" t="s">
        <v>17</v>
      </c>
      <c r="G24" s="2" t="s">
        <v>18</v>
      </c>
      <c r="H24" s="2" t="s">
        <v>265</v>
      </c>
      <c r="I24" s="6" t="s">
        <v>279</v>
      </c>
      <c r="J24" s="1" t="s">
        <v>15</v>
      </c>
      <c r="K24" s="2" t="s">
        <v>273</v>
      </c>
      <c r="L24" s="3">
        <v>499</v>
      </c>
      <c r="M24" s="24">
        <v>50909</v>
      </c>
      <c r="N24" s="28">
        <v>0.33</v>
      </c>
      <c r="O24" s="24">
        <v>437187</v>
      </c>
      <c r="P24" s="24">
        <v>174874.8</v>
      </c>
      <c r="Q24" s="6">
        <v>230</v>
      </c>
      <c r="R24" s="29">
        <v>0.6</v>
      </c>
      <c r="S24" s="24">
        <v>0</v>
      </c>
      <c r="T24" s="26">
        <v>262312.2</v>
      </c>
      <c r="U24" s="25">
        <v>262312.2</v>
      </c>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row>
    <row r="25" spans="1:80" s="7" customFormat="1" x14ac:dyDescent="0.3">
      <c r="A25" s="10">
        <v>64.5</v>
      </c>
      <c r="B25" s="1">
        <v>37.5</v>
      </c>
      <c r="C25" s="9">
        <v>27</v>
      </c>
      <c r="D25" s="2" t="s">
        <v>235</v>
      </c>
      <c r="E25" s="6" t="s">
        <v>59</v>
      </c>
      <c r="F25" s="2" t="s">
        <v>60</v>
      </c>
      <c r="G25" s="2" t="s">
        <v>61</v>
      </c>
      <c r="H25" s="2" t="s">
        <v>267</v>
      </c>
      <c r="I25" s="6" t="s">
        <v>304</v>
      </c>
      <c r="J25" s="1" t="s">
        <v>36</v>
      </c>
      <c r="K25" s="2" t="s">
        <v>274</v>
      </c>
      <c r="L25" s="3">
        <v>449</v>
      </c>
      <c r="M25" s="24">
        <v>56830</v>
      </c>
      <c r="N25" s="28">
        <v>0.33</v>
      </c>
      <c r="O25" s="24">
        <v>737660</v>
      </c>
      <c r="P25" s="24">
        <v>258181</v>
      </c>
      <c r="Q25" s="6">
        <v>250</v>
      </c>
      <c r="R25" s="29">
        <v>0.65</v>
      </c>
      <c r="S25" s="24">
        <v>0</v>
      </c>
      <c r="T25" s="26">
        <v>479479</v>
      </c>
      <c r="U25" s="25">
        <v>479479</v>
      </c>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20"/>
    </row>
    <row r="26" spans="1:80" ht="16.2" x14ac:dyDescent="0.3">
      <c r="A26" s="10">
        <v>63.25</v>
      </c>
      <c r="B26" s="1">
        <v>41.25</v>
      </c>
      <c r="C26" s="9">
        <v>22</v>
      </c>
      <c r="D26" s="2" t="s">
        <v>235</v>
      </c>
      <c r="E26" s="6" t="s">
        <v>360</v>
      </c>
      <c r="F26" s="2" t="s">
        <v>226</v>
      </c>
      <c r="G26" s="2" t="s">
        <v>227</v>
      </c>
      <c r="H26" s="2" t="s">
        <v>266</v>
      </c>
      <c r="I26" s="6" t="s">
        <v>315</v>
      </c>
      <c r="J26" s="1" t="s">
        <v>45</v>
      </c>
      <c r="K26" s="2" t="s">
        <v>272</v>
      </c>
      <c r="L26" s="3">
        <v>1476</v>
      </c>
      <c r="M26" s="24">
        <v>46250</v>
      </c>
      <c r="N26" s="28">
        <v>0.33</v>
      </c>
      <c r="O26" s="24">
        <v>602500</v>
      </c>
      <c r="P26" s="24">
        <v>180750</v>
      </c>
      <c r="Q26" s="6">
        <v>275</v>
      </c>
      <c r="R26" s="29">
        <v>0.7</v>
      </c>
      <c r="S26" s="24">
        <v>0</v>
      </c>
      <c r="T26" s="26">
        <v>421750</v>
      </c>
      <c r="U26" s="25">
        <v>421750</v>
      </c>
    </row>
    <row r="27" spans="1:80" x14ac:dyDescent="0.3">
      <c r="A27" s="10">
        <v>62.5</v>
      </c>
      <c r="B27" s="1">
        <v>40.5</v>
      </c>
      <c r="C27" s="9">
        <v>22</v>
      </c>
      <c r="D27" s="2" t="s">
        <v>235</v>
      </c>
      <c r="E27" s="6" t="s">
        <v>115</v>
      </c>
      <c r="F27" s="2" t="s">
        <v>116</v>
      </c>
      <c r="G27" s="2" t="s">
        <v>117</v>
      </c>
      <c r="H27" s="2" t="s">
        <v>266</v>
      </c>
      <c r="I27" s="6" t="s">
        <v>306</v>
      </c>
      <c r="J27" s="1" t="s">
        <v>239</v>
      </c>
      <c r="K27" s="2" t="s">
        <v>272</v>
      </c>
      <c r="L27" s="3">
        <v>2434</v>
      </c>
      <c r="M27" s="24">
        <v>44474</v>
      </c>
      <c r="N27" s="28">
        <v>0.33</v>
      </c>
      <c r="O27" s="24">
        <v>668718</v>
      </c>
      <c r="P27" s="24">
        <v>234051.3</v>
      </c>
      <c r="Q27" s="6">
        <v>270</v>
      </c>
      <c r="R27" s="29">
        <v>0.65</v>
      </c>
      <c r="S27" s="24">
        <v>0</v>
      </c>
      <c r="T27" s="26">
        <v>434666.7</v>
      </c>
      <c r="U27" s="25">
        <v>434666.7</v>
      </c>
    </row>
    <row r="28" spans="1:80" ht="16.2" x14ac:dyDescent="0.3">
      <c r="A28" s="10">
        <v>62</v>
      </c>
      <c r="B28" s="1">
        <v>30</v>
      </c>
      <c r="C28" s="9">
        <v>32</v>
      </c>
      <c r="D28" s="2" t="s">
        <v>235</v>
      </c>
      <c r="E28" s="6" t="s">
        <v>361</v>
      </c>
      <c r="F28" s="2" t="s">
        <v>31</v>
      </c>
      <c r="G28" s="2" t="s">
        <v>32</v>
      </c>
      <c r="H28" s="2" t="s">
        <v>268</v>
      </c>
      <c r="I28" s="6" t="s">
        <v>33</v>
      </c>
      <c r="J28" s="1" t="s">
        <v>30</v>
      </c>
      <c r="K28" s="2" t="s">
        <v>270</v>
      </c>
      <c r="L28" s="3">
        <v>577385</v>
      </c>
      <c r="M28" s="24">
        <v>51888</v>
      </c>
      <c r="N28" s="28">
        <v>0.55000000000000004</v>
      </c>
      <c r="O28" s="24">
        <v>8263618</v>
      </c>
      <c r="P28" s="24">
        <v>6663618</v>
      </c>
      <c r="Q28" s="6">
        <v>200</v>
      </c>
      <c r="R28" s="29">
        <v>0.6</v>
      </c>
      <c r="S28" s="24">
        <v>0</v>
      </c>
      <c r="T28" s="26">
        <v>1600000</v>
      </c>
      <c r="U28" s="25">
        <v>1600000</v>
      </c>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row>
    <row r="29" spans="1:80" s="9" customFormat="1" x14ac:dyDescent="0.3">
      <c r="A29" s="10">
        <v>61.5</v>
      </c>
      <c r="B29" s="1">
        <v>25.5</v>
      </c>
      <c r="C29" s="9">
        <v>36</v>
      </c>
      <c r="D29" s="2" t="s">
        <v>235</v>
      </c>
      <c r="E29" s="6" t="s">
        <v>37</v>
      </c>
      <c r="F29" s="2" t="s">
        <v>38</v>
      </c>
      <c r="G29" s="2" t="s">
        <v>39</v>
      </c>
      <c r="H29" s="2" t="s">
        <v>267</v>
      </c>
      <c r="I29" s="6" t="s">
        <v>304</v>
      </c>
      <c r="J29" s="1" t="s">
        <v>36</v>
      </c>
      <c r="K29" s="2" t="s">
        <v>274</v>
      </c>
      <c r="L29" s="3">
        <v>3223</v>
      </c>
      <c r="M29" s="24">
        <v>52457</v>
      </c>
      <c r="N29" s="28">
        <v>0.33</v>
      </c>
      <c r="O29" s="24">
        <v>2245800</v>
      </c>
      <c r="P29" s="24">
        <v>1122900</v>
      </c>
      <c r="Q29" s="6">
        <v>170</v>
      </c>
      <c r="R29" s="29">
        <v>0.5</v>
      </c>
      <c r="S29" s="24">
        <v>0</v>
      </c>
      <c r="T29" s="26">
        <v>1122900</v>
      </c>
      <c r="U29" s="25">
        <v>1122900</v>
      </c>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124"/>
    </row>
    <row r="30" spans="1:80" x14ac:dyDescent="0.3">
      <c r="A30" s="10">
        <v>60.75</v>
      </c>
      <c r="B30" s="1">
        <v>24.75</v>
      </c>
      <c r="C30" s="9">
        <v>36</v>
      </c>
      <c r="D30" s="2" t="s">
        <v>235</v>
      </c>
      <c r="E30" s="6" t="s">
        <v>71</v>
      </c>
      <c r="F30" s="2" t="s">
        <v>72</v>
      </c>
      <c r="G30" s="2" t="s">
        <v>73</v>
      </c>
      <c r="H30" s="2" t="s">
        <v>267</v>
      </c>
      <c r="I30" s="6" t="s">
        <v>309</v>
      </c>
      <c r="J30" s="1" t="s">
        <v>62</v>
      </c>
      <c r="K30" s="2" t="s">
        <v>274</v>
      </c>
      <c r="L30" s="3">
        <v>617</v>
      </c>
      <c r="M30" s="24">
        <v>65469</v>
      </c>
      <c r="N30" s="29">
        <v>0.55000000000000004</v>
      </c>
      <c r="O30" s="24">
        <v>719500</v>
      </c>
      <c r="P30" s="24">
        <v>395725</v>
      </c>
      <c r="Q30" s="6">
        <v>165</v>
      </c>
      <c r="R30" s="29">
        <v>0.45</v>
      </c>
      <c r="S30" s="24">
        <v>0</v>
      </c>
      <c r="T30" s="26">
        <v>323775</v>
      </c>
      <c r="U30" s="25">
        <v>323775</v>
      </c>
    </row>
    <row r="31" spans="1:80" s="4" customFormat="1" x14ac:dyDescent="0.3">
      <c r="A31" s="10">
        <v>59</v>
      </c>
      <c r="B31" s="1">
        <v>3</v>
      </c>
      <c r="C31" s="9">
        <v>56</v>
      </c>
      <c r="D31" s="2" t="s">
        <v>235</v>
      </c>
      <c r="E31" s="6" t="s">
        <v>21</v>
      </c>
      <c r="F31" s="2" t="s">
        <v>204</v>
      </c>
      <c r="G31" s="80" t="s">
        <v>212</v>
      </c>
      <c r="H31" s="2" t="s">
        <v>265</v>
      </c>
      <c r="I31" s="6" t="s">
        <v>307</v>
      </c>
      <c r="J31" s="1" t="s">
        <v>3</v>
      </c>
      <c r="K31" s="2" t="s">
        <v>273</v>
      </c>
      <c r="L31" s="12">
        <v>6264</v>
      </c>
      <c r="M31" s="24">
        <v>125938</v>
      </c>
      <c r="N31" s="29">
        <v>0.55000000000000004</v>
      </c>
      <c r="O31" s="24">
        <v>4589220</v>
      </c>
      <c r="P31" s="24">
        <v>4589220</v>
      </c>
      <c r="Q31" s="6">
        <v>20</v>
      </c>
      <c r="R31" s="29">
        <v>0</v>
      </c>
      <c r="S31" s="24">
        <v>0</v>
      </c>
      <c r="T31" s="26">
        <v>0</v>
      </c>
      <c r="U31" s="25">
        <v>0</v>
      </c>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row>
    <row r="32" spans="1:80" s="4" customFormat="1" x14ac:dyDescent="0.3">
      <c r="A32" s="10">
        <v>58.5</v>
      </c>
      <c r="B32" s="10">
        <v>31.5</v>
      </c>
      <c r="C32" s="9">
        <v>27</v>
      </c>
      <c r="D32" s="144" t="s">
        <v>235</v>
      </c>
      <c r="E32" s="144" t="s">
        <v>381</v>
      </c>
      <c r="F32" s="141" t="s">
        <v>209</v>
      </c>
      <c r="G32" s="144" t="s">
        <v>380</v>
      </c>
      <c r="H32" s="9" t="s">
        <v>269</v>
      </c>
      <c r="I32" s="9" t="s">
        <v>281</v>
      </c>
      <c r="J32" s="10" t="s">
        <v>25</v>
      </c>
      <c r="K32" s="9" t="s">
        <v>271</v>
      </c>
      <c r="L32" s="145">
        <v>3034</v>
      </c>
      <c r="M32" s="97">
        <v>50600</v>
      </c>
      <c r="N32" s="106">
        <v>0.33</v>
      </c>
      <c r="O32" s="97">
        <v>1154032</v>
      </c>
      <c r="P32" s="97">
        <v>461612.80000000005</v>
      </c>
      <c r="Q32" s="9">
        <v>210</v>
      </c>
      <c r="R32" s="29">
        <v>0.6</v>
      </c>
      <c r="S32" s="98">
        <v>0</v>
      </c>
      <c r="T32" s="97">
        <v>692419.2</v>
      </c>
      <c r="U32" s="97">
        <v>692419.2</v>
      </c>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row>
    <row r="33" spans="1:80" s="21" customFormat="1" x14ac:dyDescent="0.3">
      <c r="A33" s="10">
        <v>58.5</v>
      </c>
      <c r="B33" s="1">
        <v>22.5</v>
      </c>
      <c r="C33" s="9">
        <v>36</v>
      </c>
      <c r="D33" s="2" t="s">
        <v>235</v>
      </c>
      <c r="E33" s="6" t="s">
        <v>26</v>
      </c>
      <c r="F33" s="2" t="s">
        <v>27</v>
      </c>
      <c r="G33" s="2" t="s">
        <v>28</v>
      </c>
      <c r="H33" s="6" t="s">
        <v>269</v>
      </c>
      <c r="I33" s="6" t="s">
        <v>286</v>
      </c>
      <c r="J33" s="1" t="s">
        <v>4</v>
      </c>
      <c r="K33" s="6" t="s">
        <v>271</v>
      </c>
      <c r="L33" s="3">
        <v>1588</v>
      </c>
      <c r="M33" s="24">
        <v>59321</v>
      </c>
      <c r="N33" s="28">
        <v>0.33</v>
      </c>
      <c r="O33" s="24">
        <v>2998150</v>
      </c>
      <c r="P33" s="24">
        <v>1798890</v>
      </c>
      <c r="Q33" s="6">
        <v>150</v>
      </c>
      <c r="R33" s="29">
        <v>0.4</v>
      </c>
      <c r="S33" s="24">
        <v>0</v>
      </c>
      <c r="T33" s="26">
        <v>1199260</v>
      </c>
      <c r="U33" s="25">
        <v>1199260</v>
      </c>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row>
    <row r="34" spans="1:80" x14ac:dyDescent="0.3">
      <c r="A34" s="10">
        <v>56</v>
      </c>
      <c r="B34" s="1">
        <v>12</v>
      </c>
      <c r="C34" s="9">
        <v>44</v>
      </c>
      <c r="D34" s="2" t="s">
        <v>235</v>
      </c>
      <c r="E34" s="6" t="s">
        <v>107</v>
      </c>
      <c r="F34" s="2" t="s">
        <v>127</v>
      </c>
      <c r="G34" s="2" t="s">
        <v>128</v>
      </c>
      <c r="H34" s="2" t="s">
        <v>265</v>
      </c>
      <c r="I34" s="6" t="s">
        <v>283</v>
      </c>
      <c r="J34" s="1" t="s">
        <v>94</v>
      </c>
      <c r="K34" s="2" t="s">
        <v>273</v>
      </c>
      <c r="L34" s="3">
        <v>2807</v>
      </c>
      <c r="M34" s="24">
        <v>79565</v>
      </c>
      <c r="N34" s="29">
        <v>0.55000000000000004</v>
      </c>
      <c r="O34" s="24">
        <v>1582879</v>
      </c>
      <c r="P34" s="24">
        <v>1266303.2</v>
      </c>
      <c r="Q34" s="6">
        <v>80</v>
      </c>
      <c r="R34" s="29">
        <v>0.2</v>
      </c>
      <c r="S34" s="24">
        <v>0</v>
      </c>
      <c r="T34" s="26">
        <v>316575.80000000005</v>
      </c>
      <c r="U34" s="25">
        <v>316575.80000000005</v>
      </c>
    </row>
    <row r="35" spans="1:80" s="15" customFormat="1" x14ac:dyDescent="0.3">
      <c r="A35" s="9">
        <v>56</v>
      </c>
      <c r="B35" s="9">
        <v>12</v>
      </c>
      <c r="C35" s="9">
        <v>44</v>
      </c>
      <c r="D35" s="9" t="s">
        <v>235</v>
      </c>
      <c r="E35" s="9" t="s">
        <v>107</v>
      </c>
      <c r="F35" s="9" t="s">
        <v>108</v>
      </c>
      <c r="G35" s="9" t="s">
        <v>109</v>
      </c>
      <c r="H35" s="9" t="s">
        <v>265</v>
      </c>
      <c r="I35" s="6" t="s">
        <v>283</v>
      </c>
      <c r="J35" s="9" t="s">
        <v>94</v>
      </c>
      <c r="K35" s="9" t="s">
        <v>273</v>
      </c>
      <c r="L35" s="13">
        <v>2807</v>
      </c>
      <c r="M35" s="25">
        <v>79565</v>
      </c>
      <c r="N35" s="29">
        <v>0.55000000000000004</v>
      </c>
      <c r="O35" s="25">
        <v>391835</v>
      </c>
      <c r="P35" s="24">
        <v>313468</v>
      </c>
      <c r="Q35" s="9">
        <v>80</v>
      </c>
      <c r="R35" s="29">
        <v>0.2</v>
      </c>
      <c r="S35" s="24">
        <v>0</v>
      </c>
      <c r="T35" s="26">
        <v>78367</v>
      </c>
      <c r="U35" s="25">
        <v>78367</v>
      </c>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80" s="15" customFormat="1" x14ac:dyDescent="0.3">
      <c r="A36" s="10">
        <v>53.75</v>
      </c>
      <c r="B36" s="1">
        <v>27.75</v>
      </c>
      <c r="C36" s="9">
        <v>26</v>
      </c>
      <c r="D36" s="2" t="s">
        <v>235</v>
      </c>
      <c r="E36" s="6" t="s">
        <v>136</v>
      </c>
      <c r="F36" s="2" t="s">
        <v>137</v>
      </c>
      <c r="G36" s="2" t="s">
        <v>138</v>
      </c>
      <c r="H36" s="2" t="s">
        <v>267</v>
      </c>
      <c r="I36" s="6" t="s">
        <v>304</v>
      </c>
      <c r="J36" s="1" t="s">
        <v>62</v>
      </c>
      <c r="K36" s="2" t="s">
        <v>274</v>
      </c>
      <c r="L36" s="3">
        <v>761</v>
      </c>
      <c r="M36" s="24">
        <v>57708</v>
      </c>
      <c r="N36" s="28">
        <v>0.33</v>
      </c>
      <c r="O36" s="24">
        <v>1295903</v>
      </c>
      <c r="P36" s="24">
        <v>583156.35</v>
      </c>
      <c r="Q36" s="6">
        <v>185</v>
      </c>
      <c r="R36" s="29">
        <v>0.55000000000000004</v>
      </c>
      <c r="S36" s="24">
        <v>0</v>
      </c>
      <c r="T36" s="26">
        <v>712746.65</v>
      </c>
      <c r="U36" s="25">
        <v>712746.65</v>
      </c>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row>
    <row r="37" spans="1:80" s="15" customFormat="1" x14ac:dyDescent="0.3">
      <c r="A37" s="1">
        <v>53.25</v>
      </c>
      <c r="B37" s="1">
        <v>20.25</v>
      </c>
      <c r="C37" s="6">
        <v>43</v>
      </c>
      <c r="D37" s="2" t="s">
        <v>235</v>
      </c>
      <c r="E37" s="6" t="s">
        <v>206</v>
      </c>
      <c r="F37" s="2" t="s">
        <v>207</v>
      </c>
      <c r="G37" s="2" t="s">
        <v>208</v>
      </c>
      <c r="H37" s="2" t="s">
        <v>267</v>
      </c>
      <c r="I37" s="6" t="s">
        <v>296</v>
      </c>
      <c r="J37" s="1" t="s">
        <v>62</v>
      </c>
      <c r="K37" s="2" t="s">
        <v>274</v>
      </c>
      <c r="L37" s="3">
        <v>2415</v>
      </c>
      <c r="M37" s="24">
        <v>62695</v>
      </c>
      <c r="N37" s="30">
        <v>0.55000000000000004</v>
      </c>
      <c r="O37" s="3">
        <v>4365265</v>
      </c>
      <c r="P37" s="24">
        <v>2837422.25</v>
      </c>
      <c r="Q37" s="6">
        <v>135</v>
      </c>
      <c r="R37" s="30">
        <v>0.35</v>
      </c>
      <c r="S37" s="24">
        <v>0</v>
      </c>
      <c r="T37" s="26">
        <v>1527842.75</v>
      </c>
      <c r="U37" s="123">
        <v>1527842.75</v>
      </c>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80" s="22" customFormat="1" x14ac:dyDescent="0.3">
      <c r="A38" s="10">
        <v>53</v>
      </c>
      <c r="B38" s="1">
        <v>27</v>
      </c>
      <c r="C38" s="9">
        <v>26</v>
      </c>
      <c r="D38" s="2" t="s">
        <v>235</v>
      </c>
      <c r="E38" s="6" t="s">
        <v>101</v>
      </c>
      <c r="F38" s="2" t="s">
        <v>102</v>
      </c>
      <c r="G38" s="2" t="s">
        <v>103</v>
      </c>
      <c r="H38" s="6" t="s">
        <v>269</v>
      </c>
      <c r="I38" s="6" t="s">
        <v>294</v>
      </c>
      <c r="J38" s="1" t="s">
        <v>4</v>
      </c>
      <c r="K38" s="6" t="s">
        <v>271</v>
      </c>
      <c r="L38" s="3">
        <v>619</v>
      </c>
      <c r="M38" s="24">
        <v>60096</v>
      </c>
      <c r="N38" s="28">
        <v>0.33</v>
      </c>
      <c r="O38" s="24">
        <v>1566500</v>
      </c>
      <c r="P38" s="24">
        <v>783250</v>
      </c>
      <c r="Q38" s="6">
        <v>180</v>
      </c>
      <c r="R38" s="29">
        <v>0.5</v>
      </c>
      <c r="S38" s="24">
        <v>0</v>
      </c>
      <c r="T38" s="26">
        <v>783250</v>
      </c>
      <c r="U38" s="25">
        <v>783250</v>
      </c>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row>
    <row r="39" spans="1:80" s="21" customFormat="1" ht="16.2" x14ac:dyDescent="0.3">
      <c r="A39" s="10">
        <v>51.25</v>
      </c>
      <c r="B39" s="10">
        <v>44.25</v>
      </c>
      <c r="C39" s="9">
        <v>7</v>
      </c>
      <c r="D39" s="141" t="s">
        <v>235</v>
      </c>
      <c r="E39" s="9" t="s">
        <v>369</v>
      </c>
      <c r="F39" s="141" t="s">
        <v>162</v>
      </c>
      <c r="G39" s="141" t="s">
        <v>163</v>
      </c>
      <c r="H39" s="141" t="s">
        <v>266</v>
      </c>
      <c r="I39" s="9" t="s">
        <v>306</v>
      </c>
      <c r="J39" s="10" t="s">
        <v>159</v>
      </c>
      <c r="K39" s="141" t="s">
        <v>272</v>
      </c>
      <c r="L39" s="145">
        <v>546</v>
      </c>
      <c r="M39" s="97">
        <v>29427</v>
      </c>
      <c r="N39" s="106">
        <v>0.33</v>
      </c>
      <c r="O39" s="97">
        <v>1689603</v>
      </c>
      <c r="P39" s="97">
        <v>591361</v>
      </c>
      <c r="Q39" s="9">
        <v>295</v>
      </c>
      <c r="R39" s="29">
        <v>0.65</v>
      </c>
      <c r="S39" s="97">
        <v>0</v>
      </c>
      <c r="T39" s="98">
        <v>1098242</v>
      </c>
      <c r="U39" s="98">
        <v>1098242</v>
      </c>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8"/>
      <c r="CB39" s="20"/>
    </row>
    <row r="40" spans="1:80" ht="16.2" x14ac:dyDescent="0.3">
      <c r="A40" s="10">
        <v>51.25</v>
      </c>
      <c r="B40" s="10">
        <v>44.25</v>
      </c>
      <c r="C40" s="9">
        <v>7</v>
      </c>
      <c r="D40" s="141" t="s">
        <v>235</v>
      </c>
      <c r="E40" s="9" t="s">
        <v>369</v>
      </c>
      <c r="F40" s="141" t="s">
        <v>160</v>
      </c>
      <c r="G40" s="141" t="s">
        <v>161</v>
      </c>
      <c r="H40" s="141" t="s">
        <v>266</v>
      </c>
      <c r="I40" s="9" t="s">
        <v>306</v>
      </c>
      <c r="J40" s="10" t="s">
        <v>159</v>
      </c>
      <c r="K40" s="141" t="s">
        <v>272</v>
      </c>
      <c r="L40" s="145">
        <v>546</v>
      </c>
      <c r="M40" s="97">
        <v>29427</v>
      </c>
      <c r="N40" s="106">
        <v>0.33</v>
      </c>
      <c r="O40" s="97">
        <v>657603</v>
      </c>
      <c r="P40" s="97">
        <v>230161</v>
      </c>
      <c r="Q40" s="9">
        <v>295</v>
      </c>
      <c r="R40" s="29">
        <v>0.65</v>
      </c>
      <c r="S40" s="97">
        <v>0</v>
      </c>
      <c r="T40" s="98">
        <v>427442</v>
      </c>
      <c r="U40" s="98">
        <v>427442</v>
      </c>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8"/>
    </row>
    <row r="41" spans="1:80" x14ac:dyDescent="0.3">
      <c r="A41" s="10">
        <v>50</v>
      </c>
      <c r="B41" s="1">
        <v>18</v>
      </c>
      <c r="C41" s="9">
        <v>32</v>
      </c>
      <c r="D41" s="2" t="s">
        <v>235</v>
      </c>
      <c r="E41" s="6" t="s">
        <v>80</v>
      </c>
      <c r="F41" s="2" t="s">
        <v>99</v>
      </c>
      <c r="G41" s="2" t="s">
        <v>100</v>
      </c>
      <c r="H41" s="2" t="s">
        <v>266</v>
      </c>
      <c r="I41" s="6" t="s">
        <v>289</v>
      </c>
      <c r="J41" s="1" t="s">
        <v>238</v>
      </c>
      <c r="K41" s="2" t="s">
        <v>272</v>
      </c>
      <c r="L41" s="3">
        <v>9032</v>
      </c>
      <c r="M41" s="24">
        <v>55040</v>
      </c>
      <c r="N41" s="28">
        <v>0.33</v>
      </c>
      <c r="O41" s="24">
        <v>796684</v>
      </c>
      <c r="P41" s="24">
        <v>557678.80000000005</v>
      </c>
      <c r="Q41" s="6">
        <v>120</v>
      </c>
      <c r="R41" s="29">
        <v>0.3</v>
      </c>
      <c r="S41" s="24">
        <v>0</v>
      </c>
      <c r="T41" s="26">
        <v>239005.19999999998</v>
      </c>
      <c r="U41" s="25">
        <v>239005.19999999998</v>
      </c>
    </row>
    <row r="42" spans="1:80" s="6" customFormat="1" ht="16.2" x14ac:dyDescent="0.3">
      <c r="A42" s="10">
        <v>49.5</v>
      </c>
      <c r="B42" s="1">
        <v>28.5</v>
      </c>
      <c r="C42" s="9">
        <v>21</v>
      </c>
      <c r="D42" s="2" t="s">
        <v>235</v>
      </c>
      <c r="E42" s="6" t="s">
        <v>362</v>
      </c>
      <c r="F42" s="2" t="s">
        <v>132</v>
      </c>
      <c r="G42" s="2" t="s">
        <v>133</v>
      </c>
      <c r="H42" s="2" t="s">
        <v>266</v>
      </c>
      <c r="I42" s="6" t="s">
        <v>134</v>
      </c>
      <c r="J42" s="1" t="s">
        <v>239</v>
      </c>
      <c r="K42" s="2" t="s">
        <v>272</v>
      </c>
      <c r="L42" s="3">
        <v>7775</v>
      </c>
      <c r="M42" s="24">
        <v>49258</v>
      </c>
      <c r="N42" s="28">
        <v>0.33</v>
      </c>
      <c r="O42" s="24">
        <v>530443</v>
      </c>
      <c r="P42" s="24">
        <v>185655.05</v>
      </c>
      <c r="Q42" s="6">
        <v>190</v>
      </c>
      <c r="R42" s="29">
        <v>0.65</v>
      </c>
      <c r="S42" s="24">
        <v>0</v>
      </c>
      <c r="T42" s="26">
        <v>344787.95</v>
      </c>
      <c r="U42" s="25">
        <v>344787.95</v>
      </c>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124"/>
    </row>
    <row r="43" spans="1:80" x14ac:dyDescent="0.3">
      <c r="A43" s="10">
        <v>47.5</v>
      </c>
      <c r="B43" s="1">
        <v>40.5</v>
      </c>
      <c r="C43" s="9">
        <v>7</v>
      </c>
      <c r="D43" s="2" t="s">
        <v>235</v>
      </c>
      <c r="E43" s="6" t="s">
        <v>8</v>
      </c>
      <c r="F43" s="2" t="s">
        <v>186</v>
      </c>
      <c r="G43" s="2" t="s">
        <v>187</v>
      </c>
      <c r="H43" s="2" t="s">
        <v>266</v>
      </c>
      <c r="I43" s="6" t="s">
        <v>293</v>
      </c>
      <c r="J43" s="1" t="s">
        <v>238</v>
      </c>
      <c r="K43" s="2" t="s">
        <v>272</v>
      </c>
      <c r="L43" s="3">
        <v>846</v>
      </c>
      <c r="M43" s="24">
        <v>39688</v>
      </c>
      <c r="N43" s="28">
        <v>0.33</v>
      </c>
      <c r="O43" s="24">
        <v>195110</v>
      </c>
      <c r="P43" s="24">
        <v>68288.5</v>
      </c>
      <c r="Q43" s="6">
        <v>270</v>
      </c>
      <c r="R43" s="29">
        <v>0.65</v>
      </c>
      <c r="S43" s="24">
        <v>0</v>
      </c>
      <c r="T43" s="26">
        <v>126821.5</v>
      </c>
      <c r="U43" s="25">
        <v>126821.5</v>
      </c>
    </row>
    <row r="44" spans="1:80" s="10" customFormat="1" x14ac:dyDescent="0.3">
      <c r="A44" s="10">
        <v>47.25</v>
      </c>
      <c r="B44" s="1">
        <v>17.25</v>
      </c>
      <c r="C44" s="9">
        <v>30</v>
      </c>
      <c r="D44" s="9" t="s">
        <v>235</v>
      </c>
      <c r="E44" s="9" t="s">
        <v>193</v>
      </c>
      <c r="F44" s="9" t="s">
        <v>275</v>
      </c>
      <c r="G44" s="9" t="s">
        <v>212</v>
      </c>
      <c r="H44" s="2" t="s">
        <v>267</v>
      </c>
      <c r="I44" s="6" t="s">
        <v>304</v>
      </c>
      <c r="J44" s="9" t="s">
        <v>62</v>
      </c>
      <c r="K44" s="2" t="s">
        <v>274</v>
      </c>
      <c r="L44" s="13">
        <v>1076</v>
      </c>
      <c r="M44" s="25">
        <v>64750</v>
      </c>
      <c r="N44" s="29">
        <v>0.55000000000000004</v>
      </c>
      <c r="O44" s="25">
        <v>2732000</v>
      </c>
      <c r="P44" s="24">
        <v>1912400</v>
      </c>
      <c r="Q44" s="6">
        <v>115</v>
      </c>
      <c r="R44" s="29">
        <v>0.3</v>
      </c>
      <c r="S44" s="24">
        <v>0</v>
      </c>
      <c r="T44" s="26">
        <v>819600</v>
      </c>
      <c r="U44" s="25">
        <v>819600</v>
      </c>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row>
    <row r="45" spans="1:80" x14ac:dyDescent="0.3">
      <c r="A45" s="10">
        <v>47.25</v>
      </c>
      <c r="B45" s="1">
        <v>11.25</v>
      </c>
      <c r="C45" s="9">
        <v>36</v>
      </c>
      <c r="D45" s="2" t="s">
        <v>235</v>
      </c>
      <c r="E45" s="6" t="s">
        <v>74</v>
      </c>
      <c r="F45" s="2" t="s">
        <v>75</v>
      </c>
      <c r="G45" s="2" t="s">
        <v>76</v>
      </c>
      <c r="H45" s="2" t="s">
        <v>267</v>
      </c>
      <c r="I45" s="6" t="s">
        <v>295</v>
      </c>
      <c r="J45" s="1" t="s">
        <v>62</v>
      </c>
      <c r="K45" s="2" t="s">
        <v>274</v>
      </c>
      <c r="L45" s="3">
        <v>2571</v>
      </c>
      <c r="M45" s="24">
        <v>78958</v>
      </c>
      <c r="N45" s="29">
        <v>0.55000000000000004</v>
      </c>
      <c r="O45" s="24">
        <v>1965700</v>
      </c>
      <c r="P45" s="24">
        <v>1670845</v>
      </c>
      <c r="Q45" s="6">
        <v>75</v>
      </c>
      <c r="R45" s="29">
        <v>0.15</v>
      </c>
      <c r="S45" s="24">
        <v>0</v>
      </c>
      <c r="T45" s="26">
        <v>294855</v>
      </c>
      <c r="U45" s="25">
        <v>294855</v>
      </c>
    </row>
    <row r="46" spans="1:80" s="10" customFormat="1" x14ac:dyDescent="0.3">
      <c r="A46" s="10">
        <v>45</v>
      </c>
      <c r="B46" s="1">
        <v>18</v>
      </c>
      <c r="C46" s="9">
        <v>27</v>
      </c>
      <c r="D46" s="2" t="s">
        <v>235</v>
      </c>
      <c r="E46" s="6" t="s">
        <v>80</v>
      </c>
      <c r="F46" s="2" t="s">
        <v>81</v>
      </c>
      <c r="G46" s="2" t="s">
        <v>82</v>
      </c>
      <c r="H46" s="2" t="s">
        <v>266</v>
      </c>
      <c r="I46" s="6" t="s">
        <v>289</v>
      </c>
      <c r="J46" s="1" t="s">
        <v>238</v>
      </c>
      <c r="K46" s="2" t="s">
        <v>272</v>
      </c>
      <c r="L46" s="3">
        <v>9032</v>
      </c>
      <c r="M46" s="24">
        <v>55040</v>
      </c>
      <c r="N46" s="28">
        <v>0.33</v>
      </c>
      <c r="O46" s="24">
        <v>567813</v>
      </c>
      <c r="P46" s="24">
        <v>397469.1</v>
      </c>
      <c r="Q46" s="6">
        <v>120</v>
      </c>
      <c r="R46" s="29">
        <v>0.3</v>
      </c>
      <c r="S46" s="24">
        <v>0</v>
      </c>
      <c r="T46" s="26">
        <v>170343.9</v>
      </c>
      <c r="U46" s="25">
        <v>170343.9</v>
      </c>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80" ht="16.2" x14ac:dyDescent="0.3">
      <c r="A47" s="10">
        <v>44.75</v>
      </c>
      <c r="B47" s="1">
        <v>21.75</v>
      </c>
      <c r="C47" s="9">
        <v>23</v>
      </c>
      <c r="D47" s="2" t="s">
        <v>235</v>
      </c>
      <c r="E47" s="6" t="s">
        <v>370</v>
      </c>
      <c r="F47" s="2" t="s">
        <v>199</v>
      </c>
      <c r="G47" s="2" t="s">
        <v>200</v>
      </c>
      <c r="H47" s="6" t="s">
        <v>269</v>
      </c>
      <c r="I47" s="6" t="s">
        <v>298</v>
      </c>
      <c r="J47" s="1" t="s">
        <v>13</v>
      </c>
      <c r="K47" s="6" t="s">
        <v>271</v>
      </c>
      <c r="L47" s="3">
        <v>515</v>
      </c>
      <c r="M47" s="24">
        <v>58448</v>
      </c>
      <c r="N47" s="28">
        <v>0.33</v>
      </c>
      <c r="O47" s="24">
        <v>2584748</v>
      </c>
      <c r="P47" s="24">
        <v>1550848.7999999998</v>
      </c>
      <c r="Q47" s="6">
        <v>145</v>
      </c>
      <c r="R47" s="29">
        <v>0.4</v>
      </c>
      <c r="S47" s="24">
        <v>0</v>
      </c>
      <c r="T47" s="26">
        <v>1033899.2000000001</v>
      </c>
      <c r="U47" s="25">
        <v>1033899.2000000001</v>
      </c>
    </row>
    <row r="48" spans="1:80" ht="16.2" x14ac:dyDescent="0.3">
      <c r="A48" s="10">
        <v>44.75</v>
      </c>
      <c r="B48" s="1">
        <v>21.75</v>
      </c>
      <c r="C48" s="9">
        <v>23</v>
      </c>
      <c r="D48" s="2" t="s">
        <v>235</v>
      </c>
      <c r="E48" s="6" t="s">
        <v>370</v>
      </c>
      <c r="F48" s="2" t="s">
        <v>152</v>
      </c>
      <c r="G48" s="2" t="s">
        <v>153</v>
      </c>
      <c r="H48" s="6" t="s">
        <v>269</v>
      </c>
      <c r="I48" s="6" t="s">
        <v>298</v>
      </c>
      <c r="J48" s="1" t="s">
        <v>13</v>
      </c>
      <c r="K48" s="6" t="s">
        <v>271</v>
      </c>
      <c r="L48" s="3">
        <v>515</v>
      </c>
      <c r="M48" s="24">
        <v>58448</v>
      </c>
      <c r="N48" s="28">
        <v>0.33</v>
      </c>
      <c r="O48" s="24">
        <v>2584748</v>
      </c>
      <c r="P48" s="24">
        <v>2018647</v>
      </c>
      <c r="Q48" s="6">
        <v>145</v>
      </c>
      <c r="R48" s="29">
        <v>0.4</v>
      </c>
      <c r="S48" s="24">
        <v>0</v>
      </c>
      <c r="T48" s="26">
        <v>566101</v>
      </c>
      <c r="U48" s="25">
        <v>566101</v>
      </c>
    </row>
    <row r="49" spans="1:79" x14ac:dyDescent="0.3">
      <c r="A49" s="10">
        <v>44.5</v>
      </c>
      <c r="B49" s="1">
        <v>22.5</v>
      </c>
      <c r="C49" s="9">
        <v>22</v>
      </c>
      <c r="D49" s="2" t="s">
        <v>235</v>
      </c>
      <c r="E49" s="6" t="s">
        <v>230</v>
      </c>
      <c r="F49" s="2" t="s">
        <v>231</v>
      </c>
      <c r="G49" s="2" t="s">
        <v>232</v>
      </c>
      <c r="H49" s="2" t="s">
        <v>265</v>
      </c>
      <c r="I49" s="6" t="s">
        <v>290</v>
      </c>
      <c r="J49" s="1" t="s">
        <v>15</v>
      </c>
      <c r="K49" s="2" t="s">
        <v>273</v>
      </c>
      <c r="L49" s="3">
        <v>353</v>
      </c>
      <c r="M49" s="24">
        <v>70500</v>
      </c>
      <c r="N49" s="29">
        <v>0.55000000000000004</v>
      </c>
      <c r="O49" s="24">
        <v>566995</v>
      </c>
      <c r="P49" s="24">
        <v>340197</v>
      </c>
      <c r="Q49" s="6">
        <v>150</v>
      </c>
      <c r="R49" s="29">
        <v>0.4</v>
      </c>
      <c r="S49" s="24">
        <v>0</v>
      </c>
      <c r="T49" s="26">
        <v>226798</v>
      </c>
      <c r="U49" s="25">
        <v>226798</v>
      </c>
    </row>
    <row r="50" spans="1:79" ht="16.2" x14ac:dyDescent="0.3">
      <c r="A50" s="10">
        <v>43.5</v>
      </c>
      <c r="B50" s="1">
        <v>28.5</v>
      </c>
      <c r="C50" s="9">
        <v>15</v>
      </c>
      <c r="D50" s="2" t="s">
        <v>235</v>
      </c>
      <c r="E50" s="6" t="s">
        <v>362</v>
      </c>
      <c r="F50" s="2" t="s">
        <v>97</v>
      </c>
      <c r="G50" s="2" t="s">
        <v>98</v>
      </c>
      <c r="H50" s="2" t="s">
        <v>266</v>
      </c>
      <c r="I50" s="6" t="s">
        <v>134</v>
      </c>
      <c r="J50" s="1" t="s">
        <v>239</v>
      </c>
      <c r="K50" s="2" t="s">
        <v>272</v>
      </c>
      <c r="L50" s="3">
        <v>7775</v>
      </c>
      <c r="M50" s="24">
        <v>49258</v>
      </c>
      <c r="N50" s="28">
        <v>0.33</v>
      </c>
      <c r="O50" s="24">
        <v>703818</v>
      </c>
      <c r="P50" s="24">
        <v>246336.3</v>
      </c>
      <c r="Q50" s="6">
        <v>190</v>
      </c>
      <c r="R50" s="29">
        <v>0.65</v>
      </c>
      <c r="S50" s="24">
        <v>0</v>
      </c>
      <c r="T50" s="26">
        <v>457481.7</v>
      </c>
      <c r="U50" s="25">
        <v>457481.7</v>
      </c>
    </row>
    <row r="51" spans="1:79" x14ac:dyDescent="0.3">
      <c r="A51" s="10">
        <v>43.5</v>
      </c>
      <c r="B51" s="1">
        <v>40.5</v>
      </c>
      <c r="C51" s="9">
        <v>3</v>
      </c>
      <c r="D51" s="2" t="s">
        <v>235</v>
      </c>
      <c r="E51" s="2" t="s">
        <v>8</v>
      </c>
      <c r="F51" s="2" t="s">
        <v>177</v>
      </c>
      <c r="G51" s="2" t="s">
        <v>176</v>
      </c>
      <c r="H51" s="2" t="s">
        <v>266</v>
      </c>
      <c r="I51" s="6" t="s">
        <v>293</v>
      </c>
      <c r="J51" s="1" t="s">
        <v>238</v>
      </c>
      <c r="K51" s="2" t="s">
        <v>272</v>
      </c>
      <c r="L51" s="3">
        <v>846</v>
      </c>
      <c r="M51" s="24">
        <v>39688</v>
      </c>
      <c r="N51" s="28">
        <v>0.33</v>
      </c>
      <c r="O51" s="24">
        <v>707925</v>
      </c>
      <c r="P51" s="24">
        <v>247773.75</v>
      </c>
      <c r="Q51" s="6">
        <v>270</v>
      </c>
      <c r="R51" s="29">
        <v>0.65</v>
      </c>
      <c r="S51" s="24">
        <v>0</v>
      </c>
      <c r="T51" s="26">
        <v>460151.25</v>
      </c>
      <c r="U51" s="25">
        <v>460151.25</v>
      </c>
    </row>
    <row r="52" spans="1:79" x14ac:dyDescent="0.3">
      <c r="A52" s="10">
        <v>42.25</v>
      </c>
      <c r="B52" s="1">
        <v>26.25</v>
      </c>
      <c r="C52" s="9">
        <v>16</v>
      </c>
      <c r="D52" s="2" t="s">
        <v>235</v>
      </c>
      <c r="E52" s="2" t="s">
        <v>91</v>
      </c>
      <c r="F52" s="2" t="s">
        <v>92</v>
      </c>
      <c r="G52" s="2" t="s">
        <v>93</v>
      </c>
      <c r="H52" s="2" t="s">
        <v>267</v>
      </c>
      <c r="I52" s="6" t="s">
        <v>280</v>
      </c>
      <c r="J52" s="1" t="s">
        <v>62</v>
      </c>
      <c r="K52" s="2" t="s">
        <v>274</v>
      </c>
      <c r="L52" s="3">
        <v>3241</v>
      </c>
      <c r="M52" s="24">
        <v>49531</v>
      </c>
      <c r="N52" s="28">
        <v>0.33</v>
      </c>
      <c r="O52" s="24">
        <v>2693031</v>
      </c>
      <c r="P52" s="24">
        <v>1346515.5</v>
      </c>
      <c r="Q52" s="6">
        <v>175</v>
      </c>
      <c r="R52" s="29">
        <v>0.5</v>
      </c>
      <c r="S52" s="24">
        <v>0</v>
      </c>
      <c r="T52" s="26">
        <v>1346515.5</v>
      </c>
      <c r="U52" s="25">
        <v>1346515.5</v>
      </c>
    </row>
    <row r="53" spans="1:79" s="10" customFormat="1" x14ac:dyDescent="0.3">
      <c r="A53" s="10">
        <v>40</v>
      </c>
      <c r="B53" s="1">
        <v>0</v>
      </c>
      <c r="C53" s="9">
        <v>40</v>
      </c>
      <c r="D53" s="2" t="s">
        <v>235</v>
      </c>
      <c r="E53" s="2" t="s">
        <v>222</v>
      </c>
      <c r="F53" s="2" t="s">
        <v>223</v>
      </c>
      <c r="G53" s="2" t="s">
        <v>224</v>
      </c>
      <c r="H53" s="2" t="s">
        <v>265</v>
      </c>
      <c r="I53" s="6" t="s">
        <v>288</v>
      </c>
      <c r="J53" s="1" t="s">
        <v>19</v>
      </c>
      <c r="K53" s="2" t="s">
        <v>273</v>
      </c>
      <c r="L53" s="3">
        <v>13271</v>
      </c>
      <c r="M53" s="24">
        <v>113614</v>
      </c>
      <c r="N53" s="29">
        <v>0.55000000000000004</v>
      </c>
      <c r="O53" s="24">
        <v>9812328</v>
      </c>
      <c r="P53" s="24">
        <v>9812328</v>
      </c>
      <c r="Q53" s="6">
        <v>0</v>
      </c>
      <c r="R53" s="29">
        <v>0</v>
      </c>
      <c r="S53" s="24">
        <v>0</v>
      </c>
      <c r="T53" s="26">
        <v>0</v>
      </c>
      <c r="U53" s="25">
        <v>0</v>
      </c>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10" customFormat="1" x14ac:dyDescent="0.3">
      <c r="A54" s="10">
        <v>39.5</v>
      </c>
      <c r="B54" s="1">
        <v>19.5</v>
      </c>
      <c r="C54" s="9">
        <v>20</v>
      </c>
      <c r="D54" s="2" t="s">
        <v>235</v>
      </c>
      <c r="E54" s="2" t="s">
        <v>219</v>
      </c>
      <c r="F54" s="2" t="s">
        <v>220</v>
      </c>
      <c r="G54" s="2" t="s">
        <v>221</v>
      </c>
      <c r="H54" s="6" t="s">
        <v>269</v>
      </c>
      <c r="I54" s="6" t="s">
        <v>312</v>
      </c>
      <c r="J54" s="1" t="s">
        <v>25</v>
      </c>
      <c r="K54" s="6" t="s">
        <v>271</v>
      </c>
      <c r="L54" s="3">
        <v>16591</v>
      </c>
      <c r="M54" s="24">
        <v>54587</v>
      </c>
      <c r="N54" s="28">
        <v>0.55000000000000004</v>
      </c>
      <c r="O54" s="24">
        <v>7943586</v>
      </c>
      <c r="P54" s="24">
        <v>6343586</v>
      </c>
      <c r="Q54" s="6">
        <v>130</v>
      </c>
      <c r="R54" s="29">
        <v>0.35</v>
      </c>
      <c r="S54" s="24">
        <v>0</v>
      </c>
      <c r="T54" s="26">
        <v>1600000</v>
      </c>
      <c r="U54" s="25">
        <v>1600000</v>
      </c>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x14ac:dyDescent="0.3">
      <c r="A55" s="10">
        <v>38</v>
      </c>
      <c r="B55" s="1">
        <v>21</v>
      </c>
      <c r="C55" s="9">
        <v>17</v>
      </c>
      <c r="D55" s="2" t="s">
        <v>235</v>
      </c>
      <c r="E55" s="2" t="s">
        <v>104</v>
      </c>
      <c r="F55" s="2" t="s">
        <v>105</v>
      </c>
      <c r="G55" s="2" t="s">
        <v>106</v>
      </c>
      <c r="H55" s="6" t="s">
        <v>269</v>
      </c>
      <c r="I55" s="6" t="s">
        <v>308</v>
      </c>
      <c r="J55" s="1" t="s">
        <v>22</v>
      </c>
      <c r="K55" s="6" t="s">
        <v>271</v>
      </c>
      <c r="L55" s="3">
        <v>1779</v>
      </c>
      <c r="M55" s="24">
        <v>56800</v>
      </c>
      <c r="N55" s="28">
        <v>0.33</v>
      </c>
      <c r="O55" s="24">
        <v>1030892</v>
      </c>
      <c r="P55" s="24">
        <v>618535.19999999995</v>
      </c>
      <c r="Q55" s="6">
        <v>140</v>
      </c>
      <c r="R55" s="29">
        <v>0.4</v>
      </c>
      <c r="S55" s="24">
        <v>0</v>
      </c>
      <c r="T55" s="26">
        <v>412356.80000000005</v>
      </c>
      <c r="U55" s="25">
        <v>412356.80000000005</v>
      </c>
    </row>
    <row r="56" spans="1:79" x14ac:dyDescent="0.3">
      <c r="A56" s="10">
        <v>37.25</v>
      </c>
      <c r="B56" s="1">
        <v>29.25</v>
      </c>
      <c r="C56" s="9">
        <v>8</v>
      </c>
      <c r="D56" s="2" t="s">
        <v>235</v>
      </c>
      <c r="E56" s="2" t="s">
        <v>95</v>
      </c>
      <c r="F56" s="2" t="s">
        <v>96</v>
      </c>
      <c r="G56" s="80" t="s">
        <v>351</v>
      </c>
      <c r="H56" s="2" t="s">
        <v>265</v>
      </c>
      <c r="I56" s="6" t="s">
        <v>311</v>
      </c>
      <c r="J56" s="1" t="s">
        <v>94</v>
      </c>
      <c r="K56" s="2" t="s">
        <v>273</v>
      </c>
      <c r="L56" s="3">
        <v>1247</v>
      </c>
      <c r="M56" s="24">
        <v>54167</v>
      </c>
      <c r="N56" s="28">
        <v>0.33</v>
      </c>
      <c r="O56" s="24">
        <v>1182478</v>
      </c>
      <c r="P56" s="24">
        <v>532115.1</v>
      </c>
      <c r="Q56" s="6">
        <v>195</v>
      </c>
      <c r="R56" s="29">
        <v>0.55000000000000004</v>
      </c>
      <c r="S56" s="24">
        <v>0</v>
      </c>
      <c r="T56" s="26">
        <v>650362.9</v>
      </c>
      <c r="U56" s="25">
        <v>650362.9</v>
      </c>
    </row>
    <row r="57" spans="1:79" ht="16.2" x14ac:dyDescent="0.3">
      <c r="A57" s="10">
        <v>35.25</v>
      </c>
      <c r="B57" s="1">
        <v>23.25</v>
      </c>
      <c r="C57" s="9">
        <v>12</v>
      </c>
      <c r="D57" s="2" t="s">
        <v>235</v>
      </c>
      <c r="E57" s="6" t="s">
        <v>363</v>
      </c>
      <c r="F57" s="2" t="s">
        <v>35</v>
      </c>
      <c r="G57" s="2" t="s">
        <v>32</v>
      </c>
      <c r="H57" s="2" t="s">
        <v>268</v>
      </c>
      <c r="I57" s="6" t="s">
        <v>313</v>
      </c>
      <c r="J57" s="1" t="s">
        <v>34</v>
      </c>
      <c r="K57" s="2" t="s">
        <v>270</v>
      </c>
      <c r="L57" s="3">
        <v>77293</v>
      </c>
      <c r="M57" s="24">
        <v>55705</v>
      </c>
      <c r="N57" s="28">
        <v>0.55000000000000004</v>
      </c>
      <c r="O57" s="24">
        <v>9500000</v>
      </c>
      <c r="P57" s="24">
        <v>7900000</v>
      </c>
      <c r="Q57" s="6">
        <v>155</v>
      </c>
      <c r="R57" s="29">
        <v>0.55000000000000004</v>
      </c>
      <c r="S57" s="24">
        <v>0</v>
      </c>
      <c r="T57" s="26">
        <v>1600000</v>
      </c>
      <c r="U57" s="25">
        <v>1600000</v>
      </c>
    </row>
    <row r="58" spans="1:79" x14ac:dyDescent="0.3">
      <c r="A58" s="10">
        <v>35</v>
      </c>
      <c r="B58" s="1">
        <v>3</v>
      </c>
      <c r="C58" s="9">
        <v>32</v>
      </c>
      <c r="D58" s="9" t="s">
        <v>235</v>
      </c>
      <c r="E58" s="9" t="s">
        <v>171</v>
      </c>
      <c r="F58" s="9" t="s">
        <v>278</v>
      </c>
      <c r="G58" s="9" t="s">
        <v>224</v>
      </c>
      <c r="H58" s="2" t="s">
        <v>267</v>
      </c>
      <c r="I58" s="6" t="s">
        <v>285</v>
      </c>
      <c r="J58" s="9" t="s">
        <v>36</v>
      </c>
      <c r="K58" s="2" t="s">
        <v>274</v>
      </c>
      <c r="L58" s="13">
        <v>9676</v>
      </c>
      <c r="M58" s="25">
        <v>93810</v>
      </c>
      <c r="N58" s="29">
        <v>0.55000000000000004</v>
      </c>
      <c r="O58" s="25">
        <v>4230800</v>
      </c>
      <c r="P58" s="24">
        <v>4230800</v>
      </c>
      <c r="Q58" s="6">
        <v>20</v>
      </c>
      <c r="R58" s="29">
        <v>0</v>
      </c>
      <c r="S58" s="24">
        <v>0</v>
      </c>
      <c r="T58" s="26">
        <v>0</v>
      </c>
      <c r="U58" s="25">
        <v>0</v>
      </c>
    </row>
    <row r="59" spans="1:79" x14ac:dyDescent="0.3">
      <c r="A59" s="10">
        <v>34.25</v>
      </c>
      <c r="B59" s="1">
        <v>26.25</v>
      </c>
      <c r="C59" s="9">
        <v>8</v>
      </c>
      <c r="D59" s="2" t="s">
        <v>235</v>
      </c>
      <c r="E59" s="6" t="s">
        <v>23</v>
      </c>
      <c r="F59" s="2" t="s">
        <v>40</v>
      </c>
      <c r="G59" s="2" t="s">
        <v>41</v>
      </c>
      <c r="H59" s="6" t="s">
        <v>269</v>
      </c>
      <c r="I59" s="6" t="s">
        <v>294</v>
      </c>
      <c r="J59" s="1" t="s">
        <v>22</v>
      </c>
      <c r="K59" s="6" t="s">
        <v>271</v>
      </c>
      <c r="L59" s="3">
        <v>3912</v>
      </c>
      <c r="M59" s="24">
        <v>47857</v>
      </c>
      <c r="N59" s="28">
        <v>0.33</v>
      </c>
      <c r="O59" s="24">
        <v>1774604</v>
      </c>
      <c r="P59" s="24">
        <v>1774604</v>
      </c>
      <c r="Q59" s="6">
        <v>175</v>
      </c>
      <c r="R59" s="29">
        <v>0.5</v>
      </c>
      <c r="S59" s="24">
        <v>0</v>
      </c>
      <c r="T59" s="26">
        <v>0</v>
      </c>
      <c r="U59" s="25">
        <v>0</v>
      </c>
    </row>
    <row r="60" spans="1:79" x14ac:dyDescent="0.3">
      <c r="A60" s="10">
        <v>32.75</v>
      </c>
      <c r="B60" s="1">
        <v>30.75</v>
      </c>
      <c r="C60" s="9">
        <v>2</v>
      </c>
      <c r="D60" s="2" t="s">
        <v>235</v>
      </c>
      <c r="E60" s="6" t="s">
        <v>144</v>
      </c>
      <c r="F60" s="2" t="s">
        <v>145</v>
      </c>
      <c r="G60" s="2" t="s">
        <v>146</v>
      </c>
      <c r="H60" s="2" t="s">
        <v>265</v>
      </c>
      <c r="I60" s="6" t="s">
        <v>279</v>
      </c>
      <c r="J60" s="1" t="s">
        <v>15</v>
      </c>
      <c r="K60" s="2" t="s">
        <v>273</v>
      </c>
      <c r="L60" s="3">
        <v>2983</v>
      </c>
      <c r="M60" s="24">
        <v>47786</v>
      </c>
      <c r="N60" s="28">
        <v>0.33</v>
      </c>
      <c r="O60" s="24">
        <v>810784</v>
      </c>
      <c r="P60" s="24">
        <v>324313.60000000003</v>
      </c>
      <c r="Q60" s="6">
        <v>205</v>
      </c>
      <c r="R60" s="29">
        <v>0.6</v>
      </c>
      <c r="S60" s="24">
        <v>0</v>
      </c>
      <c r="T60" s="26">
        <v>486470.39999999997</v>
      </c>
      <c r="U60" s="25">
        <v>486470.39999999997</v>
      </c>
    </row>
    <row r="61" spans="1:79" x14ac:dyDescent="0.3">
      <c r="A61" s="10">
        <v>32</v>
      </c>
      <c r="B61" s="1">
        <v>30</v>
      </c>
      <c r="C61" s="9">
        <v>2</v>
      </c>
      <c r="D61" s="2" t="s">
        <v>235</v>
      </c>
      <c r="E61" s="6" t="s">
        <v>183</v>
      </c>
      <c r="F61" s="2" t="s">
        <v>228</v>
      </c>
      <c r="G61" s="2" t="s">
        <v>229</v>
      </c>
      <c r="H61" s="2" t="s">
        <v>266</v>
      </c>
      <c r="I61" s="6" t="s">
        <v>14</v>
      </c>
      <c r="J61" s="1" t="s">
        <v>159</v>
      </c>
      <c r="K61" s="2" t="s">
        <v>272</v>
      </c>
      <c r="L61" s="3">
        <v>415</v>
      </c>
      <c r="M61" s="24">
        <v>62500</v>
      </c>
      <c r="N61" s="29">
        <v>0.55000000000000004</v>
      </c>
      <c r="O61" s="24">
        <v>608870</v>
      </c>
      <c r="P61" s="24">
        <v>243548</v>
      </c>
      <c r="Q61" s="6">
        <v>200</v>
      </c>
      <c r="R61" s="29">
        <v>0.6</v>
      </c>
      <c r="S61" s="24">
        <v>0</v>
      </c>
      <c r="T61" s="26">
        <v>365322</v>
      </c>
      <c r="U61" s="25">
        <v>365322</v>
      </c>
    </row>
    <row r="62" spans="1:79" x14ac:dyDescent="0.3">
      <c r="A62" s="10">
        <v>32</v>
      </c>
      <c r="B62" s="1">
        <v>24</v>
      </c>
      <c r="C62" s="9">
        <v>8</v>
      </c>
      <c r="D62" s="6" t="s">
        <v>235</v>
      </c>
      <c r="E62" s="6" t="s">
        <v>154</v>
      </c>
      <c r="F62" s="6" t="s">
        <v>155</v>
      </c>
      <c r="G62" s="6" t="s">
        <v>156</v>
      </c>
      <c r="H62" s="2" t="s">
        <v>266</v>
      </c>
      <c r="I62" s="6" t="s">
        <v>287</v>
      </c>
      <c r="J62" s="6" t="s">
        <v>239</v>
      </c>
      <c r="K62" s="2" t="s">
        <v>272</v>
      </c>
      <c r="L62" s="12">
        <v>2863</v>
      </c>
      <c r="M62" s="23">
        <v>61029</v>
      </c>
      <c r="N62" s="29">
        <v>0.55000000000000004</v>
      </c>
      <c r="O62" s="23">
        <v>2050370</v>
      </c>
      <c r="P62" s="24">
        <v>1127703.5</v>
      </c>
      <c r="Q62" s="6">
        <v>160</v>
      </c>
      <c r="R62" s="29">
        <v>0.45</v>
      </c>
      <c r="S62" s="24">
        <v>0</v>
      </c>
      <c r="T62" s="26">
        <v>922666.5</v>
      </c>
      <c r="U62" s="25">
        <v>922666.5</v>
      </c>
    </row>
    <row r="63" spans="1:79" ht="16.2" x14ac:dyDescent="0.3">
      <c r="A63" s="10">
        <v>31.75</v>
      </c>
      <c r="B63" s="1">
        <v>3.75</v>
      </c>
      <c r="C63" s="9">
        <v>28</v>
      </c>
      <c r="D63" s="2" t="s">
        <v>235</v>
      </c>
      <c r="E63" s="9" t="s">
        <v>333</v>
      </c>
      <c r="F63" s="2" t="s">
        <v>169</v>
      </c>
      <c r="G63" s="2" t="s">
        <v>170</v>
      </c>
      <c r="H63" s="2" t="s">
        <v>267</v>
      </c>
      <c r="I63" s="6" t="s">
        <v>285</v>
      </c>
      <c r="J63" s="1" t="s">
        <v>24</v>
      </c>
      <c r="K63" s="2" t="s">
        <v>274</v>
      </c>
      <c r="L63" s="3">
        <v>291037</v>
      </c>
      <c r="M63" s="24">
        <v>76983</v>
      </c>
      <c r="N63" s="29">
        <v>0.55000000000000004</v>
      </c>
      <c r="O63" s="24">
        <v>5450000</v>
      </c>
      <c r="P63" s="24">
        <v>5450000</v>
      </c>
      <c r="Q63" s="6">
        <v>25</v>
      </c>
      <c r="R63" s="29">
        <v>0</v>
      </c>
      <c r="S63" s="24">
        <v>0</v>
      </c>
      <c r="T63" s="26">
        <v>0</v>
      </c>
      <c r="U63" s="25">
        <v>0</v>
      </c>
    </row>
    <row r="64" spans="1:79" x14ac:dyDescent="0.3">
      <c r="A64" s="10">
        <v>31.25</v>
      </c>
      <c r="B64" s="1">
        <v>23.25</v>
      </c>
      <c r="C64" s="9">
        <v>8</v>
      </c>
      <c r="D64" s="2" t="s">
        <v>235</v>
      </c>
      <c r="E64" s="6" t="s">
        <v>112</v>
      </c>
      <c r="F64" s="2" t="s">
        <v>113</v>
      </c>
      <c r="G64" s="2" t="s">
        <v>114</v>
      </c>
      <c r="H64" s="2" t="s">
        <v>267</v>
      </c>
      <c r="I64" s="6" t="s">
        <v>309</v>
      </c>
      <c r="J64" s="1" t="s">
        <v>24</v>
      </c>
      <c r="K64" s="2" t="s">
        <v>274</v>
      </c>
      <c r="L64" s="3">
        <v>5521</v>
      </c>
      <c r="M64" s="24">
        <v>52670</v>
      </c>
      <c r="N64" s="28">
        <v>0.33</v>
      </c>
      <c r="O64" s="24">
        <v>687582</v>
      </c>
      <c r="P64" s="24">
        <v>378170.1</v>
      </c>
      <c r="Q64" s="6">
        <v>155</v>
      </c>
      <c r="R64" s="29">
        <v>0.45</v>
      </c>
      <c r="S64" s="24">
        <v>0</v>
      </c>
      <c r="T64" s="26">
        <v>309411.90000000002</v>
      </c>
      <c r="U64" s="25">
        <v>309411.90000000002</v>
      </c>
    </row>
    <row r="65" spans="1:80" s="10" customFormat="1" x14ac:dyDescent="0.3">
      <c r="A65" s="10">
        <v>29.25</v>
      </c>
      <c r="B65" s="10">
        <v>8.25</v>
      </c>
      <c r="C65" s="9">
        <v>21</v>
      </c>
      <c r="D65" s="141" t="s">
        <v>235</v>
      </c>
      <c r="E65" s="9" t="s">
        <v>68</v>
      </c>
      <c r="F65" s="141" t="s">
        <v>69</v>
      </c>
      <c r="G65" s="141" t="s">
        <v>70</v>
      </c>
      <c r="H65" s="141" t="s">
        <v>267</v>
      </c>
      <c r="I65" s="9" t="s">
        <v>299</v>
      </c>
      <c r="J65" s="10" t="s">
        <v>62</v>
      </c>
      <c r="K65" s="141" t="s">
        <v>274</v>
      </c>
      <c r="L65" s="145">
        <v>16587</v>
      </c>
      <c r="M65" s="97">
        <v>68757</v>
      </c>
      <c r="N65" s="29">
        <v>0.55000000000000004</v>
      </c>
      <c r="O65" s="97">
        <v>873322</v>
      </c>
      <c r="P65" s="97">
        <v>873322</v>
      </c>
      <c r="Q65" s="9">
        <v>55</v>
      </c>
      <c r="R65" s="29">
        <v>0</v>
      </c>
      <c r="S65" s="97">
        <v>0</v>
      </c>
      <c r="T65" s="98">
        <v>0</v>
      </c>
      <c r="U65" s="25">
        <v>0</v>
      </c>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row>
    <row r="66" spans="1:80" x14ac:dyDescent="0.3">
      <c r="A66" s="10">
        <v>29.25</v>
      </c>
      <c r="B66" s="1">
        <v>29.25</v>
      </c>
      <c r="C66" s="9">
        <v>0</v>
      </c>
      <c r="D66" s="2" t="s">
        <v>235</v>
      </c>
      <c r="E66" s="6" t="s">
        <v>57</v>
      </c>
      <c r="F66" s="2" t="s">
        <v>58</v>
      </c>
      <c r="G66" s="80" t="s">
        <v>356</v>
      </c>
      <c r="H66" s="6" t="s">
        <v>269</v>
      </c>
      <c r="I66" s="6" t="s">
        <v>282</v>
      </c>
      <c r="J66" s="1" t="s">
        <v>25</v>
      </c>
      <c r="K66" s="6" t="s">
        <v>271</v>
      </c>
      <c r="L66" s="3">
        <v>609</v>
      </c>
      <c r="M66" s="24">
        <v>58750</v>
      </c>
      <c r="N66" s="28">
        <v>0.33</v>
      </c>
      <c r="O66" s="24">
        <v>499919</v>
      </c>
      <c r="P66" s="24">
        <v>224963.55</v>
      </c>
      <c r="Q66" s="6">
        <v>195</v>
      </c>
      <c r="R66" s="29">
        <v>0.55000000000000004</v>
      </c>
      <c r="S66" s="24">
        <v>0</v>
      </c>
      <c r="T66" s="26">
        <v>274955.45</v>
      </c>
      <c r="U66" s="25">
        <v>274955.45</v>
      </c>
    </row>
    <row r="67" spans="1:80" x14ac:dyDescent="0.3">
      <c r="A67" s="10">
        <v>27.25</v>
      </c>
      <c r="B67" s="1">
        <v>20.25</v>
      </c>
      <c r="C67" s="9">
        <v>7</v>
      </c>
      <c r="D67" s="2" t="s">
        <v>235</v>
      </c>
      <c r="E67" s="6" t="s">
        <v>164</v>
      </c>
      <c r="F67" s="2" t="s">
        <v>165</v>
      </c>
      <c r="G67" s="2" t="s">
        <v>166</v>
      </c>
      <c r="H67" s="6" t="s">
        <v>269</v>
      </c>
      <c r="I67" s="6" t="s">
        <v>284</v>
      </c>
      <c r="J67" s="1" t="s">
        <v>4</v>
      </c>
      <c r="K67" s="6" t="s">
        <v>271</v>
      </c>
      <c r="L67" s="3">
        <v>1840</v>
      </c>
      <c r="M67" s="24">
        <v>57885</v>
      </c>
      <c r="N67" s="28">
        <v>0.33</v>
      </c>
      <c r="O67" s="24">
        <v>1133300</v>
      </c>
      <c r="P67" s="24">
        <v>736645</v>
      </c>
      <c r="Q67" s="6">
        <v>135</v>
      </c>
      <c r="R67" s="29">
        <v>0.35</v>
      </c>
      <c r="S67" s="24">
        <v>0</v>
      </c>
      <c r="T67" s="26">
        <v>396655</v>
      </c>
      <c r="U67" s="25">
        <v>396655</v>
      </c>
    </row>
    <row r="68" spans="1:80" x14ac:dyDescent="0.3">
      <c r="A68" s="10">
        <v>27.25</v>
      </c>
      <c r="B68" s="1">
        <v>23.25</v>
      </c>
      <c r="C68" s="9">
        <v>4</v>
      </c>
      <c r="D68" s="2" t="s">
        <v>235</v>
      </c>
      <c r="E68" s="6" t="s">
        <v>129</v>
      </c>
      <c r="F68" s="2" t="s">
        <v>130</v>
      </c>
      <c r="G68" s="2" t="s">
        <v>131</v>
      </c>
      <c r="H68" s="2" t="s">
        <v>265</v>
      </c>
      <c r="I68" s="6" t="s">
        <v>292</v>
      </c>
      <c r="J68" s="1" t="s">
        <v>19</v>
      </c>
      <c r="K68" s="2" t="s">
        <v>273</v>
      </c>
      <c r="L68" s="3">
        <v>349</v>
      </c>
      <c r="M68" s="24">
        <v>66023</v>
      </c>
      <c r="N68" s="29">
        <v>0.55000000000000004</v>
      </c>
      <c r="O68" s="24">
        <v>468233</v>
      </c>
      <c r="P68" s="24">
        <v>257528.15</v>
      </c>
      <c r="Q68" s="6">
        <v>155</v>
      </c>
      <c r="R68" s="29">
        <v>0.45</v>
      </c>
      <c r="S68" s="24">
        <v>0</v>
      </c>
      <c r="T68" s="26">
        <v>210704.85</v>
      </c>
      <c r="U68" s="25">
        <v>210704.85</v>
      </c>
    </row>
    <row r="69" spans="1:80" s="147" customFormat="1" x14ac:dyDescent="0.3">
      <c r="A69" s="10">
        <v>25.75</v>
      </c>
      <c r="B69" s="10">
        <v>21.75</v>
      </c>
      <c r="C69" s="9">
        <v>4</v>
      </c>
      <c r="D69" s="141" t="s">
        <v>235</v>
      </c>
      <c r="E69" s="9" t="s">
        <v>174</v>
      </c>
      <c r="F69" s="141" t="s">
        <v>175</v>
      </c>
      <c r="G69" s="141" t="s">
        <v>176</v>
      </c>
      <c r="H69" s="141" t="s">
        <v>266</v>
      </c>
      <c r="I69" s="9" t="s">
        <v>301</v>
      </c>
      <c r="J69" s="10" t="s">
        <v>45</v>
      </c>
      <c r="K69" s="141" t="s">
        <v>272</v>
      </c>
      <c r="L69" s="145">
        <v>2094</v>
      </c>
      <c r="M69" s="97">
        <v>58393</v>
      </c>
      <c r="N69" s="106">
        <v>0.33</v>
      </c>
      <c r="O69" s="97">
        <v>697847</v>
      </c>
      <c r="P69" s="97">
        <v>418708.2</v>
      </c>
      <c r="Q69" s="9">
        <v>145</v>
      </c>
      <c r="R69" s="29">
        <v>0.4</v>
      </c>
      <c r="S69" s="97">
        <v>0</v>
      </c>
      <c r="T69" s="98">
        <v>279138.8</v>
      </c>
      <c r="U69" s="25">
        <v>279138.8</v>
      </c>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10"/>
      <c r="BO69" s="10"/>
      <c r="BP69" s="10"/>
      <c r="BQ69" s="10"/>
      <c r="BR69" s="10"/>
      <c r="BS69" s="10"/>
      <c r="BT69" s="10"/>
      <c r="BU69" s="10"/>
      <c r="BV69" s="10"/>
      <c r="BW69" s="10"/>
      <c r="BX69" s="10"/>
      <c r="BY69" s="10"/>
      <c r="BZ69" s="10"/>
      <c r="CA69" s="10"/>
    </row>
    <row r="70" spans="1:80" s="9" customFormat="1" x14ac:dyDescent="0.3">
      <c r="A70" s="10">
        <v>25.5</v>
      </c>
      <c r="B70" s="1">
        <v>22.5</v>
      </c>
      <c r="C70" s="9">
        <v>3</v>
      </c>
      <c r="D70" s="2" t="s">
        <v>235</v>
      </c>
      <c r="E70" s="6" t="s">
        <v>178</v>
      </c>
      <c r="F70" s="2" t="s">
        <v>179</v>
      </c>
      <c r="G70" s="2" t="s">
        <v>176</v>
      </c>
      <c r="H70" s="2" t="s">
        <v>267</v>
      </c>
      <c r="I70" s="6" t="s">
        <v>305</v>
      </c>
      <c r="J70" s="1" t="s">
        <v>237</v>
      </c>
      <c r="K70" s="2" t="s">
        <v>274</v>
      </c>
      <c r="L70" s="3">
        <v>1612</v>
      </c>
      <c r="M70" s="24">
        <v>58889</v>
      </c>
      <c r="N70" s="28">
        <v>0.33</v>
      </c>
      <c r="O70" s="24">
        <v>573500</v>
      </c>
      <c r="P70" s="24">
        <v>344100</v>
      </c>
      <c r="Q70" s="6">
        <v>150</v>
      </c>
      <c r="R70" s="29">
        <v>0.4</v>
      </c>
      <c r="S70" s="24">
        <v>0</v>
      </c>
      <c r="T70" s="26">
        <v>229400</v>
      </c>
      <c r="U70" s="25">
        <v>229400</v>
      </c>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row>
    <row r="71" spans="1:80" x14ac:dyDescent="0.3">
      <c r="A71" s="10">
        <v>25</v>
      </c>
      <c r="B71" s="1">
        <v>15</v>
      </c>
      <c r="C71" s="9">
        <v>10</v>
      </c>
      <c r="D71" s="2" t="s">
        <v>235</v>
      </c>
      <c r="E71" s="6" t="s">
        <v>141</v>
      </c>
      <c r="F71" s="2" t="s">
        <v>142</v>
      </c>
      <c r="G71" s="2" t="s">
        <v>143</v>
      </c>
      <c r="H71" s="2" t="s">
        <v>265</v>
      </c>
      <c r="I71" s="6" t="s">
        <v>291</v>
      </c>
      <c r="J71" s="1" t="s">
        <v>15</v>
      </c>
      <c r="K71" s="2" t="s">
        <v>273</v>
      </c>
      <c r="L71" s="3">
        <v>7678</v>
      </c>
      <c r="M71" s="24">
        <v>59063</v>
      </c>
      <c r="N71" s="28">
        <v>0.33</v>
      </c>
      <c r="O71" s="24">
        <v>1058923</v>
      </c>
      <c r="P71" s="24">
        <v>794192.25</v>
      </c>
      <c r="Q71" s="6">
        <v>100</v>
      </c>
      <c r="R71" s="29">
        <v>0.25</v>
      </c>
      <c r="S71" s="24">
        <v>0</v>
      </c>
      <c r="T71" s="26">
        <v>264730.75</v>
      </c>
      <c r="U71" s="25">
        <v>264730.75</v>
      </c>
    </row>
    <row r="72" spans="1:80" x14ac:dyDescent="0.3">
      <c r="A72" s="10">
        <v>24.75</v>
      </c>
      <c r="B72" s="1">
        <v>21.75</v>
      </c>
      <c r="C72" s="9">
        <v>3</v>
      </c>
      <c r="D72" s="2" t="s">
        <v>235</v>
      </c>
      <c r="E72" s="6" t="s">
        <v>376</v>
      </c>
      <c r="F72" s="2" t="s">
        <v>182</v>
      </c>
      <c r="G72" s="80" t="s">
        <v>358</v>
      </c>
      <c r="H72" s="2" t="s">
        <v>266</v>
      </c>
      <c r="I72" s="6" t="s">
        <v>289</v>
      </c>
      <c r="J72" s="1" t="s">
        <v>159</v>
      </c>
      <c r="K72" s="2" t="s">
        <v>272</v>
      </c>
      <c r="L72" s="3">
        <v>1043</v>
      </c>
      <c r="M72" s="24">
        <v>57854</v>
      </c>
      <c r="N72" s="28">
        <v>0.33</v>
      </c>
      <c r="O72" s="24">
        <v>1852130</v>
      </c>
      <c r="P72" s="24">
        <v>1111278</v>
      </c>
      <c r="Q72" s="6">
        <v>145</v>
      </c>
      <c r="R72" s="29">
        <v>0.4</v>
      </c>
      <c r="S72" s="24">
        <v>0</v>
      </c>
      <c r="T72" s="26">
        <v>740852</v>
      </c>
      <c r="U72" s="25">
        <v>740852</v>
      </c>
    </row>
    <row r="73" spans="1:80" x14ac:dyDescent="0.3">
      <c r="A73" s="10">
        <v>24.25</v>
      </c>
      <c r="B73" s="1">
        <v>8.25</v>
      </c>
      <c r="C73" s="9">
        <v>16</v>
      </c>
      <c r="D73" s="2" t="s">
        <v>235</v>
      </c>
      <c r="E73" s="6" t="s">
        <v>68</v>
      </c>
      <c r="F73" s="2" t="s">
        <v>110</v>
      </c>
      <c r="G73" s="2" t="s">
        <v>111</v>
      </c>
      <c r="H73" s="2" t="s">
        <v>267</v>
      </c>
      <c r="I73" s="6" t="s">
        <v>299</v>
      </c>
      <c r="J73" s="1" t="s">
        <v>62</v>
      </c>
      <c r="K73" s="2" t="s">
        <v>274</v>
      </c>
      <c r="L73" s="3">
        <v>16587</v>
      </c>
      <c r="M73" s="24">
        <v>68757</v>
      </c>
      <c r="N73" s="29">
        <v>0.55000000000000004</v>
      </c>
      <c r="O73" s="24">
        <v>3218622</v>
      </c>
      <c r="P73" s="24">
        <v>3218622</v>
      </c>
      <c r="Q73" s="6">
        <v>55</v>
      </c>
      <c r="R73" s="29">
        <v>0</v>
      </c>
      <c r="S73" s="24">
        <v>0</v>
      </c>
      <c r="T73" s="26">
        <v>0</v>
      </c>
      <c r="U73" s="25">
        <v>0</v>
      </c>
    </row>
    <row r="74" spans="1:80" x14ac:dyDescent="0.3">
      <c r="A74" s="10">
        <v>24</v>
      </c>
      <c r="B74" s="1">
        <v>30</v>
      </c>
      <c r="C74" s="9">
        <v>-6</v>
      </c>
      <c r="D74" s="2" t="s">
        <v>235</v>
      </c>
      <c r="E74" s="6" t="s">
        <v>183</v>
      </c>
      <c r="F74" s="2" t="s">
        <v>184</v>
      </c>
      <c r="G74" s="2" t="s">
        <v>185</v>
      </c>
      <c r="H74" s="2" t="s">
        <v>266</v>
      </c>
      <c r="I74" s="6" t="s">
        <v>14</v>
      </c>
      <c r="J74" s="1" t="s">
        <v>159</v>
      </c>
      <c r="K74" s="2" t="s">
        <v>272</v>
      </c>
      <c r="L74" s="3">
        <v>415</v>
      </c>
      <c r="M74" s="24">
        <v>62500</v>
      </c>
      <c r="N74" s="29">
        <v>0.55000000000000004</v>
      </c>
      <c r="O74" s="24">
        <v>642849</v>
      </c>
      <c r="P74" s="24">
        <v>257139</v>
      </c>
      <c r="Q74" s="6">
        <v>200</v>
      </c>
      <c r="R74" s="29">
        <v>0.6</v>
      </c>
      <c r="S74" s="24">
        <v>0</v>
      </c>
      <c r="T74" s="26">
        <v>385710</v>
      </c>
      <c r="U74" s="26">
        <v>385710</v>
      </c>
    </row>
    <row r="75" spans="1:80" x14ac:dyDescent="0.3">
      <c r="A75" s="10">
        <v>24</v>
      </c>
      <c r="B75" s="1">
        <v>9</v>
      </c>
      <c r="C75" s="9">
        <v>15</v>
      </c>
      <c r="D75" s="2" t="s">
        <v>235</v>
      </c>
      <c r="E75" s="6" t="s">
        <v>210</v>
      </c>
      <c r="F75" s="2" t="s">
        <v>211</v>
      </c>
      <c r="G75" s="2" t="s">
        <v>212</v>
      </c>
      <c r="H75" s="2" t="s">
        <v>267</v>
      </c>
      <c r="I75" s="6" t="s">
        <v>305</v>
      </c>
      <c r="J75" s="1" t="s">
        <v>36</v>
      </c>
      <c r="K75" s="2" t="s">
        <v>274</v>
      </c>
      <c r="L75" s="3">
        <v>1593</v>
      </c>
      <c r="M75" s="24">
        <v>89375</v>
      </c>
      <c r="N75" s="29">
        <v>0.55000000000000004</v>
      </c>
      <c r="O75" s="24">
        <v>3423990</v>
      </c>
      <c r="P75" s="24">
        <v>3081591</v>
      </c>
      <c r="Q75" s="6">
        <v>60</v>
      </c>
      <c r="R75" s="29">
        <v>0.1</v>
      </c>
      <c r="S75" s="24">
        <v>0</v>
      </c>
      <c r="T75" s="26">
        <v>342399</v>
      </c>
      <c r="U75" s="26">
        <v>342399</v>
      </c>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row>
    <row r="76" spans="1:80" s="5" customFormat="1" ht="16.2" x14ac:dyDescent="0.3">
      <c r="A76" s="10">
        <v>23.75</v>
      </c>
      <c r="B76" s="1">
        <v>3.75</v>
      </c>
      <c r="C76" s="9">
        <v>20</v>
      </c>
      <c r="D76" s="9" t="s">
        <v>235</v>
      </c>
      <c r="E76" s="9" t="s">
        <v>333</v>
      </c>
      <c r="F76" s="9" t="s">
        <v>243</v>
      </c>
      <c r="G76" s="9" t="s">
        <v>242</v>
      </c>
      <c r="H76" s="2" t="s">
        <v>267</v>
      </c>
      <c r="I76" s="6" t="s">
        <v>285</v>
      </c>
      <c r="J76" s="9" t="s">
        <v>24</v>
      </c>
      <c r="K76" s="2" t="s">
        <v>274</v>
      </c>
      <c r="L76" s="13">
        <v>291037</v>
      </c>
      <c r="M76" s="25">
        <v>76983</v>
      </c>
      <c r="N76" s="29">
        <v>0.55000000000000004</v>
      </c>
      <c r="O76" s="25">
        <v>1275000</v>
      </c>
      <c r="P76" s="24">
        <v>1275000</v>
      </c>
      <c r="Q76" s="6">
        <v>25</v>
      </c>
      <c r="R76" s="29">
        <v>0</v>
      </c>
      <c r="S76" s="24">
        <v>0</v>
      </c>
      <c r="T76" s="26">
        <v>0</v>
      </c>
      <c r="U76" s="25">
        <v>0</v>
      </c>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125"/>
    </row>
    <row r="77" spans="1:80" s="14" customFormat="1" ht="16.2" x14ac:dyDescent="0.3">
      <c r="A77" s="10">
        <v>23.75</v>
      </c>
      <c r="B77" s="1">
        <v>3.75</v>
      </c>
      <c r="C77" s="9">
        <v>20</v>
      </c>
      <c r="D77" s="2" t="s">
        <v>235</v>
      </c>
      <c r="E77" s="9" t="s">
        <v>333</v>
      </c>
      <c r="F77" s="2" t="s">
        <v>201</v>
      </c>
      <c r="G77" s="2" t="s">
        <v>202</v>
      </c>
      <c r="H77" s="2" t="s">
        <v>267</v>
      </c>
      <c r="I77" s="6" t="s">
        <v>285</v>
      </c>
      <c r="J77" s="1" t="s">
        <v>24</v>
      </c>
      <c r="K77" s="2" t="s">
        <v>274</v>
      </c>
      <c r="L77" s="3">
        <v>291037</v>
      </c>
      <c r="M77" s="24">
        <v>76983</v>
      </c>
      <c r="N77" s="29">
        <v>0.55000000000000004</v>
      </c>
      <c r="O77" s="24">
        <v>1275000</v>
      </c>
      <c r="P77" s="24">
        <v>1275000</v>
      </c>
      <c r="Q77" s="6">
        <v>25</v>
      </c>
      <c r="R77" s="29">
        <v>0</v>
      </c>
      <c r="S77" s="24">
        <v>0</v>
      </c>
      <c r="T77" s="26">
        <v>0</v>
      </c>
      <c r="U77" s="25">
        <v>0</v>
      </c>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4"/>
    </row>
    <row r="78" spans="1:80" x14ac:dyDescent="0.3">
      <c r="A78" s="10">
        <v>22.75</v>
      </c>
      <c r="B78" s="1">
        <v>15.75</v>
      </c>
      <c r="C78" s="9">
        <v>7</v>
      </c>
      <c r="D78" s="2" t="s">
        <v>235</v>
      </c>
      <c r="E78" s="6" t="s">
        <v>53</v>
      </c>
      <c r="F78" s="2" t="s">
        <v>54</v>
      </c>
      <c r="G78" s="2" t="s">
        <v>55</v>
      </c>
      <c r="H78" s="6" t="s">
        <v>269</v>
      </c>
      <c r="I78" s="6" t="s">
        <v>286</v>
      </c>
      <c r="J78" s="1" t="s">
        <v>25</v>
      </c>
      <c r="K78" s="6" t="s">
        <v>271</v>
      </c>
      <c r="L78" s="3">
        <v>1677</v>
      </c>
      <c r="M78" s="24">
        <v>69007</v>
      </c>
      <c r="N78" s="29">
        <v>0.55000000000000004</v>
      </c>
      <c r="O78" s="24">
        <v>1374134</v>
      </c>
      <c r="P78" s="24">
        <v>1030600</v>
      </c>
      <c r="Q78" s="6">
        <v>105</v>
      </c>
      <c r="R78" s="29">
        <v>0.25</v>
      </c>
      <c r="S78" s="24">
        <v>0</v>
      </c>
      <c r="T78" s="26">
        <v>343534</v>
      </c>
      <c r="U78" s="26">
        <v>343534</v>
      </c>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row>
    <row r="79" spans="1:80" ht="16.2" x14ac:dyDescent="0.3">
      <c r="A79" s="10">
        <v>21.75</v>
      </c>
      <c r="B79" s="1">
        <v>18.75</v>
      </c>
      <c r="C79" s="9">
        <v>3</v>
      </c>
      <c r="D79" s="2" t="s">
        <v>235</v>
      </c>
      <c r="E79" s="6" t="s">
        <v>373</v>
      </c>
      <c r="F79" s="2" t="s">
        <v>150</v>
      </c>
      <c r="G79" s="2" t="s">
        <v>151</v>
      </c>
      <c r="H79" s="6" t="s">
        <v>269</v>
      </c>
      <c r="I79" s="6" t="s">
        <v>56</v>
      </c>
      <c r="J79" s="1" t="s">
        <v>25</v>
      </c>
      <c r="K79" s="6" t="s">
        <v>271</v>
      </c>
      <c r="L79" s="3">
        <v>52115</v>
      </c>
      <c r="M79" s="24">
        <v>53803</v>
      </c>
      <c r="N79" s="28">
        <v>0.55000000000000004</v>
      </c>
      <c r="O79" s="24">
        <v>1504398</v>
      </c>
      <c r="P79" s="24">
        <v>1504398</v>
      </c>
      <c r="Q79" s="6">
        <v>125</v>
      </c>
      <c r="R79" s="29">
        <v>0.45</v>
      </c>
      <c r="S79" s="24">
        <v>0</v>
      </c>
      <c r="T79" s="26">
        <v>0</v>
      </c>
      <c r="U79" s="25">
        <v>0</v>
      </c>
    </row>
    <row r="80" spans="1:80" s="10" customFormat="1" ht="16.2" x14ac:dyDescent="0.3">
      <c r="A80" s="10">
        <v>21.25</v>
      </c>
      <c r="B80" s="1">
        <v>17.25</v>
      </c>
      <c r="C80" s="9">
        <v>4</v>
      </c>
      <c r="D80" s="2" t="s">
        <v>235</v>
      </c>
      <c r="E80" s="6" t="s">
        <v>379</v>
      </c>
      <c r="F80" s="2" t="s">
        <v>78</v>
      </c>
      <c r="G80" s="2" t="s">
        <v>79</v>
      </c>
      <c r="H80" s="2" t="s">
        <v>267</v>
      </c>
      <c r="I80" s="6" t="s">
        <v>299</v>
      </c>
      <c r="J80" s="1" t="s">
        <v>77</v>
      </c>
      <c r="K80" s="2" t="s">
        <v>274</v>
      </c>
      <c r="L80" s="3">
        <v>913</v>
      </c>
      <c r="M80" s="24">
        <v>74609</v>
      </c>
      <c r="N80" s="29">
        <v>0.55000000000000004</v>
      </c>
      <c r="O80" s="24">
        <v>494700</v>
      </c>
      <c r="P80" s="24">
        <v>428765</v>
      </c>
      <c r="Q80" s="6">
        <v>115</v>
      </c>
      <c r="R80" s="29">
        <v>0.3</v>
      </c>
      <c r="S80" s="24">
        <v>0</v>
      </c>
      <c r="T80" s="26">
        <v>65935</v>
      </c>
      <c r="U80" s="26">
        <v>65935</v>
      </c>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80" s="10" customFormat="1" x14ac:dyDescent="0.3">
      <c r="A81" s="10">
        <v>21.25</v>
      </c>
      <c r="B81" s="10">
        <v>14.25</v>
      </c>
      <c r="C81" s="9">
        <v>7</v>
      </c>
      <c r="D81" s="141" t="s">
        <v>235</v>
      </c>
      <c r="E81" s="9" t="s">
        <v>118</v>
      </c>
      <c r="F81" s="141" t="s">
        <v>139</v>
      </c>
      <c r="G81" s="141" t="s">
        <v>140</v>
      </c>
      <c r="H81" s="141" t="s">
        <v>267</v>
      </c>
      <c r="I81" s="9" t="s">
        <v>299</v>
      </c>
      <c r="J81" s="10" t="s">
        <v>24</v>
      </c>
      <c r="K81" s="141" t="s">
        <v>274</v>
      </c>
      <c r="L81" s="145">
        <v>5241</v>
      </c>
      <c r="M81" s="97">
        <v>66453</v>
      </c>
      <c r="N81" s="29">
        <v>0.55000000000000004</v>
      </c>
      <c r="O81" s="97">
        <v>576942</v>
      </c>
      <c r="P81" s="97">
        <v>576942</v>
      </c>
      <c r="Q81" s="9">
        <v>95</v>
      </c>
      <c r="R81" s="29">
        <v>0.25</v>
      </c>
      <c r="S81" s="97">
        <v>0</v>
      </c>
      <c r="T81" s="98">
        <v>0</v>
      </c>
      <c r="U81" s="98">
        <v>0</v>
      </c>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row>
    <row r="82" spans="1:80" s="9" customFormat="1" x14ac:dyDescent="0.3">
      <c r="A82" s="10">
        <v>21</v>
      </c>
      <c r="B82" s="10">
        <v>3</v>
      </c>
      <c r="C82" s="9">
        <v>18</v>
      </c>
      <c r="D82" s="9" t="s">
        <v>235</v>
      </c>
      <c r="E82" s="9" t="s">
        <v>21</v>
      </c>
      <c r="F82" s="9" t="s">
        <v>277</v>
      </c>
      <c r="G82" s="9" t="s">
        <v>276</v>
      </c>
      <c r="H82" s="141" t="s">
        <v>265</v>
      </c>
      <c r="I82" s="9" t="s">
        <v>307</v>
      </c>
      <c r="J82" s="9" t="s">
        <v>3</v>
      </c>
      <c r="K82" s="141" t="s">
        <v>273</v>
      </c>
      <c r="L82" s="13">
        <v>6264</v>
      </c>
      <c r="M82" s="97">
        <v>125938</v>
      </c>
      <c r="N82" s="29">
        <v>0.55000000000000004</v>
      </c>
      <c r="O82" s="25">
        <v>1722150</v>
      </c>
      <c r="P82" s="97">
        <v>1722150</v>
      </c>
      <c r="Q82" s="9">
        <v>20</v>
      </c>
      <c r="R82" s="29">
        <v>0</v>
      </c>
      <c r="S82" s="97">
        <v>0</v>
      </c>
      <c r="T82" s="98">
        <v>0</v>
      </c>
      <c r="U82" s="25">
        <v>0</v>
      </c>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124"/>
    </row>
    <row r="83" spans="1:80" s="10" customFormat="1" x14ac:dyDescent="0.3">
      <c r="A83" s="10">
        <v>18.25</v>
      </c>
      <c r="B83" s="10">
        <v>14.25</v>
      </c>
      <c r="C83" s="9">
        <v>4</v>
      </c>
      <c r="D83" s="9" t="s">
        <v>235</v>
      </c>
      <c r="E83" s="9" t="s">
        <v>20</v>
      </c>
      <c r="F83" s="9" t="s">
        <v>241</v>
      </c>
      <c r="G83" s="9" t="s">
        <v>240</v>
      </c>
      <c r="H83" s="141" t="s">
        <v>265</v>
      </c>
      <c r="I83" s="9" t="s">
        <v>316</v>
      </c>
      <c r="J83" s="9" t="s">
        <v>19</v>
      </c>
      <c r="K83" s="141" t="s">
        <v>273</v>
      </c>
      <c r="L83" s="13">
        <v>11128</v>
      </c>
      <c r="M83" s="25">
        <v>58716</v>
      </c>
      <c r="N83" s="29">
        <v>0.55000000000000004</v>
      </c>
      <c r="O83" s="25">
        <v>1105540</v>
      </c>
      <c r="P83" s="97">
        <v>1105540</v>
      </c>
      <c r="Q83" s="9">
        <v>95</v>
      </c>
      <c r="R83" s="29">
        <v>0.25</v>
      </c>
      <c r="S83" s="97">
        <v>0</v>
      </c>
      <c r="T83" s="98">
        <v>0</v>
      </c>
      <c r="U83" s="98">
        <v>0</v>
      </c>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row>
    <row r="84" spans="1:80" s="7" customFormat="1" x14ac:dyDescent="0.3">
      <c r="A84" s="10">
        <v>18</v>
      </c>
      <c r="B84" s="10">
        <v>24</v>
      </c>
      <c r="C84" s="9">
        <v>-6</v>
      </c>
      <c r="D84" s="9" t="s">
        <v>235</v>
      </c>
      <c r="E84" s="9" t="s">
        <v>188</v>
      </c>
      <c r="F84" s="9" t="s">
        <v>189</v>
      </c>
      <c r="G84" s="9" t="s">
        <v>190</v>
      </c>
      <c r="H84" s="141" t="s">
        <v>267</v>
      </c>
      <c r="I84" s="9" t="s">
        <v>299</v>
      </c>
      <c r="J84" s="9" t="s">
        <v>77</v>
      </c>
      <c r="K84" s="141" t="s">
        <v>274</v>
      </c>
      <c r="L84" s="13">
        <v>392</v>
      </c>
      <c r="M84" s="25">
        <v>71696</v>
      </c>
      <c r="N84" s="29">
        <v>0.55000000000000004</v>
      </c>
      <c r="O84" s="25">
        <v>1709000</v>
      </c>
      <c r="P84" s="97">
        <v>1709000</v>
      </c>
      <c r="Q84" s="9">
        <v>160</v>
      </c>
      <c r="R84" s="29">
        <v>0.45</v>
      </c>
      <c r="S84" s="24">
        <v>0</v>
      </c>
      <c r="T84" s="98">
        <v>0</v>
      </c>
      <c r="U84" s="98">
        <v>0</v>
      </c>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row>
    <row r="85" spans="1:80" s="9" customFormat="1" x14ac:dyDescent="0.3">
      <c r="A85" s="10">
        <v>17.5</v>
      </c>
      <c r="B85" s="1">
        <v>19.5</v>
      </c>
      <c r="C85" s="9">
        <v>-2</v>
      </c>
      <c r="D85" s="2" t="s">
        <v>235</v>
      </c>
      <c r="E85" s="2" t="s">
        <v>124</v>
      </c>
      <c r="F85" s="2" t="s">
        <v>125</v>
      </c>
      <c r="G85" s="2" t="s">
        <v>126</v>
      </c>
      <c r="H85" s="6" t="s">
        <v>269</v>
      </c>
      <c r="I85" s="6" t="s">
        <v>286</v>
      </c>
      <c r="J85" s="1" t="s">
        <v>22</v>
      </c>
      <c r="K85" s="6" t="s">
        <v>271</v>
      </c>
      <c r="L85" s="3">
        <v>1823</v>
      </c>
      <c r="M85" s="24">
        <v>64886</v>
      </c>
      <c r="N85" s="29">
        <v>0.55000000000000004</v>
      </c>
      <c r="O85" s="24">
        <v>534366</v>
      </c>
      <c r="P85" s="24">
        <v>534366</v>
      </c>
      <c r="Q85" s="6">
        <v>130</v>
      </c>
      <c r="R85" s="29">
        <v>0.35</v>
      </c>
      <c r="S85" s="24">
        <v>0</v>
      </c>
      <c r="T85" s="26">
        <v>0</v>
      </c>
      <c r="U85" s="25">
        <v>0</v>
      </c>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row>
    <row r="86" spans="1:80" s="7" customFormat="1" x14ac:dyDescent="0.3">
      <c r="A86" s="10">
        <v>17.25</v>
      </c>
      <c r="B86" s="1">
        <v>14.25</v>
      </c>
      <c r="C86" s="9">
        <v>3</v>
      </c>
      <c r="D86" s="2" t="s">
        <v>235</v>
      </c>
      <c r="E86" s="2" t="s">
        <v>118</v>
      </c>
      <c r="F86" s="2" t="s">
        <v>119</v>
      </c>
      <c r="G86" s="2" t="s">
        <v>120</v>
      </c>
      <c r="H86" s="2" t="s">
        <v>267</v>
      </c>
      <c r="I86" s="6" t="s">
        <v>299</v>
      </c>
      <c r="J86" s="1" t="s">
        <v>24</v>
      </c>
      <c r="K86" s="2" t="s">
        <v>274</v>
      </c>
      <c r="L86" s="3">
        <v>5241</v>
      </c>
      <c r="M86" s="24">
        <v>66453</v>
      </c>
      <c r="N86" s="29">
        <v>0.55000000000000004</v>
      </c>
      <c r="O86" s="24">
        <v>319701</v>
      </c>
      <c r="P86" s="24">
        <v>319701</v>
      </c>
      <c r="Q86" s="6">
        <v>95</v>
      </c>
      <c r="R86" s="29">
        <v>0.25</v>
      </c>
      <c r="S86" s="24">
        <v>0</v>
      </c>
      <c r="T86" s="26">
        <v>0</v>
      </c>
      <c r="U86" s="25">
        <v>0</v>
      </c>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row>
    <row r="87" spans="1:80" s="7" customFormat="1" x14ac:dyDescent="0.3">
      <c r="A87" s="10">
        <v>16.25</v>
      </c>
      <c r="B87" s="1">
        <v>17.25</v>
      </c>
      <c r="C87" s="9">
        <v>-1</v>
      </c>
      <c r="D87" s="2" t="s">
        <v>235</v>
      </c>
      <c r="E87" s="2" t="s">
        <v>147</v>
      </c>
      <c r="F87" s="2" t="s">
        <v>148</v>
      </c>
      <c r="G87" s="2" t="s">
        <v>149</v>
      </c>
      <c r="H87" s="2" t="s">
        <v>267</v>
      </c>
      <c r="I87" s="6" t="s">
        <v>296</v>
      </c>
      <c r="J87" s="1" t="s">
        <v>237</v>
      </c>
      <c r="K87" s="2" t="s">
        <v>274</v>
      </c>
      <c r="L87" s="3">
        <v>807</v>
      </c>
      <c r="M87" s="24">
        <v>66161</v>
      </c>
      <c r="N87" s="29">
        <v>0.55000000000000004</v>
      </c>
      <c r="O87" s="24">
        <v>740820</v>
      </c>
      <c r="P87" s="24">
        <v>740820</v>
      </c>
      <c r="Q87" s="6">
        <v>115</v>
      </c>
      <c r="R87" s="29">
        <v>0.3</v>
      </c>
      <c r="S87" s="24">
        <v>0</v>
      </c>
      <c r="T87" s="26">
        <v>0</v>
      </c>
      <c r="U87" s="25">
        <v>0</v>
      </c>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row>
    <row r="88" spans="1:80" s="15" customFormat="1" x14ac:dyDescent="0.3">
      <c r="A88" s="10">
        <v>16</v>
      </c>
      <c r="B88" s="10">
        <v>12</v>
      </c>
      <c r="C88" s="9">
        <v>4</v>
      </c>
      <c r="D88" s="9" t="s">
        <v>235</v>
      </c>
      <c r="E88" s="9" t="s">
        <v>192</v>
      </c>
      <c r="F88" s="9" t="s">
        <v>246</v>
      </c>
      <c r="G88" s="9" t="s">
        <v>245</v>
      </c>
      <c r="H88" s="9" t="s">
        <v>269</v>
      </c>
      <c r="I88" s="9" t="s">
        <v>282</v>
      </c>
      <c r="J88" s="9" t="s">
        <v>25</v>
      </c>
      <c r="K88" s="9" t="s">
        <v>271</v>
      </c>
      <c r="L88" s="13">
        <v>10045</v>
      </c>
      <c r="M88" s="25">
        <v>60517</v>
      </c>
      <c r="N88" s="29">
        <v>0.55000000000000004</v>
      </c>
      <c r="O88" s="25">
        <v>3809001</v>
      </c>
      <c r="P88" s="97">
        <v>3809001</v>
      </c>
      <c r="Q88" s="9">
        <v>80</v>
      </c>
      <c r="R88" s="29">
        <v>0.2</v>
      </c>
      <c r="S88" s="97">
        <v>0</v>
      </c>
      <c r="T88" s="98">
        <v>0</v>
      </c>
      <c r="U88" s="25">
        <v>0</v>
      </c>
      <c r="BN88" s="18"/>
      <c r="BO88" s="18"/>
      <c r="BP88" s="18"/>
      <c r="BQ88" s="18"/>
      <c r="BR88" s="18"/>
      <c r="BS88" s="18"/>
      <c r="BT88" s="18"/>
      <c r="BU88" s="18"/>
      <c r="BV88" s="18"/>
      <c r="BW88" s="18"/>
      <c r="BX88" s="18"/>
      <c r="BY88" s="18"/>
      <c r="BZ88" s="18"/>
      <c r="CA88" s="18"/>
    </row>
    <row r="89" spans="1:80" s="7" customFormat="1" x14ac:dyDescent="0.3">
      <c r="A89" s="10">
        <v>13.75</v>
      </c>
      <c r="B89" s="1">
        <v>6.75</v>
      </c>
      <c r="C89" s="9">
        <v>7</v>
      </c>
      <c r="D89" s="2" t="s">
        <v>235</v>
      </c>
      <c r="E89" s="2" t="s">
        <v>89</v>
      </c>
      <c r="F89" s="2" t="s">
        <v>135</v>
      </c>
      <c r="G89" s="2" t="s">
        <v>367</v>
      </c>
      <c r="H89" s="2" t="s">
        <v>267</v>
      </c>
      <c r="I89" s="6" t="s">
        <v>302</v>
      </c>
      <c r="J89" s="1" t="s">
        <v>237</v>
      </c>
      <c r="K89" s="2" t="s">
        <v>274</v>
      </c>
      <c r="L89" s="3">
        <v>6071</v>
      </c>
      <c r="M89" s="24">
        <v>84185</v>
      </c>
      <c r="N89" s="29">
        <v>0.55000000000000004</v>
      </c>
      <c r="O89" s="24">
        <v>339995</v>
      </c>
      <c r="P89" s="24">
        <v>339995</v>
      </c>
      <c r="Q89" s="6">
        <v>45</v>
      </c>
      <c r="R89" s="29">
        <v>0</v>
      </c>
      <c r="S89" s="24">
        <v>0</v>
      </c>
      <c r="T89" s="26">
        <v>0</v>
      </c>
      <c r="U89" s="25">
        <v>0</v>
      </c>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row>
    <row r="90" spans="1:80" s="7" customFormat="1" x14ac:dyDescent="0.3">
      <c r="A90" s="10">
        <v>12.5</v>
      </c>
      <c r="B90" s="1">
        <v>10.5</v>
      </c>
      <c r="C90" s="9">
        <v>2</v>
      </c>
      <c r="D90" s="2" t="s">
        <v>235</v>
      </c>
      <c r="E90" s="2" t="s">
        <v>42</v>
      </c>
      <c r="F90" s="2" t="s">
        <v>43</v>
      </c>
      <c r="G90" s="2" t="s">
        <v>44</v>
      </c>
      <c r="H90" s="2" t="s">
        <v>267</v>
      </c>
      <c r="I90" s="6" t="s">
        <v>297</v>
      </c>
      <c r="J90" s="1" t="s">
        <v>237</v>
      </c>
      <c r="K90" s="2" t="s">
        <v>274</v>
      </c>
      <c r="L90" s="3">
        <v>838</v>
      </c>
      <c r="M90" s="24">
        <v>97031</v>
      </c>
      <c r="N90" s="29">
        <v>0.55000000000000004</v>
      </c>
      <c r="O90" s="24">
        <v>689254</v>
      </c>
      <c r="P90" s="24">
        <v>689254</v>
      </c>
      <c r="Q90" s="6">
        <v>70</v>
      </c>
      <c r="R90" s="29">
        <v>0.15</v>
      </c>
      <c r="S90" s="24">
        <v>0</v>
      </c>
      <c r="T90" s="26">
        <v>0</v>
      </c>
      <c r="U90" s="25">
        <v>0</v>
      </c>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row>
    <row r="91" spans="1:80" s="7" customFormat="1" ht="16.2" x14ac:dyDescent="0.3">
      <c r="A91" s="10">
        <v>11.25</v>
      </c>
      <c r="B91" s="1">
        <v>11.25</v>
      </c>
      <c r="C91" s="9">
        <v>0</v>
      </c>
      <c r="D91" s="2" t="s">
        <v>235</v>
      </c>
      <c r="E91" s="6" t="s">
        <v>364</v>
      </c>
      <c r="F91" s="2" t="s">
        <v>180</v>
      </c>
      <c r="G91" s="2" t="s">
        <v>181</v>
      </c>
      <c r="H91" s="2" t="s">
        <v>268</v>
      </c>
      <c r="I91" s="6" t="s">
        <v>191</v>
      </c>
      <c r="J91" s="1" t="s">
        <v>34</v>
      </c>
      <c r="K91" s="2" t="s">
        <v>270</v>
      </c>
      <c r="L91" s="3">
        <v>49886</v>
      </c>
      <c r="M91" s="24">
        <v>62953</v>
      </c>
      <c r="N91" s="29">
        <v>0.55000000000000004</v>
      </c>
      <c r="O91" s="24">
        <v>4225630</v>
      </c>
      <c r="P91" s="24">
        <v>4225630</v>
      </c>
      <c r="Q91" s="6">
        <v>75</v>
      </c>
      <c r="R91" s="29">
        <v>0.25</v>
      </c>
      <c r="S91" s="24">
        <v>0</v>
      </c>
      <c r="T91" s="26">
        <v>0</v>
      </c>
      <c r="U91" s="25">
        <v>0</v>
      </c>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row>
    <row r="92" spans="1:80" s="21" customFormat="1" x14ac:dyDescent="0.3">
      <c r="A92" s="10">
        <v>11</v>
      </c>
      <c r="B92" s="1">
        <v>12</v>
      </c>
      <c r="C92" s="9">
        <v>-1</v>
      </c>
      <c r="D92" s="2" t="s">
        <v>235</v>
      </c>
      <c r="E92" s="2" t="s">
        <v>157</v>
      </c>
      <c r="F92" s="2" t="s">
        <v>158</v>
      </c>
      <c r="G92" s="80" t="s">
        <v>357</v>
      </c>
      <c r="H92" s="2" t="s">
        <v>267</v>
      </c>
      <c r="I92" s="6" t="s">
        <v>285</v>
      </c>
      <c r="J92" s="1" t="s">
        <v>237</v>
      </c>
      <c r="K92" s="2" t="s">
        <v>274</v>
      </c>
      <c r="L92" s="3">
        <v>1556</v>
      </c>
      <c r="M92" s="24">
        <v>72667</v>
      </c>
      <c r="N92" s="29">
        <v>0.55000000000000004</v>
      </c>
      <c r="O92" s="24">
        <v>1499400</v>
      </c>
      <c r="P92" s="24">
        <v>1499400</v>
      </c>
      <c r="Q92" s="6">
        <v>80</v>
      </c>
      <c r="R92" s="29">
        <v>0.2</v>
      </c>
      <c r="S92" s="24">
        <v>0</v>
      </c>
      <c r="T92" s="26">
        <v>0</v>
      </c>
      <c r="U92" s="25">
        <v>0</v>
      </c>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row>
    <row r="93" spans="1:80" s="9" customFormat="1" x14ac:dyDescent="0.3">
      <c r="A93" s="9">
        <v>9.75</v>
      </c>
      <c r="B93" s="9">
        <v>6.75</v>
      </c>
      <c r="C93" s="9">
        <v>3</v>
      </c>
      <c r="D93" s="9" t="s">
        <v>235</v>
      </c>
      <c r="E93" s="9" t="s">
        <v>89</v>
      </c>
      <c r="F93" s="9" t="s">
        <v>90</v>
      </c>
      <c r="G93" s="9" t="s">
        <v>368</v>
      </c>
      <c r="H93" s="9" t="s">
        <v>267</v>
      </c>
      <c r="I93" s="9" t="s">
        <v>302</v>
      </c>
      <c r="J93" s="9" t="s">
        <v>237</v>
      </c>
      <c r="K93" s="9" t="s">
        <v>274</v>
      </c>
      <c r="L93" s="13">
        <v>6071</v>
      </c>
      <c r="M93" s="25">
        <v>84185</v>
      </c>
      <c r="N93" s="29">
        <v>0.55000000000000004</v>
      </c>
      <c r="O93" s="25">
        <v>581811</v>
      </c>
      <c r="P93" s="25">
        <v>581811</v>
      </c>
      <c r="Q93" s="9">
        <v>45</v>
      </c>
      <c r="R93" s="29">
        <v>0</v>
      </c>
      <c r="S93" s="24">
        <v>0</v>
      </c>
      <c r="T93" s="25">
        <v>0</v>
      </c>
      <c r="U93" s="25">
        <v>0</v>
      </c>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row>
    <row r="94" spans="1:80" x14ac:dyDescent="0.3">
      <c r="A94" s="10">
        <v>7.25</v>
      </c>
      <c r="B94" s="1">
        <v>5.25</v>
      </c>
      <c r="C94" s="9">
        <v>2</v>
      </c>
      <c r="D94" s="9" t="s">
        <v>235</v>
      </c>
      <c r="E94" s="9" t="s">
        <v>121</v>
      </c>
      <c r="F94" s="9" t="s">
        <v>122</v>
      </c>
      <c r="G94" s="9" t="s">
        <v>123</v>
      </c>
      <c r="H94" s="2" t="s">
        <v>267</v>
      </c>
      <c r="I94" s="6" t="s">
        <v>297</v>
      </c>
      <c r="J94" s="9" t="s">
        <v>36</v>
      </c>
      <c r="K94" s="2" t="s">
        <v>274</v>
      </c>
      <c r="L94" s="13">
        <v>3224</v>
      </c>
      <c r="M94" s="25">
        <v>109821</v>
      </c>
      <c r="N94" s="29">
        <v>0.55000000000000004</v>
      </c>
      <c r="O94" s="25">
        <v>1278490</v>
      </c>
      <c r="P94" s="24">
        <v>1278490</v>
      </c>
      <c r="Q94" s="6">
        <v>35</v>
      </c>
      <c r="R94" s="29">
        <v>0</v>
      </c>
      <c r="S94" s="24">
        <v>0</v>
      </c>
      <c r="T94" s="26">
        <v>0</v>
      </c>
      <c r="U94" s="25">
        <v>0</v>
      </c>
    </row>
    <row r="95" spans="1:80" x14ac:dyDescent="0.3">
      <c r="A95" s="10">
        <v>7</v>
      </c>
      <c r="B95" s="1">
        <v>3</v>
      </c>
      <c r="C95" s="9">
        <v>4</v>
      </c>
      <c r="D95" s="2" t="s">
        <v>235</v>
      </c>
      <c r="E95" s="6" t="s">
        <v>171</v>
      </c>
      <c r="F95" s="2" t="s">
        <v>172</v>
      </c>
      <c r="G95" s="2" t="s">
        <v>173</v>
      </c>
      <c r="H95" s="2" t="s">
        <v>267</v>
      </c>
      <c r="I95" s="6" t="s">
        <v>285</v>
      </c>
      <c r="J95" s="1" t="s">
        <v>36</v>
      </c>
      <c r="K95" s="2" t="s">
        <v>274</v>
      </c>
      <c r="L95" s="3">
        <v>9676</v>
      </c>
      <c r="M95" s="24">
        <v>93810</v>
      </c>
      <c r="N95" s="29">
        <v>0.55000000000000004</v>
      </c>
      <c r="O95" s="24">
        <v>521000</v>
      </c>
      <c r="P95" s="24">
        <v>521000</v>
      </c>
      <c r="Q95" s="6">
        <v>20</v>
      </c>
      <c r="R95" s="30">
        <v>0</v>
      </c>
      <c r="S95" s="24">
        <v>0</v>
      </c>
      <c r="T95" s="26">
        <v>0</v>
      </c>
      <c r="U95" s="25">
        <v>0</v>
      </c>
    </row>
    <row r="96" spans="1:80" x14ac:dyDescent="0.3">
      <c r="A96" s="10">
        <v>5.75</v>
      </c>
      <c r="B96" s="1">
        <v>12.75</v>
      </c>
      <c r="C96" s="9">
        <v>-7</v>
      </c>
      <c r="D96" s="2" t="s">
        <v>235</v>
      </c>
      <c r="E96" s="2" t="s">
        <v>83</v>
      </c>
      <c r="F96" s="2" t="s">
        <v>84</v>
      </c>
      <c r="G96" s="2" t="s">
        <v>85</v>
      </c>
      <c r="H96" s="2" t="s">
        <v>267</v>
      </c>
      <c r="I96" s="6" t="s">
        <v>297</v>
      </c>
      <c r="J96" s="1" t="s">
        <v>237</v>
      </c>
      <c r="K96" s="2" t="s">
        <v>274</v>
      </c>
      <c r="L96" s="3">
        <v>3383</v>
      </c>
      <c r="M96" s="24">
        <v>66846</v>
      </c>
      <c r="N96" s="29">
        <v>0.55000000000000004</v>
      </c>
      <c r="O96" s="24">
        <v>3215552</v>
      </c>
      <c r="P96" s="24">
        <v>3215552</v>
      </c>
      <c r="Q96" s="6">
        <v>85</v>
      </c>
      <c r="R96" s="30">
        <v>0.2</v>
      </c>
      <c r="S96" s="24">
        <v>0</v>
      </c>
      <c r="T96" s="26">
        <v>0</v>
      </c>
      <c r="U96" s="25">
        <v>0</v>
      </c>
    </row>
    <row r="97" spans="1:80" s="108" customFormat="1" x14ac:dyDescent="0.3">
      <c r="A97" s="107"/>
      <c r="C97" s="107"/>
      <c r="L97" s="109"/>
      <c r="M97" s="110"/>
      <c r="N97" s="111" t="s">
        <v>320</v>
      </c>
      <c r="O97" s="110">
        <f>SUM(O2:O96)</f>
        <v>259998313</v>
      </c>
      <c r="P97" s="110">
        <f>SUM(P2:P96)</f>
        <v>204151259.29999995</v>
      </c>
      <c r="Q97" s="110"/>
      <c r="R97" s="110"/>
      <c r="S97" s="110">
        <f>SUM(S2:S96)</f>
        <v>17778793.5</v>
      </c>
      <c r="T97" s="110">
        <f>SUM(T2:T96)</f>
        <v>38068260.199999988</v>
      </c>
      <c r="U97" s="110">
        <f>SUM(U2:U96)</f>
        <v>55847053.699999996</v>
      </c>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row>
    <row r="98" spans="1:80" s="19" customFormat="1" ht="3.6" customHeight="1" x14ac:dyDescent="0.3">
      <c r="A98" s="99"/>
      <c r="B98"/>
      <c r="C98" s="100"/>
      <c r="D98" s="99"/>
      <c r="E98" s="99"/>
      <c r="F98" s="99"/>
      <c r="G98" s="99"/>
      <c r="H98" s="99"/>
      <c r="I98" s="99"/>
      <c r="J98" s="99"/>
      <c r="K98" s="99"/>
      <c r="L98" s="101"/>
      <c r="M98" s="102"/>
      <c r="N98" s="103"/>
      <c r="O98" s="102"/>
      <c r="P98" s="102"/>
      <c r="Q98" s="104"/>
      <c r="R98" s="103"/>
      <c r="S98" s="102"/>
      <c r="T98" s="102"/>
      <c r="U98" s="113"/>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row>
    <row r="99" spans="1:80" customFormat="1" ht="30" customHeight="1" x14ac:dyDescent="0.3">
      <c r="A99" s="177" t="s">
        <v>338</v>
      </c>
      <c r="B99" s="177"/>
      <c r="C99" s="177"/>
      <c r="D99" s="177"/>
      <c r="E99" s="177"/>
      <c r="F99" s="177"/>
      <c r="G99" s="177"/>
      <c r="H99" s="177"/>
      <c r="I99" s="177"/>
      <c r="J99" s="177"/>
      <c r="K99" s="177"/>
      <c r="L99" s="177"/>
      <c r="M99" s="177"/>
      <c r="N99" s="177"/>
      <c r="O99" s="177"/>
      <c r="P99" s="177"/>
      <c r="Q99" s="177"/>
      <c r="R99" s="177"/>
      <c r="S99" s="177"/>
      <c r="T99" s="177"/>
      <c r="U99" s="17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7"/>
      <c r="BR99" s="127"/>
      <c r="BS99" s="127"/>
      <c r="BT99" s="127"/>
      <c r="BU99" s="127"/>
      <c r="BV99" s="127"/>
      <c r="BW99" s="127"/>
      <c r="BX99" s="127"/>
      <c r="BY99" s="127"/>
      <c r="BZ99" s="127"/>
      <c r="CA99" s="127"/>
      <c r="CB99" s="127"/>
    </row>
    <row r="100" spans="1:80" customFormat="1" x14ac:dyDescent="0.3">
      <c r="A100" s="178" t="s">
        <v>382</v>
      </c>
      <c r="B100" s="178"/>
      <c r="C100" s="178"/>
      <c r="D100" s="178"/>
      <c r="E100" s="178"/>
      <c r="F100" s="178"/>
      <c r="G100" s="178"/>
      <c r="H100" s="178"/>
      <c r="I100" s="178"/>
      <c r="J100" s="178"/>
      <c r="K100" s="178"/>
      <c r="L100" s="178"/>
      <c r="M100" s="178"/>
      <c r="N100" s="178"/>
      <c r="O100" s="178"/>
      <c r="P100" s="178"/>
      <c r="Q100" s="178"/>
      <c r="R100" s="178"/>
      <c r="S100" s="178"/>
      <c r="T100" s="178"/>
      <c r="U100" s="178"/>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7"/>
      <c r="BR100" s="127"/>
      <c r="BS100" s="127"/>
      <c r="BT100" s="127"/>
      <c r="BU100" s="127"/>
      <c r="BV100" s="127"/>
      <c r="BW100" s="127"/>
      <c r="BX100" s="127"/>
      <c r="BY100" s="127"/>
      <c r="BZ100" s="127"/>
      <c r="CA100" s="127"/>
      <c r="CB100" s="127"/>
    </row>
    <row r="101" spans="1:80" customFormat="1" ht="15" x14ac:dyDescent="0.3">
      <c r="A101" s="179" t="s">
        <v>339</v>
      </c>
      <c r="B101" s="179"/>
      <c r="C101" s="179"/>
      <c r="D101" s="179"/>
      <c r="E101" s="179"/>
      <c r="F101" s="179"/>
      <c r="G101" s="179"/>
      <c r="H101" s="179"/>
      <c r="I101" s="179"/>
      <c r="J101" s="179"/>
      <c r="K101" s="179"/>
      <c r="L101" s="179"/>
      <c r="M101" s="179"/>
      <c r="N101" s="179"/>
      <c r="O101" s="179"/>
      <c r="P101" s="179"/>
      <c r="Q101" s="179"/>
      <c r="R101" s="179"/>
      <c r="S101" s="179"/>
      <c r="T101" s="179"/>
      <c r="U101" s="179"/>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7"/>
      <c r="BR101" s="127"/>
      <c r="BS101" s="127"/>
      <c r="BT101" s="127"/>
      <c r="BU101" s="127"/>
      <c r="BV101" s="127"/>
      <c r="BW101" s="127"/>
      <c r="BX101" s="127"/>
      <c r="BY101" s="127"/>
      <c r="BZ101" s="127"/>
      <c r="CA101" s="127"/>
      <c r="CB101" s="127"/>
    </row>
    <row r="102" spans="1:80" customFormat="1" ht="15" x14ac:dyDescent="0.3">
      <c r="A102" s="176" t="s">
        <v>340</v>
      </c>
      <c r="B102" s="176"/>
      <c r="C102" s="176"/>
      <c r="D102" s="176"/>
      <c r="E102" s="176"/>
      <c r="F102" s="176"/>
      <c r="G102" s="176"/>
      <c r="H102" s="176"/>
      <c r="I102" s="176"/>
      <c r="J102" s="176"/>
      <c r="K102" s="176"/>
      <c r="L102" s="176"/>
      <c r="M102" s="176"/>
      <c r="N102" s="176"/>
      <c r="O102" s="176"/>
      <c r="P102" s="176"/>
      <c r="Q102" s="176"/>
      <c r="R102" s="176"/>
      <c r="S102" s="176"/>
      <c r="T102" s="176"/>
      <c r="U102" s="176"/>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7"/>
      <c r="BV102" s="127"/>
      <c r="BW102" s="127"/>
      <c r="BX102" s="127"/>
      <c r="BY102" s="127"/>
      <c r="BZ102" s="127"/>
      <c r="CA102" s="127"/>
      <c r="CB102" s="127"/>
    </row>
    <row r="103" spans="1:80" customFormat="1" ht="15" x14ac:dyDescent="0.3">
      <c r="A103" s="176" t="s">
        <v>341</v>
      </c>
      <c r="B103" s="176"/>
      <c r="C103" s="176"/>
      <c r="D103" s="176"/>
      <c r="E103" s="176"/>
      <c r="F103" s="176"/>
      <c r="G103" s="176"/>
      <c r="H103" s="176"/>
      <c r="I103" s="176"/>
      <c r="J103" s="176"/>
      <c r="K103" s="176"/>
      <c r="L103" s="176"/>
      <c r="M103" s="176"/>
      <c r="N103" s="176"/>
      <c r="O103" s="176"/>
      <c r="P103" s="176"/>
      <c r="Q103" s="176"/>
      <c r="R103" s="176"/>
      <c r="S103" s="176"/>
      <c r="T103" s="176"/>
      <c r="U103" s="176"/>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row>
    <row r="104" spans="1:80" customFormat="1" ht="15" x14ac:dyDescent="0.3">
      <c r="A104" s="176" t="s">
        <v>342</v>
      </c>
      <c r="B104" s="176"/>
      <c r="C104" s="176"/>
      <c r="D104" s="176"/>
      <c r="E104" s="176"/>
      <c r="F104" s="176"/>
      <c r="G104" s="176"/>
      <c r="H104" s="176"/>
      <c r="I104" s="176"/>
      <c r="J104" s="176"/>
      <c r="K104" s="176"/>
      <c r="L104" s="176"/>
      <c r="M104" s="176"/>
      <c r="N104" s="176"/>
      <c r="O104" s="176"/>
      <c r="P104" s="176"/>
      <c r="Q104" s="176"/>
      <c r="R104" s="176"/>
      <c r="S104" s="176"/>
      <c r="T104" s="176"/>
      <c r="U104" s="176"/>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c r="BM104" s="127"/>
      <c r="BN104" s="127"/>
      <c r="BO104" s="127"/>
      <c r="BP104" s="127"/>
      <c r="BQ104" s="127"/>
      <c r="BR104" s="127"/>
      <c r="BS104" s="127"/>
      <c r="BT104" s="127"/>
      <c r="BU104" s="127"/>
      <c r="BV104" s="127"/>
      <c r="BW104" s="127"/>
      <c r="BX104" s="127"/>
      <c r="BY104" s="127"/>
      <c r="BZ104" s="127"/>
      <c r="CA104" s="127"/>
      <c r="CB104" s="127"/>
    </row>
    <row r="105" spans="1:80" customFormat="1" ht="15" x14ac:dyDescent="0.3">
      <c r="A105" s="176" t="s">
        <v>343</v>
      </c>
      <c r="B105" s="176"/>
      <c r="C105" s="176"/>
      <c r="D105" s="176"/>
      <c r="E105" s="176"/>
      <c r="F105" s="176"/>
      <c r="G105" s="176"/>
      <c r="H105" s="176"/>
      <c r="I105" s="176"/>
      <c r="J105" s="176"/>
      <c r="K105" s="176"/>
      <c r="L105" s="176"/>
      <c r="M105" s="176"/>
      <c r="N105" s="176"/>
      <c r="O105" s="176"/>
      <c r="P105" s="176"/>
      <c r="Q105" s="176"/>
      <c r="R105" s="176"/>
      <c r="S105" s="176"/>
      <c r="T105" s="176"/>
      <c r="U105" s="176"/>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7"/>
      <c r="BR105" s="127"/>
      <c r="BS105" s="127"/>
      <c r="BT105" s="127"/>
      <c r="BU105" s="127"/>
      <c r="BV105" s="127"/>
      <c r="BW105" s="127"/>
      <c r="BX105" s="127"/>
      <c r="BY105" s="127"/>
      <c r="BZ105" s="127"/>
      <c r="CA105" s="127"/>
      <c r="CB105" s="127"/>
    </row>
    <row r="106" spans="1:80" customFormat="1" ht="15" x14ac:dyDescent="0.3">
      <c r="A106" s="176" t="s">
        <v>344</v>
      </c>
      <c r="B106" s="176"/>
      <c r="C106" s="176"/>
      <c r="D106" s="176"/>
      <c r="E106" s="176"/>
      <c r="F106" s="176"/>
      <c r="G106" s="176"/>
      <c r="H106" s="176"/>
      <c r="I106" s="176"/>
      <c r="J106" s="176"/>
      <c r="K106" s="176"/>
      <c r="L106" s="176"/>
      <c r="M106" s="176"/>
      <c r="N106" s="176"/>
      <c r="O106" s="176"/>
      <c r="P106" s="176"/>
      <c r="Q106" s="176"/>
      <c r="R106" s="176"/>
      <c r="S106" s="176"/>
      <c r="T106" s="176"/>
      <c r="U106" s="176"/>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7"/>
      <c r="BR106" s="127"/>
      <c r="BS106" s="127"/>
      <c r="BT106" s="127"/>
      <c r="BU106" s="127"/>
      <c r="BV106" s="127"/>
      <c r="BW106" s="127"/>
      <c r="BX106" s="127"/>
      <c r="BY106" s="127"/>
      <c r="BZ106" s="127"/>
      <c r="CA106" s="127"/>
      <c r="CB106" s="127"/>
    </row>
    <row r="107" spans="1:80" ht="15" x14ac:dyDescent="0.3">
      <c r="A107" s="176" t="s">
        <v>375</v>
      </c>
      <c r="B107" s="176"/>
      <c r="C107" s="176"/>
      <c r="D107" s="176"/>
      <c r="E107" s="176"/>
      <c r="F107" s="176"/>
      <c r="G107" s="176"/>
      <c r="H107" s="176"/>
      <c r="I107" s="176"/>
      <c r="J107" s="176"/>
      <c r="K107" s="176"/>
      <c r="L107" s="176"/>
      <c r="M107" s="176"/>
      <c r="N107" s="176"/>
      <c r="O107" s="176"/>
      <c r="P107" s="176"/>
      <c r="Q107" s="176"/>
      <c r="R107" s="176"/>
      <c r="S107" s="176"/>
      <c r="T107" s="176"/>
      <c r="U107" s="176"/>
    </row>
    <row r="108" spans="1:80" s="20" customFormat="1" x14ac:dyDescent="0.3">
      <c r="B108" s="127"/>
      <c r="C108" s="124"/>
      <c r="L108" s="128"/>
      <c r="M108" s="129"/>
      <c r="N108" s="130"/>
      <c r="O108" s="152"/>
      <c r="P108" s="152"/>
      <c r="Q108" s="152"/>
      <c r="R108" s="152"/>
      <c r="S108" s="152"/>
      <c r="T108" s="152"/>
      <c r="U108" s="152"/>
    </row>
    <row r="109" spans="1:80" s="20" customFormat="1" x14ac:dyDescent="0.3">
      <c r="B109" s="127"/>
      <c r="C109" s="124"/>
      <c r="L109" s="128"/>
      <c r="M109" s="129"/>
      <c r="N109" s="130"/>
      <c r="O109" s="140"/>
      <c r="P109" s="140"/>
      <c r="Q109" s="140"/>
      <c r="R109" s="140"/>
      <c r="S109" s="140"/>
      <c r="T109" s="129"/>
      <c r="U109" s="152"/>
    </row>
    <row r="110" spans="1:80" s="20" customFormat="1" x14ac:dyDescent="0.3">
      <c r="B110" s="127"/>
      <c r="C110" s="124"/>
      <c r="L110" s="128"/>
      <c r="M110" s="129"/>
      <c r="N110" s="130"/>
      <c r="O110" s="129"/>
      <c r="P110" s="129"/>
      <c r="R110" s="130"/>
      <c r="S110" s="129"/>
      <c r="T110" s="131"/>
      <c r="U110" s="153"/>
    </row>
    <row r="111" spans="1:80" s="20" customFormat="1" x14ac:dyDescent="0.3">
      <c r="B111" s="127"/>
      <c r="C111" s="124"/>
      <c r="L111" s="128"/>
      <c r="M111" s="129"/>
      <c r="N111" s="130"/>
      <c r="O111" s="129"/>
      <c r="P111" s="129"/>
      <c r="R111" s="130"/>
      <c r="S111" s="129"/>
      <c r="T111" s="124"/>
      <c r="U111" s="131"/>
    </row>
    <row r="112" spans="1:80" s="20" customFormat="1" x14ac:dyDescent="0.3">
      <c r="B112" s="127"/>
      <c r="C112" s="124"/>
      <c r="L112" s="128"/>
      <c r="M112" s="129"/>
      <c r="N112" s="130"/>
      <c r="O112" s="129"/>
      <c r="P112" s="129"/>
      <c r="R112" s="130"/>
      <c r="S112" s="129"/>
      <c r="T112" s="131"/>
      <c r="U112" s="131"/>
    </row>
    <row r="113" spans="2:21" s="20" customFormat="1" x14ac:dyDescent="0.3">
      <c r="B113" s="127"/>
      <c r="C113" s="124"/>
      <c r="L113" s="128"/>
      <c r="M113" s="129"/>
      <c r="N113" s="130"/>
      <c r="O113" s="129"/>
      <c r="P113" s="129"/>
      <c r="R113" s="130"/>
      <c r="S113" s="129"/>
      <c r="T113" s="131"/>
      <c r="U113" s="131"/>
    </row>
    <row r="114" spans="2:21" s="20" customFormat="1" x14ac:dyDescent="0.3">
      <c r="B114" s="127"/>
      <c r="C114" s="124"/>
      <c r="L114" s="128"/>
      <c r="M114" s="129"/>
      <c r="N114" s="130"/>
      <c r="O114" s="129"/>
      <c r="P114" s="129"/>
      <c r="R114" s="130"/>
      <c r="S114" s="129"/>
      <c r="T114" s="131"/>
      <c r="U114" s="131"/>
    </row>
    <row r="115" spans="2:21" s="20" customFormat="1" x14ac:dyDescent="0.3">
      <c r="B115" s="127"/>
      <c r="C115" s="124"/>
      <c r="L115" s="128"/>
      <c r="M115" s="129"/>
      <c r="N115" s="130"/>
      <c r="O115" s="129"/>
      <c r="P115" s="129"/>
      <c r="R115" s="130"/>
      <c r="S115" s="129"/>
      <c r="T115" s="129"/>
      <c r="U115" s="131"/>
    </row>
    <row r="116" spans="2:21" s="20" customFormat="1" x14ac:dyDescent="0.3">
      <c r="B116" s="127"/>
      <c r="C116" s="124"/>
      <c r="L116" s="128"/>
      <c r="M116" s="129"/>
      <c r="N116" s="130"/>
      <c r="O116" s="129"/>
      <c r="P116" s="129"/>
      <c r="R116" s="130"/>
      <c r="S116" s="129"/>
      <c r="T116" s="129"/>
      <c r="U116" s="131"/>
    </row>
    <row r="117" spans="2:21" s="20" customFormat="1" x14ac:dyDescent="0.3">
      <c r="B117" s="127"/>
      <c r="C117" s="124"/>
      <c r="L117" s="128"/>
      <c r="M117" s="129"/>
      <c r="N117" s="130"/>
      <c r="O117" s="129"/>
      <c r="P117" s="129"/>
      <c r="R117" s="130"/>
      <c r="S117" s="129"/>
      <c r="T117" s="129"/>
      <c r="U117" s="131"/>
    </row>
    <row r="118" spans="2:21" s="20" customFormat="1" x14ac:dyDescent="0.3">
      <c r="B118" s="127"/>
      <c r="C118" s="124"/>
      <c r="L118" s="128"/>
      <c r="M118" s="129"/>
      <c r="N118" s="130"/>
      <c r="O118" s="129"/>
      <c r="P118" s="129"/>
      <c r="R118" s="130"/>
      <c r="S118" s="129"/>
      <c r="T118" s="129"/>
      <c r="U118" s="131"/>
    </row>
    <row r="119" spans="2:21" s="20" customFormat="1" x14ac:dyDescent="0.3">
      <c r="B119" s="127"/>
      <c r="C119" s="124"/>
      <c r="L119" s="128"/>
      <c r="M119" s="129"/>
      <c r="N119" s="130"/>
      <c r="O119" s="129"/>
      <c r="P119" s="129"/>
      <c r="R119" s="130"/>
      <c r="S119" s="129"/>
      <c r="T119" s="129"/>
      <c r="U119" s="131"/>
    </row>
    <row r="120" spans="2:21" s="20" customFormat="1" x14ac:dyDescent="0.3">
      <c r="B120" s="127"/>
      <c r="C120" s="124"/>
      <c r="L120" s="128"/>
      <c r="M120" s="129"/>
      <c r="N120" s="130"/>
      <c r="O120" s="129"/>
      <c r="P120" s="129"/>
      <c r="R120" s="130"/>
      <c r="S120" s="129"/>
      <c r="T120" s="129"/>
      <c r="U120" s="131"/>
    </row>
    <row r="121" spans="2:21" s="20" customFormat="1" x14ac:dyDescent="0.3">
      <c r="B121" s="127"/>
      <c r="C121" s="124"/>
      <c r="L121" s="128"/>
      <c r="M121" s="129"/>
      <c r="N121" s="130"/>
      <c r="O121" s="129"/>
      <c r="P121" s="129"/>
      <c r="R121" s="130"/>
      <c r="S121" s="129"/>
      <c r="T121" s="129"/>
      <c r="U121" s="131"/>
    </row>
    <row r="122" spans="2:21" s="20" customFormat="1" x14ac:dyDescent="0.3">
      <c r="B122" s="127"/>
      <c r="C122" s="124"/>
      <c r="L122" s="128"/>
      <c r="M122" s="129"/>
      <c r="N122" s="130"/>
      <c r="O122" s="129"/>
      <c r="P122" s="129"/>
      <c r="R122" s="130"/>
      <c r="S122" s="129"/>
      <c r="T122" s="129"/>
      <c r="U122" s="131"/>
    </row>
    <row r="123" spans="2:21" s="20" customFormat="1" x14ac:dyDescent="0.3">
      <c r="B123" s="127"/>
      <c r="C123" s="124"/>
      <c r="L123" s="128"/>
      <c r="M123" s="129"/>
      <c r="N123" s="130"/>
      <c r="O123" s="129"/>
      <c r="P123" s="129"/>
      <c r="R123" s="130"/>
      <c r="S123" s="129"/>
      <c r="T123" s="129"/>
      <c r="U123" s="131"/>
    </row>
    <row r="124" spans="2:21" s="20" customFormat="1" x14ac:dyDescent="0.3">
      <c r="B124" s="127"/>
      <c r="C124" s="124"/>
      <c r="L124" s="128"/>
      <c r="M124" s="129"/>
      <c r="N124" s="130"/>
      <c r="O124" s="129"/>
      <c r="P124" s="129"/>
      <c r="R124" s="130"/>
      <c r="S124" s="129"/>
      <c r="T124" s="129"/>
      <c r="U124" s="131"/>
    </row>
    <row r="125" spans="2:21" s="20" customFormat="1" x14ac:dyDescent="0.3">
      <c r="B125" s="127"/>
      <c r="C125" s="124"/>
      <c r="L125" s="128"/>
      <c r="M125" s="129"/>
      <c r="N125" s="130"/>
      <c r="O125" s="129"/>
      <c r="P125" s="129"/>
      <c r="R125" s="130"/>
      <c r="S125" s="129"/>
      <c r="T125" s="129"/>
      <c r="U125" s="131"/>
    </row>
    <row r="126" spans="2:21" s="20" customFormat="1" x14ac:dyDescent="0.3">
      <c r="B126" s="127"/>
      <c r="C126" s="124"/>
      <c r="L126" s="128"/>
      <c r="M126" s="129"/>
      <c r="N126" s="130"/>
      <c r="O126" s="129"/>
      <c r="P126" s="129"/>
      <c r="R126" s="130"/>
      <c r="S126" s="129"/>
      <c r="T126" s="129"/>
      <c r="U126" s="131"/>
    </row>
    <row r="127" spans="2:21" s="20" customFormat="1" x14ac:dyDescent="0.3">
      <c r="B127" s="127"/>
      <c r="C127" s="124"/>
      <c r="L127" s="128"/>
      <c r="M127" s="129"/>
      <c r="N127" s="130"/>
      <c r="O127" s="129"/>
      <c r="P127" s="129"/>
      <c r="R127" s="130"/>
      <c r="S127" s="129"/>
      <c r="T127" s="129"/>
      <c r="U127" s="131"/>
    </row>
    <row r="128" spans="2:21" s="20" customFormat="1" x14ac:dyDescent="0.3">
      <c r="B128" s="127"/>
      <c r="C128" s="124"/>
      <c r="L128" s="128"/>
      <c r="M128" s="129"/>
      <c r="N128" s="130"/>
      <c r="O128" s="129"/>
      <c r="P128" s="129"/>
      <c r="R128" s="130"/>
      <c r="S128" s="129"/>
      <c r="T128" s="129"/>
      <c r="U128" s="131"/>
    </row>
    <row r="129" spans="2:21" s="20" customFormat="1" x14ac:dyDescent="0.3">
      <c r="B129" s="127"/>
      <c r="C129" s="124"/>
      <c r="L129" s="128"/>
      <c r="M129" s="129"/>
      <c r="N129" s="130"/>
      <c r="O129" s="129"/>
      <c r="P129" s="129"/>
      <c r="R129" s="130"/>
      <c r="S129" s="129"/>
      <c r="T129" s="129"/>
      <c r="U129" s="131"/>
    </row>
    <row r="130" spans="2:21" s="20" customFormat="1" x14ac:dyDescent="0.3">
      <c r="B130" s="127"/>
      <c r="C130" s="124"/>
      <c r="L130" s="128"/>
      <c r="M130" s="129"/>
      <c r="N130" s="130"/>
      <c r="O130" s="129"/>
      <c r="P130" s="129"/>
      <c r="R130" s="130"/>
      <c r="S130" s="129"/>
      <c r="T130" s="129"/>
      <c r="U130" s="131"/>
    </row>
    <row r="131" spans="2:21" s="20" customFormat="1" x14ac:dyDescent="0.3">
      <c r="B131" s="127"/>
      <c r="C131" s="124"/>
      <c r="L131" s="128"/>
      <c r="M131" s="129"/>
      <c r="N131" s="130"/>
      <c r="O131" s="129"/>
      <c r="P131" s="129"/>
      <c r="R131" s="130"/>
      <c r="S131" s="129"/>
      <c r="T131" s="129"/>
      <c r="U131" s="131"/>
    </row>
    <row r="132" spans="2:21" s="20" customFormat="1" x14ac:dyDescent="0.3">
      <c r="B132" s="127"/>
      <c r="C132" s="124"/>
      <c r="L132" s="128"/>
      <c r="M132" s="129"/>
      <c r="N132" s="130"/>
      <c r="O132" s="129"/>
      <c r="P132" s="129"/>
      <c r="R132" s="130"/>
      <c r="S132" s="129"/>
      <c r="T132" s="129"/>
      <c r="U132" s="131"/>
    </row>
    <row r="133" spans="2:21" s="20" customFormat="1" x14ac:dyDescent="0.3">
      <c r="B133" s="127"/>
      <c r="C133" s="124"/>
      <c r="L133" s="128"/>
      <c r="M133" s="129"/>
      <c r="N133" s="130"/>
      <c r="O133" s="129"/>
      <c r="P133" s="129"/>
      <c r="R133" s="130"/>
      <c r="S133" s="129"/>
      <c r="T133" s="129"/>
      <c r="U133" s="131"/>
    </row>
    <row r="134" spans="2:21" s="20" customFormat="1" x14ac:dyDescent="0.3">
      <c r="B134" s="127"/>
      <c r="C134" s="124"/>
      <c r="L134" s="128"/>
      <c r="M134" s="129"/>
      <c r="N134" s="130"/>
      <c r="O134" s="129"/>
      <c r="P134" s="129"/>
      <c r="R134" s="130"/>
      <c r="S134" s="129"/>
      <c r="T134" s="129"/>
      <c r="U134" s="131"/>
    </row>
    <row r="135" spans="2:21" s="20" customFormat="1" x14ac:dyDescent="0.3">
      <c r="B135" s="127"/>
      <c r="C135" s="124"/>
      <c r="L135" s="128"/>
      <c r="M135" s="129"/>
      <c r="N135" s="130"/>
      <c r="O135" s="129"/>
      <c r="P135" s="129"/>
      <c r="R135" s="130"/>
      <c r="S135" s="129"/>
      <c r="T135" s="129"/>
      <c r="U135" s="131"/>
    </row>
    <row r="136" spans="2:21" s="20" customFormat="1" x14ac:dyDescent="0.3">
      <c r="B136" s="127"/>
      <c r="C136" s="124"/>
      <c r="L136" s="128"/>
      <c r="M136" s="129"/>
      <c r="N136" s="130"/>
      <c r="O136" s="129"/>
      <c r="P136" s="129"/>
      <c r="R136" s="130"/>
      <c r="S136" s="129"/>
      <c r="T136" s="129"/>
      <c r="U136" s="131"/>
    </row>
    <row r="137" spans="2:21" s="20" customFormat="1" x14ac:dyDescent="0.3">
      <c r="B137" s="127"/>
      <c r="C137" s="124"/>
      <c r="L137" s="128"/>
      <c r="M137" s="129"/>
      <c r="N137" s="130"/>
      <c r="O137" s="129"/>
      <c r="P137" s="129"/>
      <c r="R137" s="130"/>
      <c r="S137" s="129"/>
      <c r="T137" s="129"/>
      <c r="U137" s="131"/>
    </row>
    <row r="138" spans="2:21" s="20" customFormat="1" x14ac:dyDescent="0.3">
      <c r="B138" s="127"/>
      <c r="C138" s="124"/>
      <c r="L138" s="128"/>
      <c r="M138" s="129"/>
      <c r="N138" s="130"/>
      <c r="O138" s="129"/>
      <c r="P138" s="129"/>
      <c r="R138" s="130"/>
      <c r="S138" s="129"/>
      <c r="T138" s="129"/>
      <c r="U138" s="131"/>
    </row>
    <row r="139" spans="2:21" s="20" customFormat="1" x14ac:dyDescent="0.3">
      <c r="B139" s="127"/>
      <c r="C139" s="124"/>
      <c r="L139" s="128"/>
      <c r="M139" s="129"/>
      <c r="N139" s="130"/>
      <c r="O139" s="129"/>
      <c r="P139" s="129"/>
      <c r="R139" s="130"/>
      <c r="S139" s="129"/>
      <c r="T139" s="129"/>
      <c r="U139" s="131"/>
    </row>
    <row r="140" spans="2:21" s="20" customFormat="1" x14ac:dyDescent="0.3">
      <c r="B140" s="127"/>
      <c r="C140" s="124"/>
      <c r="L140" s="128"/>
      <c r="M140" s="129"/>
      <c r="N140" s="130"/>
      <c r="O140" s="129"/>
      <c r="P140" s="129"/>
      <c r="R140" s="130"/>
      <c r="S140" s="129"/>
      <c r="T140" s="129"/>
      <c r="U140" s="131"/>
    </row>
    <row r="141" spans="2:21" s="20" customFormat="1" x14ac:dyDescent="0.3">
      <c r="B141" s="127"/>
      <c r="C141" s="124"/>
      <c r="L141" s="128"/>
      <c r="M141" s="129"/>
      <c r="N141" s="130"/>
      <c r="O141" s="129"/>
      <c r="P141" s="129"/>
      <c r="R141" s="130"/>
      <c r="S141" s="129"/>
      <c r="T141" s="129"/>
      <c r="U141" s="131"/>
    </row>
    <row r="142" spans="2:21" s="20" customFormat="1" x14ac:dyDescent="0.3">
      <c r="B142" s="127"/>
      <c r="C142" s="124"/>
      <c r="L142" s="128"/>
      <c r="M142" s="129"/>
      <c r="N142" s="130"/>
      <c r="O142" s="129"/>
      <c r="P142" s="129"/>
      <c r="R142" s="130"/>
      <c r="S142" s="129"/>
      <c r="T142" s="129"/>
      <c r="U142" s="131"/>
    </row>
    <row r="143" spans="2:21" s="20" customFormat="1" x14ac:dyDescent="0.3">
      <c r="B143" s="127"/>
      <c r="C143" s="124"/>
      <c r="L143" s="128"/>
      <c r="M143" s="129"/>
      <c r="N143" s="130"/>
      <c r="O143" s="129"/>
      <c r="P143" s="129"/>
      <c r="R143" s="130"/>
      <c r="S143" s="129"/>
      <c r="T143" s="129"/>
      <c r="U143" s="131"/>
    </row>
    <row r="144" spans="2:21" s="20" customFormat="1" x14ac:dyDescent="0.3">
      <c r="B144" s="127"/>
      <c r="C144" s="124"/>
      <c r="L144" s="128"/>
      <c r="M144" s="129"/>
      <c r="N144" s="130"/>
      <c r="O144" s="129"/>
      <c r="P144" s="129"/>
      <c r="R144" s="130"/>
      <c r="S144" s="129"/>
      <c r="T144" s="129"/>
      <c r="U144" s="131"/>
    </row>
    <row r="145" spans="2:21" s="20" customFormat="1" x14ac:dyDescent="0.3">
      <c r="B145" s="127"/>
      <c r="C145" s="124"/>
      <c r="L145" s="128"/>
      <c r="M145" s="129"/>
      <c r="N145" s="130"/>
      <c r="O145" s="129"/>
      <c r="P145" s="129"/>
      <c r="R145" s="130"/>
      <c r="S145" s="129"/>
      <c r="T145" s="129"/>
      <c r="U145" s="131"/>
    </row>
    <row r="146" spans="2:21" s="20" customFormat="1" x14ac:dyDescent="0.3">
      <c r="B146" s="127"/>
      <c r="C146" s="124"/>
      <c r="L146" s="128"/>
      <c r="M146" s="129"/>
      <c r="N146" s="130"/>
      <c r="O146" s="129"/>
      <c r="P146" s="129"/>
      <c r="R146" s="130"/>
      <c r="S146" s="129"/>
      <c r="T146" s="129"/>
      <c r="U146" s="131"/>
    </row>
    <row r="147" spans="2:21" s="20" customFormat="1" x14ac:dyDescent="0.3">
      <c r="B147" s="127"/>
      <c r="C147" s="124"/>
      <c r="L147" s="128"/>
      <c r="M147" s="129"/>
      <c r="N147" s="130"/>
      <c r="O147" s="129"/>
      <c r="P147" s="129"/>
      <c r="R147" s="130"/>
      <c r="S147" s="129"/>
      <c r="T147" s="129"/>
      <c r="U147" s="131"/>
    </row>
    <row r="148" spans="2:21" x14ac:dyDescent="0.3">
      <c r="P148" s="26"/>
      <c r="R148" s="31"/>
      <c r="S148" s="26"/>
      <c r="T148" s="26"/>
      <c r="U148" s="23"/>
    </row>
    <row r="149" spans="2:21" x14ac:dyDescent="0.3">
      <c r="P149" s="26"/>
      <c r="R149" s="31"/>
      <c r="S149" s="26"/>
      <c r="T149" s="26"/>
      <c r="U149" s="23"/>
    </row>
    <row r="150" spans="2:21" x14ac:dyDescent="0.3">
      <c r="P150" s="26"/>
      <c r="R150" s="31"/>
      <c r="S150" s="26"/>
      <c r="T150" s="26"/>
      <c r="U150" s="23"/>
    </row>
    <row r="151" spans="2:21" x14ac:dyDescent="0.3">
      <c r="P151" s="26"/>
      <c r="R151" s="31"/>
      <c r="S151" s="26"/>
      <c r="T151" s="26"/>
      <c r="U151" s="23"/>
    </row>
    <row r="152" spans="2:21" x14ac:dyDescent="0.3">
      <c r="P152" s="26"/>
      <c r="R152" s="31"/>
      <c r="S152" s="26"/>
      <c r="T152" s="26"/>
      <c r="U152" s="23"/>
    </row>
    <row r="153" spans="2:21" x14ac:dyDescent="0.3">
      <c r="P153" s="26"/>
      <c r="R153" s="31"/>
      <c r="S153" s="26"/>
      <c r="T153" s="26"/>
      <c r="U153" s="23"/>
    </row>
  </sheetData>
  <autoFilter ref="A1:CB1" xr:uid="{E2F516A0-27BC-45F5-85C8-F362572B425C}"/>
  <mergeCells count="9">
    <mergeCell ref="A105:U105"/>
    <mergeCell ref="A106:U106"/>
    <mergeCell ref="A107:U107"/>
    <mergeCell ref="A99:U99"/>
    <mergeCell ref="A100:U100"/>
    <mergeCell ref="A101:U101"/>
    <mergeCell ref="A102:U102"/>
    <mergeCell ref="A103:U103"/>
    <mergeCell ref="A104:U104"/>
  </mergeCells>
  <pageMargins left="0.7" right="0.7" top="0.75" bottom="0.75" header="0.3" footer="0.3"/>
  <pageSetup paperSize="512" scale="75" fitToHeight="2" orientation="landscape" r:id="rId1"/>
  <headerFooter>
    <oddHeader xml:space="preserve">&amp;C&amp;"Arial,Bold"&amp;16SDWLP SFY 2026 FINAL FUNDING LIST&amp;"Calibri,Bold"&amp;11
&amp;"Arial,Bold"December 22, 2025&amp;"Calibri,Regular"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ABBC-8E80-47AA-8840-4C0149C72B8C}">
  <sheetPr>
    <pageSetUpPr fitToPage="1"/>
  </sheetPr>
  <dimension ref="A1:EC139"/>
  <sheetViews>
    <sheetView topLeftCell="C1" zoomScaleNormal="100" workbookViewId="0">
      <selection activeCell="C4" sqref="A4:XFD4"/>
    </sheetView>
  </sheetViews>
  <sheetFormatPr defaultColWidth="8.88671875" defaultRowHeight="14.4" x14ac:dyDescent="0.3"/>
  <cols>
    <col min="1" max="3" width="10.33203125" style="34" customWidth="1"/>
    <col min="4" max="4" width="27" style="35" customWidth="1"/>
    <col min="5" max="5" width="8.6640625" style="34" customWidth="1"/>
    <col min="6" max="6" width="59.109375" style="35" customWidth="1"/>
    <col min="7" max="7" width="9.6640625" style="34" customWidth="1"/>
    <col min="8" max="8" width="12.5546875" style="34" customWidth="1"/>
    <col min="9" max="9" width="14" style="34" customWidth="1"/>
    <col min="10" max="10" width="11" style="34" customWidth="1"/>
    <col min="11" max="11" width="10.6640625" style="36" customWidth="1"/>
    <col min="12" max="12" width="14.33203125" style="77" customWidth="1"/>
    <col min="13" max="13" width="14.88671875" style="77" customWidth="1"/>
    <col min="14" max="14" width="13.33203125" style="78" customWidth="1"/>
    <col min="15" max="15" width="15.33203125" style="77" customWidth="1"/>
    <col min="16" max="16" width="8.33203125" style="37" customWidth="1"/>
    <col min="17" max="17" width="11.88671875" style="79" customWidth="1"/>
    <col min="18" max="18" width="14.33203125" style="77" customWidth="1"/>
    <col min="19" max="19" width="14.33203125" style="35" bestFit="1" customWidth="1"/>
    <col min="20" max="20" width="15.109375" style="35" bestFit="1" customWidth="1"/>
    <col min="21" max="53" width="8.88671875" style="133"/>
    <col min="54" max="16384" width="8.88671875" style="35"/>
  </cols>
  <sheetData>
    <row r="1" spans="1:133" x14ac:dyDescent="0.3">
      <c r="A1" s="154"/>
      <c r="B1" s="155"/>
      <c r="C1" s="155"/>
      <c r="D1" s="156"/>
      <c r="E1" s="155"/>
      <c r="F1" s="156"/>
      <c r="G1" s="155"/>
      <c r="H1" s="155"/>
      <c r="I1" s="155"/>
      <c r="J1" s="155"/>
      <c r="K1" s="157"/>
      <c r="L1" s="158"/>
      <c r="M1" s="159"/>
      <c r="N1" s="160"/>
      <c r="O1" s="158"/>
      <c r="P1" s="161"/>
      <c r="Q1" s="162"/>
      <c r="R1" s="158"/>
      <c r="S1" s="156"/>
      <c r="T1" s="163"/>
    </row>
    <row r="2" spans="1:133" x14ac:dyDescent="0.3">
      <c r="A2" s="164"/>
      <c r="B2" s="165"/>
      <c r="C2" s="165"/>
      <c r="D2" s="166"/>
      <c r="E2" s="165"/>
      <c r="F2" s="166"/>
      <c r="G2" s="165"/>
      <c r="H2" s="165"/>
      <c r="I2" s="165"/>
      <c r="J2" s="165"/>
      <c r="K2" s="167"/>
      <c r="L2" s="38" t="s">
        <v>365</v>
      </c>
      <c r="M2" s="39"/>
      <c r="N2" s="40"/>
      <c r="O2" s="41" t="s">
        <v>337</v>
      </c>
      <c r="P2" s="168"/>
      <c r="Q2" s="42"/>
      <c r="R2" s="43"/>
      <c r="S2" s="166"/>
      <c r="T2" s="169"/>
    </row>
    <row r="3" spans="1:133" x14ac:dyDescent="0.3">
      <c r="A3" s="170"/>
      <c r="B3" s="44"/>
      <c r="C3" s="44"/>
      <c r="D3" s="45"/>
      <c r="E3" s="44"/>
      <c r="F3" s="45"/>
      <c r="G3" s="44"/>
      <c r="H3" s="44"/>
      <c r="I3" s="44"/>
      <c r="J3" s="44"/>
      <c r="K3" s="46"/>
      <c r="L3" s="47"/>
      <c r="M3" s="47"/>
      <c r="N3" s="48"/>
      <c r="O3" s="47"/>
      <c r="P3" s="49"/>
      <c r="Q3" s="50"/>
      <c r="R3" s="47"/>
      <c r="S3" s="45"/>
      <c r="T3" s="171"/>
    </row>
    <row r="4" spans="1:133" s="60" customFormat="1" ht="49.95" customHeight="1" x14ac:dyDescent="0.3">
      <c r="A4" s="51" t="s">
        <v>247</v>
      </c>
      <c r="B4" s="51" t="s">
        <v>248</v>
      </c>
      <c r="C4" s="51" t="s">
        <v>318</v>
      </c>
      <c r="D4" s="52" t="s">
        <v>251</v>
      </c>
      <c r="E4" s="51" t="s">
        <v>250</v>
      </c>
      <c r="F4" s="52" t="s">
        <v>0</v>
      </c>
      <c r="G4" s="53" t="s">
        <v>2</v>
      </c>
      <c r="H4" s="53" t="s">
        <v>252</v>
      </c>
      <c r="I4" s="51" t="s">
        <v>255</v>
      </c>
      <c r="J4" s="54" t="s">
        <v>1</v>
      </c>
      <c r="K4" s="55" t="s">
        <v>253</v>
      </c>
      <c r="L4" s="56" t="s">
        <v>317</v>
      </c>
      <c r="M4" s="57" t="s">
        <v>254</v>
      </c>
      <c r="N4" s="81" t="s">
        <v>256</v>
      </c>
      <c r="O4" s="56" t="s">
        <v>257</v>
      </c>
      <c r="P4" s="172" t="s">
        <v>258</v>
      </c>
      <c r="Q4" s="58" t="s">
        <v>323</v>
      </c>
      <c r="R4" s="56" t="s">
        <v>319</v>
      </c>
      <c r="S4" s="59" t="s">
        <v>261</v>
      </c>
      <c r="T4" s="59" t="s">
        <v>262</v>
      </c>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row>
    <row r="5" spans="1:133" s="91" customFormat="1" ht="16.95" customHeight="1" x14ac:dyDescent="0.3">
      <c r="A5" s="87">
        <v>418.5</v>
      </c>
      <c r="B5" s="87">
        <v>82.5</v>
      </c>
      <c r="C5" s="82">
        <v>336</v>
      </c>
      <c r="D5" s="82" t="s">
        <v>374</v>
      </c>
      <c r="E5" s="82" t="s">
        <v>203</v>
      </c>
      <c r="F5" s="82" t="s">
        <v>345</v>
      </c>
      <c r="G5" s="82" t="s">
        <v>266</v>
      </c>
      <c r="H5" s="82" t="s">
        <v>314</v>
      </c>
      <c r="I5" s="87" t="s">
        <v>238</v>
      </c>
      <c r="J5" s="82" t="s">
        <v>272</v>
      </c>
      <c r="K5" s="88">
        <v>8263</v>
      </c>
      <c r="L5" s="89">
        <v>53561</v>
      </c>
      <c r="M5" s="83">
        <v>0.33</v>
      </c>
      <c r="N5" s="89">
        <v>7131000</v>
      </c>
      <c r="O5" s="89">
        <v>3572050</v>
      </c>
      <c r="P5" s="82">
        <v>165</v>
      </c>
      <c r="Q5" s="83">
        <v>0.5</v>
      </c>
      <c r="R5" s="89">
        <v>3500000</v>
      </c>
      <c r="S5" s="90">
        <v>58950</v>
      </c>
      <c r="T5" s="90">
        <v>3558950</v>
      </c>
      <c r="U5" s="150"/>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row>
    <row r="6" spans="1:133" s="91" customFormat="1" ht="16.95" customHeight="1" x14ac:dyDescent="0.3">
      <c r="A6" s="87">
        <v>389.5</v>
      </c>
      <c r="B6" s="87">
        <v>77.5</v>
      </c>
      <c r="C6" s="82">
        <v>312</v>
      </c>
      <c r="D6" s="82" t="s">
        <v>329</v>
      </c>
      <c r="E6" s="82" t="s">
        <v>205</v>
      </c>
      <c r="F6" s="82" t="s">
        <v>346</v>
      </c>
      <c r="G6" s="82" t="s">
        <v>267</v>
      </c>
      <c r="H6" s="82" t="s">
        <v>309</v>
      </c>
      <c r="I6" s="87" t="s">
        <v>24</v>
      </c>
      <c r="J6" s="82" t="s">
        <v>274</v>
      </c>
      <c r="K6" s="88">
        <v>5521</v>
      </c>
      <c r="L6" s="89">
        <v>52670</v>
      </c>
      <c r="M6" s="83">
        <v>0.33</v>
      </c>
      <c r="N6" s="89">
        <v>2189597</v>
      </c>
      <c r="O6" s="89">
        <v>1094798</v>
      </c>
      <c r="P6" s="82">
        <v>155</v>
      </c>
      <c r="Q6" s="83">
        <v>0.5</v>
      </c>
      <c r="R6" s="89">
        <v>1094799</v>
      </c>
      <c r="S6" s="90">
        <v>0</v>
      </c>
      <c r="T6" s="90">
        <v>1094799</v>
      </c>
      <c r="U6" s="150"/>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row>
    <row r="7" spans="1:133" s="91" customFormat="1" ht="16.95" customHeight="1" x14ac:dyDescent="0.3">
      <c r="A7" s="87">
        <v>389</v>
      </c>
      <c r="B7" s="87">
        <v>85</v>
      </c>
      <c r="C7" s="82">
        <v>304</v>
      </c>
      <c r="D7" s="82" t="s">
        <v>330</v>
      </c>
      <c r="E7" s="82" t="s">
        <v>215</v>
      </c>
      <c r="F7" s="82" t="s">
        <v>348</v>
      </c>
      <c r="G7" s="82" t="s">
        <v>265</v>
      </c>
      <c r="H7" s="82" t="s">
        <v>311</v>
      </c>
      <c r="I7" s="87" t="s">
        <v>94</v>
      </c>
      <c r="J7" s="82" t="s">
        <v>273</v>
      </c>
      <c r="K7" s="88">
        <v>1006</v>
      </c>
      <c r="L7" s="89">
        <v>53841</v>
      </c>
      <c r="M7" s="83">
        <v>0.33</v>
      </c>
      <c r="N7" s="89">
        <v>574964</v>
      </c>
      <c r="O7" s="89">
        <v>287482</v>
      </c>
      <c r="P7" s="82">
        <v>170</v>
      </c>
      <c r="Q7" s="83">
        <v>0.5</v>
      </c>
      <c r="R7" s="89">
        <v>287482</v>
      </c>
      <c r="S7" s="90">
        <v>0</v>
      </c>
      <c r="T7" s="90">
        <v>287482</v>
      </c>
      <c r="U7" s="150"/>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row>
    <row r="8" spans="1:133" s="91" customFormat="1" ht="16.95" customHeight="1" x14ac:dyDescent="0.3">
      <c r="A8" s="87">
        <v>366.5</v>
      </c>
      <c r="B8" s="87">
        <v>62.5</v>
      </c>
      <c r="C8" s="82">
        <v>304</v>
      </c>
      <c r="D8" s="82" t="s">
        <v>359</v>
      </c>
      <c r="E8" s="82" t="s">
        <v>195</v>
      </c>
      <c r="F8" s="82" t="s">
        <v>377</v>
      </c>
      <c r="G8" s="82" t="s">
        <v>269</v>
      </c>
      <c r="H8" s="82" t="s">
        <v>56</v>
      </c>
      <c r="I8" s="87" t="s">
        <v>25</v>
      </c>
      <c r="J8" s="82" t="s">
        <v>271</v>
      </c>
      <c r="K8" s="88">
        <v>52115</v>
      </c>
      <c r="L8" s="89">
        <v>53803</v>
      </c>
      <c r="M8" s="83">
        <v>0.55000000000000004</v>
      </c>
      <c r="N8" s="89">
        <v>4561300</v>
      </c>
      <c r="O8" s="89">
        <v>2961300</v>
      </c>
      <c r="P8" s="82">
        <v>125</v>
      </c>
      <c r="Q8" s="83">
        <v>0.5</v>
      </c>
      <c r="R8" s="89">
        <v>0</v>
      </c>
      <c r="S8" s="90">
        <v>1600000</v>
      </c>
      <c r="T8" s="90">
        <v>1600000</v>
      </c>
      <c r="U8" s="150"/>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row>
    <row r="9" spans="1:133" s="91" customFormat="1" ht="16.95" customHeight="1" x14ac:dyDescent="0.3">
      <c r="A9" s="92">
        <v>366.5</v>
      </c>
      <c r="B9" s="92">
        <v>62.5</v>
      </c>
      <c r="C9" s="85">
        <v>304</v>
      </c>
      <c r="D9" s="82" t="s">
        <v>359</v>
      </c>
      <c r="E9" s="85" t="s">
        <v>194</v>
      </c>
      <c r="F9" s="85" t="s">
        <v>378</v>
      </c>
      <c r="G9" s="85" t="s">
        <v>269</v>
      </c>
      <c r="H9" s="85" t="s">
        <v>56</v>
      </c>
      <c r="I9" s="92" t="s">
        <v>25</v>
      </c>
      <c r="J9" s="85" t="s">
        <v>271</v>
      </c>
      <c r="K9" s="93">
        <v>52115</v>
      </c>
      <c r="L9" s="94">
        <v>53803</v>
      </c>
      <c r="M9" s="86">
        <v>0.55000000000000004</v>
      </c>
      <c r="N9" s="94">
        <v>8143180</v>
      </c>
      <c r="O9" s="94">
        <v>4643180</v>
      </c>
      <c r="P9" s="85">
        <v>125</v>
      </c>
      <c r="Q9" s="86">
        <v>0.5</v>
      </c>
      <c r="R9" s="94">
        <v>3500000</v>
      </c>
      <c r="S9" s="95">
        <v>0</v>
      </c>
      <c r="T9" s="95">
        <v>3500000</v>
      </c>
      <c r="U9" s="150"/>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row>
    <row r="10" spans="1:133" s="96" customFormat="1" ht="16.95" customHeight="1" x14ac:dyDescent="0.3">
      <c r="A10" s="92">
        <v>357</v>
      </c>
      <c r="B10" s="92">
        <v>40</v>
      </c>
      <c r="C10" s="85">
        <v>317</v>
      </c>
      <c r="D10" s="85" t="s">
        <v>331</v>
      </c>
      <c r="E10" s="85" t="s">
        <v>218</v>
      </c>
      <c r="F10" s="85" t="s">
        <v>349</v>
      </c>
      <c r="G10" s="85" t="s">
        <v>267</v>
      </c>
      <c r="H10" s="85" t="s">
        <v>303</v>
      </c>
      <c r="I10" s="92" t="s">
        <v>237</v>
      </c>
      <c r="J10" s="85" t="s">
        <v>274</v>
      </c>
      <c r="K10" s="93">
        <v>1713</v>
      </c>
      <c r="L10" s="94">
        <v>80709</v>
      </c>
      <c r="M10" s="86">
        <v>0.55000000000000004</v>
      </c>
      <c r="N10" s="94">
        <v>8426001</v>
      </c>
      <c r="O10" s="94">
        <v>4640801</v>
      </c>
      <c r="P10" s="85">
        <v>80</v>
      </c>
      <c r="Q10" s="86">
        <v>0.5</v>
      </c>
      <c r="R10" s="94">
        <v>3500000</v>
      </c>
      <c r="S10" s="95">
        <v>285200</v>
      </c>
      <c r="T10" s="95">
        <v>3785200</v>
      </c>
      <c r="U10" s="150"/>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row>
    <row r="11" spans="1:133" s="96" customFormat="1" ht="16.95" customHeight="1" x14ac:dyDescent="0.3">
      <c r="A11" s="87">
        <v>346</v>
      </c>
      <c r="B11" s="87">
        <v>20</v>
      </c>
      <c r="C11" s="82">
        <v>326</v>
      </c>
      <c r="D11" s="82" t="s">
        <v>332</v>
      </c>
      <c r="E11" s="82" t="s">
        <v>29</v>
      </c>
      <c r="F11" s="82" t="s">
        <v>347</v>
      </c>
      <c r="G11" s="82" t="s">
        <v>266</v>
      </c>
      <c r="H11" s="82" t="s">
        <v>300</v>
      </c>
      <c r="I11" s="87" t="s">
        <v>238</v>
      </c>
      <c r="J11" s="82" t="s">
        <v>272</v>
      </c>
      <c r="K11" s="88">
        <v>15868</v>
      </c>
      <c r="L11" s="89">
        <v>75565</v>
      </c>
      <c r="M11" s="83">
        <v>0.55000000000000004</v>
      </c>
      <c r="N11" s="89">
        <v>6801998</v>
      </c>
      <c r="O11" s="89">
        <v>3400999</v>
      </c>
      <c r="P11" s="82">
        <v>40</v>
      </c>
      <c r="Q11" s="83">
        <v>0.5</v>
      </c>
      <c r="R11" s="89">
        <v>3400999</v>
      </c>
      <c r="S11" s="90">
        <v>0</v>
      </c>
      <c r="T11" s="90">
        <v>3400999</v>
      </c>
      <c r="U11" s="150"/>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row>
    <row r="12" spans="1:133" s="91" customFormat="1" ht="16.95" customHeight="1" x14ac:dyDescent="0.3">
      <c r="A12" s="87">
        <v>333</v>
      </c>
      <c r="B12" s="87">
        <v>25</v>
      </c>
      <c r="C12" s="82">
        <v>308</v>
      </c>
      <c r="D12" s="82" t="s">
        <v>371</v>
      </c>
      <c r="E12" s="82" t="s">
        <v>233</v>
      </c>
      <c r="F12" s="82" t="s">
        <v>350</v>
      </c>
      <c r="G12" s="82" t="s">
        <v>268</v>
      </c>
      <c r="H12" s="82" t="s">
        <v>33</v>
      </c>
      <c r="I12" s="87" t="s">
        <v>30</v>
      </c>
      <c r="J12" s="82" t="s">
        <v>270</v>
      </c>
      <c r="K12" s="88">
        <v>7764</v>
      </c>
      <c r="L12" s="89">
        <v>88068</v>
      </c>
      <c r="M12" s="83">
        <v>0.55000000000000004</v>
      </c>
      <c r="N12" s="89">
        <v>4991028</v>
      </c>
      <c r="O12" s="89">
        <v>2495514</v>
      </c>
      <c r="P12" s="82">
        <v>50</v>
      </c>
      <c r="Q12" s="83">
        <v>0.5</v>
      </c>
      <c r="R12" s="89">
        <v>2495514</v>
      </c>
      <c r="S12" s="90">
        <v>0</v>
      </c>
      <c r="T12" s="90">
        <v>2495514</v>
      </c>
      <c r="U12" s="150"/>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row>
    <row r="13" spans="1:133" ht="3.6" customHeight="1" x14ac:dyDescent="0.3">
      <c r="A13" s="173"/>
      <c r="B13" s="61"/>
      <c r="C13" s="61"/>
      <c r="D13" s="62"/>
      <c r="E13" s="62"/>
      <c r="F13" s="62"/>
      <c r="G13" s="62"/>
      <c r="H13" s="62"/>
      <c r="I13" s="62"/>
      <c r="J13" s="62"/>
      <c r="K13" s="63"/>
      <c r="L13" s="64"/>
      <c r="M13" s="65"/>
      <c r="N13" s="66"/>
      <c r="O13" s="67"/>
      <c r="P13" s="68"/>
      <c r="Q13" s="69"/>
      <c r="R13" s="70"/>
      <c r="S13" s="71"/>
      <c r="T13" s="174"/>
    </row>
    <row r="14" spans="1:133" ht="16.95" customHeight="1" x14ac:dyDescent="0.3">
      <c r="A14" s="175"/>
      <c r="B14" s="72"/>
      <c r="C14" s="72"/>
      <c r="D14" s="73"/>
      <c r="E14" s="72"/>
      <c r="F14" s="73"/>
      <c r="G14" s="72"/>
      <c r="H14" s="72"/>
      <c r="I14" s="72"/>
      <c r="J14" s="72"/>
      <c r="K14" s="74"/>
      <c r="L14" s="75" t="s">
        <v>320</v>
      </c>
      <c r="M14" s="76"/>
      <c r="N14" s="84">
        <v>42819068</v>
      </c>
      <c r="O14" s="84">
        <v>23096124</v>
      </c>
      <c r="P14" s="84"/>
      <c r="Q14" s="84"/>
      <c r="R14" s="84">
        <v>17778794</v>
      </c>
      <c r="S14" s="84">
        <v>1944150</v>
      </c>
      <c r="T14" s="84">
        <v>19722944</v>
      </c>
    </row>
    <row r="15" spans="1:133" ht="16.95" customHeight="1" x14ac:dyDescent="0.3">
      <c r="A15" s="180" t="s">
        <v>321</v>
      </c>
      <c r="B15" s="181"/>
      <c r="C15" s="181"/>
      <c r="D15" s="181"/>
      <c r="E15" s="181"/>
      <c r="F15" s="181"/>
      <c r="G15" s="181"/>
      <c r="H15" s="181"/>
      <c r="I15" s="181"/>
      <c r="J15" s="181"/>
      <c r="K15" s="181"/>
      <c r="L15" s="181"/>
      <c r="M15" s="181"/>
      <c r="N15" s="181"/>
      <c r="O15" s="181"/>
      <c r="P15" s="181"/>
      <c r="Q15" s="181"/>
      <c r="R15" s="181"/>
      <c r="S15" s="181"/>
      <c r="T15" s="182"/>
    </row>
    <row r="16" spans="1:133" ht="16.95" customHeight="1" x14ac:dyDescent="0.3">
      <c r="A16" s="183" t="s">
        <v>322</v>
      </c>
      <c r="B16" s="184"/>
      <c r="C16" s="184"/>
      <c r="D16" s="184"/>
      <c r="E16" s="184"/>
      <c r="F16" s="184"/>
      <c r="G16" s="184"/>
      <c r="H16" s="184"/>
      <c r="I16" s="184"/>
      <c r="J16" s="184"/>
      <c r="K16" s="184"/>
      <c r="L16" s="184"/>
      <c r="M16" s="184"/>
      <c r="N16" s="184"/>
      <c r="O16" s="184"/>
      <c r="P16" s="184"/>
      <c r="Q16" s="184"/>
      <c r="R16" s="184"/>
      <c r="S16" s="184"/>
      <c r="T16" s="185"/>
    </row>
    <row r="17" spans="1:20" ht="16.95" customHeight="1" x14ac:dyDescent="0.3">
      <c r="A17" s="183" t="s">
        <v>324</v>
      </c>
      <c r="B17" s="184"/>
      <c r="C17" s="184"/>
      <c r="D17" s="184"/>
      <c r="E17" s="184"/>
      <c r="F17" s="184"/>
      <c r="G17" s="184"/>
      <c r="H17" s="184"/>
      <c r="I17" s="184"/>
      <c r="J17" s="184"/>
      <c r="K17" s="184"/>
      <c r="L17" s="184"/>
      <c r="M17" s="184"/>
      <c r="N17" s="184"/>
      <c r="O17" s="184"/>
      <c r="P17" s="184"/>
      <c r="Q17" s="184"/>
      <c r="R17" s="184"/>
      <c r="S17" s="184"/>
      <c r="T17" s="185"/>
    </row>
    <row r="18" spans="1:20" ht="16.95" customHeight="1" x14ac:dyDescent="0.3">
      <c r="A18" s="183" t="s">
        <v>325</v>
      </c>
      <c r="B18" s="184"/>
      <c r="C18" s="184"/>
      <c r="D18" s="184"/>
      <c r="E18" s="184"/>
      <c r="F18" s="184"/>
      <c r="G18" s="184"/>
      <c r="H18" s="184"/>
      <c r="I18" s="184"/>
      <c r="J18" s="184"/>
      <c r="K18" s="184"/>
      <c r="L18" s="184"/>
      <c r="M18" s="184"/>
      <c r="N18" s="184"/>
      <c r="O18" s="184"/>
      <c r="P18" s="184"/>
      <c r="Q18" s="184"/>
      <c r="R18" s="184"/>
      <c r="S18" s="184"/>
      <c r="T18" s="185"/>
    </row>
    <row r="19" spans="1:20" ht="16.95" customHeight="1" x14ac:dyDescent="0.3">
      <c r="A19" s="186" t="s">
        <v>366</v>
      </c>
      <c r="B19" s="187"/>
      <c r="C19" s="187"/>
      <c r="D19" s="187"/>
      <c r="E19" s="187"/>
      <c r="F19" s="187"/>
      <c r="G19" s="187"/>
      <c r="H19" s="187"/>
      <c r="I19" s="187"/>
      <c r="J19" s="187"/>
      <c r="K19" s="187"/>
      <c r="L19" s="187"/>
      <c r="M19" s="187"/>
      <c r="N19" s="187"/>
      <c r="O19" s="187"/>
      <c r="P19" s="187"/>
      <c r="Q19" s="187"/>
      <c r="R19" s="187"/>
      <c r="S19" s="187"/>
      <c r="T19" s="188"/>
    </row>
    <row r="20" spans="1:20" s="133" customFormat="1" x14ac:dyDescent="0.3">
      <c r="A20" s="132"/>
      <c r="B20" s="132"/>
      <c r="C20" s="132"/>
      <c r="E20" s="132"/>
      <c r="G20" s="132"/>
      <c r="H20" s="132"/>
      <c r="I20" s="132"/>
      <c r="J20" s="132"/>
      <c r="K20" s="134"/>
      <c r="L20" s="135"/>
      <c r="M20" s="135"/>
      <c r="N20" s="151"/>
      <c r="O20" s="151"/>
      <c r="P20" s="151"/>
      <c r="Q20" s="151"/>
      <c r="R20" s="151"/>
      <c r="S20" s="151"/>
      <c r="T20" s="151"/>
    </row>
    <row r="21" spans="1:20" s="133" customFormat="1" x14ac:dyDescent="0.3">
      <c r="A21" s="132"/>
      <c r="B21" s="132"/>
      <c r="C21" s="132"/>
      <c r="E21" s="132"/>
      <c r="G21" s="132"/>
      <c r="H21" s="132"/>
      <c r="I21" s="132"/>
      <c r="J21" s="132"/>
      <c r="K21" s="134"/>
      <c r="L21" s="135"/>
      <c r="M21" s="135"/>
      <c r="N21" s="136"/>
      <c r="O21" s="135"/>
      <c r="P21" s="137"/>
      <c r="Q21" s="138"/>
      <c r="R21" s="135"/>
      <c r="T21" s="149"/>
    </row>
    <row r="22" spans="1:20" s="133" customFormat="1" x14ac:dyDescent="0.3">
      <c r="A22" s="132"/>
      <c r="B22" s="132"/>
      <c r="C22" s="132"/>
      <c r="E22" s="132"/>
      <c r="G22" s="132"/>
      <c r="H22" s="132"/>
      <c r="I22" s="132"/>
      <c r="J22" s="132"/>
      <c r="K22" s="134"/>
      <c r="L22" s="135"/>
      <c r="M22" s="135"/>
      <c r="N22" s="136"/>
      <c r="O22" s="135"/>
      <c r="P22" s="137"/>
      <c r="Q22" s="138"/>
      <c r="R22" s="135"/>
    </row>
    <row r="23" spans="1:20" s="133" customFormat="1" x14ac:dyDescent="0.3">
      <c r="A23" s="132"/>
      <c r="B23" s="132"/>
      <c r="C23" s="132"/>
      <c r="E23" s="132"/>
      <c r="G23" s="132"/>
      <c r="H23" s="132"/>
      <c r="I23" s="132"/>
      <c r="J23" s="132"/>
      <c r="K23" s="134"/>
      <c r="L23" s="135"/>
      <c r="M23" s="135"/>
      <c r="N23" s="136"/>
      <c r="O23" s="135"/>
      <c r="P23" s="137"/>
      <c r="Q23" s="138"/>
      <c r="R23" s="135"/>
    </row>
    <row r="24" spans="1:20" s="133" customFormat="1" x14ac:dyDescent="0.3">
      <c r="A24" s="132"/>
      <c r="B24" s="132"/>
      <c r="C24" s="132"/>
      <c r="E24" s="132"/>
      <c r="G24" s="132"/>
      <c r="H24" s="132"/>
      <c r="I24" s="132"/>
      <c r="J24" s="132"/>
      <c r="K24" s="134"/>
      <c r="L24" s="135"/>
      <c r="M24" s="135"/>
      <c r="N24" s="136"/>
      <c r="O24" s="135"/>
      <c r="P24" s="137"/>
      <c r="Q24" s="138"/>
      <c r="R24" s="135"/>
    </row>
    <row r="25" spans="1:20" s="133" customFormat="1" x14ac:dyDescent="0.3">
      <c r="A25" s="132"/>
      <c r="B25" s="132"/>
      <c r="C25" s="132"/>
      <c r="E25" s="132"/>
      <c r="G25" s="132"/>
      <c r="H25" s="132"/>
      <c r="I25" s="132"/>
      <c r="J25" s="132"/>
      <c r="K25" s="134"/>
      <c r="L25" s="135"/>
      <c r="M25" s="135"/>
      <c r="N25" s="136"/>
      <c r="O25" s="135"/>
      <c r="P25" s="137"/>
      <c r="Q25" s="138"/>
      <c r="R25" s="135"/>
    </row>
    <row r="26" spans="1:20" s="133" customFormat="1" x14ac:dyDescent="0.3">
      <c r="A26" s="132"/>
      <c r="B26" s="132"/>
      <c r="C26" s="132"/>
      <c r="E26" s="132"/>
      <c r="G26" s="132"/>
      <c r="H26" s="132"/>
      <c r="I26" s="132"/>
      <c r="J26" s="132"/>
      <c r="K26" s="134"/>
      <c r="L26" s="135"/>
      <c r="M26" s="135"/>
      <c r="N26" s="136"/>
      <c r="O26" s="135"/>
      <c r="P26" s="137"/>
      <c r="Q26" s="138"/>
      <c r="R26" s="135"/>
    </row>
    <row r="27" spans="1:20" s="133" customFormat="1" x14ac:dyDescent="0.3">
      <c r="A27" s="132"/>
      <c r="B27" s="132"/>
      <c r="C27" s="132"/>
      <c r="E27" s="132"/>
      <c r="G27" s="132"/>
      <c r="H27" s="132"/>
      <c r="I27" s="132"/>
      <c r="J27" s="132"/>
      <c r="K27" s="134"/>
      <c r="L27" s="135"/>
      <c r="M27" s="135"/>
      <c r="N27" s="136"/>
      <c r="O27" s="135"/>
      <c r="P27" s="137"/>
      <c r="Q27" s="138"/>
      <c r="R27" s="135"/>
    </row>
    <row r="28" spans="1:20" s="133" customFormat="1" x14ac:dyDescent="0.3">
      <c r="A28" s="132"/>
      <c r="B28" s="132"/>
      <c r="C28" s="132"/>
      <c r="E28" s="132"/>
      <c r="G28" s="132"/>
      <c r="H28" s="132"/>
      <c r="I28" s="132"/>
      <c r="J28" s="132"/>
      <c r="K28" s="134"/>
      <c r="L28" s="135"/>
      <c r="M28" s="135"/>
      <c r="N28" s="136"/>
      <c r="O28" s="135"/>
      <c r="P28" s="137"/>
      <c r="Q28" s="138"/>
      <c r="R28" s="135"/>
    </row>
    <row r="29" spans="1:20" s="133" customFormat="1" x14ac:dyDescent="0.3">
      <c r="A29" s="132"/>
      <c r="B29" s="132"/>
      <c r="C29" s="132"/>
      <c r="E29" s="132"/>
      <c r="G29" s="132"/>
      <c r="H29" s="132"/>
      <c r="I29" s="132"/>
      <c r="J29" s="132"/>
      <c r="K29" s="134"/>
      <c r="L29" s="135"/>
      <c r="M29" s="135"/>
      <c r="N29" s="136"/>
      <c r="O29" s="135"/>
      <c r="P29" s="137"/>
      <c r="Q29" s="138"/>
      <c r="R29" s="135"/>
    </row>
    <row r="30" spans="1:20" s="133" customFormat="1" x14ac:dyDescent="0.3">
      <c r="A30" s="132"/>
      <c r="B30" s="132"/>
      <c r="C30" s="132"/>
      <c r="E30" s="132"/>
      <c r="G30" s="132"/>
      <c r="H30" s="132"/>
      <c r="I30" s="132"/>
      <c r="J30" s="132"/>
      <c r="K30" s="134"/>
      <c r="L30" s="135"/>
      <c r="M30" s="135"/>
      <c r="N30" s="136"/>
      <c r="O30" s="135"/>
      <c r="P30" s="137"/>
      <c r="Q30" s="138"/>
      <c r="R30" s="135"/>
    </row>
    <row r="31" spans="1:20" s="133" customFormat="1" x14ac:dyDescent="0.3">
      <c r="A31" s="132"/>
      <c r="B31" s="132"/>
      <c r="C31" s="132"/>
      <c r="E31" s="132"/>
      <c r="G31" s="132"/>
      <c r="H31" s="132"/>
      <c r="I31" s="132"/>
      <c r="J31" s="132"/>
      <c r="K31" s="134"/>
      <c r="L31" s="135"/>
      <c r="M31" s="135"/>
      <c r="N31" s="136"/>
      <c r="O31" s="135"/>
      <c r="P31" s="137"/>
      <c r="Q31" s="138"/>
      <c r="R31" s="135"/>
    </row>
    <row r="32" spans="1:20" s="133" customFormat="1" x14ac:dyDescent="0.3">
      <c r="A32" s="132"/>
      <c r="B32" s="132"/>
      <c r="C32" s="132"/>
      <c r="E32" s="132"/>
      <c r="G32" s="132"/>
      <c r="H32" s="132"/>
      <c r="I32" s="132"/>
      <c r="J32" s="132"/>
      <c r="K32" s="134"/>
      <c r="L32" s="135"/>
      <c r="M32" s="135"/>
      <c r="N32" s="136"/>
      <c r="O32" s="135"/>
      <c r="P32" s="137"/>
      <c r="Q32" s="138"/>
      <c r="R32" s="135"/>
    </row>
    <row r="33" spans="1:18" s="133" customFormat="1" x14ac:dyDescent="0.3">
      <c r="A33" s="132"/>
      <c r="B33" s="132"/>
      <c r="C33" s="132"/>
      <c r="E33" s="132"/>
      <c r="G33" s="132"/>
      <c r="H33" s="132"/>
      <c r="I33" s="132"/>
      <c r="J33" s="132"/>
      <c r="K33" s="134"/>
      <c r="L33" s="135"/>
      <c r="M33" s="135"/>
      <c r="N33" s="136"/>
      <c r="O33" s="135"/>
      <c r="P33" s="137"/>
      <c r="Q33" s="138"/>
      <c r="R33" s="135"/>
    </row>
    <row r="34" spans="1:18" s="133" customFormat="1" x14ac:dyDescent="0.3">
      <c r="A34" s="132"/>
      <c r="B34" s="132"/>
      <c r="C34" s="132"/>
      <c r="E34" s="132"/>
      <c r="G34" s="132"/>
      <c r="H34" s="132"/>
      <c r="I34" s="132"/>
      <c r="J34" s="132"/>
      <c r="K34" s="134"/>
      <c r="L34" s="135"/>
      <c r="M34" s="135"/>
      <c r="N34" s="136"/>
      <c r="O34" s="135"/>
      <c r="P34" s="137"/>
      <c r="Q34" s="138"/>
      <c r="R34" s="135"/>
    </row>
    <row r="35" spans="1:18" s="133" customFormat="1" x14ac:dyDescent="0.3">
      <c r="A35" s="132"/>
      <c r="B35" s="132"/>
      <c r="C35" s="132"/>
      <c r="E35" s="132"/>
      <c r="G35" s="132"/>
      <c r="H35" s="132"/>
      <c r="I35" s="132"/>
      <c r="J35" s="132"/>
      <c r="K35" s="134"/>
      <c r="L35" s="135"/>
      <c r="M35" s="135"/>
      <c r="N35" s="136"/>
      <c r="O35" s="135"/>
      <c r="P35" s="137"/>
      <c r="Q35" s="138"/>
      <c r="R35" s="135"/>
    </row>
    <row r="36" spans="1:18" s="133" customFormat="1" x14ac:dyDescent="0.3">
      <c r="A36" s="132"/>
      <c r="B36" s="132"/>
      <c r="C36" s="132"/>
      <c r="E36" s="132"/>
      <c r="G36" s="132"/>
      <c r="H36" s="132"/>
      <c r="I36" s="132"/>
      <c r="J36" s="132"/>
      <c r="K36" s="134"/>
      <c r="L36" s="135"/>
      <c r="M36" s="135"/>
      <c r="N36" s="136"/>
      <c r="O36" s="135"/>
      <c r="P36" s="137"/>
      <c r="Q36" s="138"/>
      <c r="R36" s="135"/>
    </row>
    <row r="37" spans="1:18" s="133" customFormat="1" x14ac:dyDescent="0.3">
      <c r="A37" s="132"/>
      <c r="B37" s="132"/>
      <c r="C37" s="132"/>
      <c r="E37" s="132"/>
      <c r="G37" s="132"/>
      <c r="H37" s="132"/>
      <c r="I37" s="132"/>
      <c r="J37" s="132"/>
      <c r="K37" s="134"/>
      <c r="L37" s="135"/>
      <c r="M37" s="135"/>
      <c r="N37" s="136"/>
      <c r="O37" s="135"/>
      <c r="P37" s="137"/>
      <c r="Q37" s="138"/>
      <c r="R37" s="135"/>
    </row>
    <row r="38" spans="1:18" s="133" customFormat="1" x14ac:dyDescent="0.3">
      <c r="A38" s="132"/>
      <c r="B38" s="132"/>
      <c r="C38" s="132"/>
      <c r="E38" s="132"/>
      <c r="G38" s="132"/>
      <c r="H38" s="132"/>
      <c r="I38" s="132"/>
      <c r="J38" s="132"/>
      <c r="K38" s="134"/>
      <c r="L38" s="135"/>
      <c r="M38" s="135"/>
      <c r="N38" s="136"/>
      <c r="O38" s="135"/>
      <c r="P38" s="137"/>
      <c r="Q38" s="138"/>
      <c r="R38" s="135"/>
    </row>
    <row r="39" spans="1:18" s="133" customFormat="1" x14ac:dyDescent="0.3">
      <c r="A39" s="132"/>
      <c r="B39" s="132"/>
      <c r="C39" s="132"/>
      <c r="E39" s="132"/>
      <c r="G39" s="132"/>
      <c r="H39" s="132"/>
      <c r="I39" s="132"/>
      <c r="J39" s="132"/>
      <c r="K39" s="134"/>
      <c r="L39" s="135"/>
      <c r="M39" s="135"/>
      <c r="N39" s="136"/>
      <c r="O39" s="135"/>
      <c r="P39" s="137"/>
      <c r="Q39" s="138"/>
      <c r="R39" s="135"/>
    </row>
    <row r="40" spans="1:18" s="133" customFormat="1" x14ac:dyDescent="0.3">
      <c r="A40" s="132"/>
      <c r="B40" s="132"/>
      <c r="C40" s="132"/>
      <c r="E40" s="132"/>
      <c r="G40" s="132"/>
      <c r="H40" s="132"/>
      <c r="I40" s="132"/>
      <c r="J40" s="132"/>
      <c r="K40" s="134"/>
      <c r="L40" s="135"/>
      <c r="M40" s="135"/>
      <c r="N40" s="136"/>
      <c r="O40" s="135"/>
      <c r="P40" s="137"/>
      <c r="Q40" s="138"/>
      <c r="R40" s="135"/>
    </row>
    <row r="41" spans="1:18" s="133" customFormat="1" x14ac:dyDescent="0.3">
      <c r="A41" s="132"/>
      <c r="B41" s="132"/>
      <c r="C41" s="132"/>
      <c r="E41" s="132"/>
      <c r="G41" s="132"/>
      <c r="H41" s="132"/>
      <c r="I41" s="132"/>
      <c r="J41" s="132"/>
      <c r="K41" s="134"/>
      <c r="L41" s="135"/>
      <c r="M41" s="135"/>
      <c r="N41" s="136"/>
      <c r="O41" s="135"/>
      <c r="P41" s="137"/>
      <c r="Q41" s="138"/>
      <c r="R41" s="135"/>
    </row>
    <row r="42" spans="1:18" s="133" customFormat="1" x14ac:dyDescent="0.3">
      <c r="A42" s="132"/>
      <c r="B42" s="132"/>
      <c r="C42" s="132"/>
      <c r="E42" s="132"/>
      <c r="G42" s="132"/>
      <c r="H42" s="132"/>
      <c r="I42" s="132"/>
      <c r="J42" s="132"/>
      <c r="K42" s="134"/>
      <c r="L42" s="135"/>
      <c r="M42" s="135"/>
      <c r="N42" s="136"/>
      <c r="O42" s="135"/>
      <c r="P42" s="137"/>
      <c r="Q42" s="138"/>
      <c r="R42" s="135"/>
    </row>
    <row r="43" spans="1:18" s="133" customFormat="1" x14ac:dyDescent="0.3">
      <c r="A43" s="132"/>
      <c r="B43" s="132"/>
      <c r="C43" s="132"/>
      <c r="E43" s="132"/>
      <c r="G43" s="132"/>
      <c r="H43" s="132"/>
      <c r="I43" s="132"/>
      <c r="J43" s="132"/>
      <c r="K43" s="134"/>
      <c r="L43" s="135"/>
      <c r="M43" s="135"/>
      <c r="N43" s="136"/>
      <c r="O43" s="135"/>
      <c r="P43" s="137"/>
      <c r="Q43" s="138"/>
      <c r="R43" s="135"/>
    </row>
    <row r="44" spans="1:18" s="133" customFormat="1" x14ac:dyDescent="0.3">
      <c r="A44" s="132"/>
      <c r="B44" s="132"/>
      <c r="C44" s="132"/>
      <c r="E44" s="132"/>
      <c r="G44" s="132"/>
      <c r="H44" s="132"/>
      <c r="I44" s="132"/>
      <c r="J44" s="132"/>
      <c r="K44" s="134"/>
      <c r="L44" s="135"/>
      <c r="M44" s="135"/>
      <c r="N44" s="136"/>
      <c r="O44" s="135"/>
      <c r="P44" s="137"/>
      <c r="Q44" s="138"/>
      <c r="R44" s="135"/>
    </row>
    <row r="45" spans="1:18" s="133" customFormat="1" x14ac:dyDescent="0.3">
      <c r="A45" s="132"/>
      <c r="B45" s="132"/>
      <c r="C45" s="132"/>
      <c r="E45" s="132"/>
      <c r="G45" s="132"/>
      <c r="H45" s="132"/>
      <c r="I45" s="132"/>
      <c r="J45" s="132"/>
      <c r="K45" s="134"/>
      <c r="L45" s="135"/>
      <c r="M45" s="135"/>
      <c r="N45" s="136"/>
      <c r="O45" s="135"/>
      <c r="P45" s="137"/>
      <c r="Q45" s="138"/>
      <c r="R45" s="135"/>
    </row>
    <row r="46" spans="1:18" s="133" customFormat="1" x14ac:dyDescent="0.3">
      <c r="A46" s="132"/>
      <c r="B46" s="132"/>
      <c r="C46" s="132"/>
      <c r="E46" s="132"/>
      <c r="G46" s="132"/>
      <c r="H46" s="132"/>
      <c r="I46" s="132"/>
      <c r="J46" s="132"/>
      <c r="K46" s="134"/>
      <c r="L46" s="135"/>
      <c r="M46" s="135"/>
      <c r="N46" s="136"/>
      <c r="O46" s="135"/>
      <c r="P46" s="137"/>
      <c r="Q46" s="138"/>
      <c r="R46" s="135"/>
    </row>
    <row r="47" spans="1:18" s="133" customFormat="1" x14ac:dyDescent="0.3">
      <c r="A47" s="132"/>
      <c r="B47" s="132"/>
      <c r="C47" s="132"/>
      <c r="E47" s="132"/>
      <c r="G47" s="132"/>
      <c r="H47" s="132"/>
      <c r="I47" s="132"/>
      <c r="J47" s="132"/>
      <c r="K47" s="134"/>
      <c r="L47" s="135"/>
      <c r="M47" s="135"/>
      <c r="N47" s="136"/>
      <c r="O47" s="135"/>
      <c r="P47" s="137"/>
      <c r="Q47" s="138"/>
      <c r="R47" s="135"/>
    </row>
    <row r="48" spans="1:18" s="133" customFormat="1" x14ac:dyDescent="0.3">
      <c r="A48" s="132"/>
      <c r="B48" s="132"/>
      <c r="C48" s="132"/>
      <c r="E48" s="132"/>
      <c r="G48" s="132"/>
      <c r="H48" s="132"/>
      <c r="I48" s="132"/>
      <c r="J48" s="132"/>
      <c r="K48" s="134"/>
      <c r="L48" s="135"/>
      <c r="M48" s="135"/>
      <c r="N48" s="136"/>
      <c r="O48" s="135"/>
      <c r="P48" s="137"/>
      <c r="Q48" s="138"/>
      <c r="R48" s="135"/>
    </row>
    <row r="49" spans="1:18" s="133" customFormat="1" x14ac:dyDescent="0.3">
      <c r="A49" s="132"/>
      <c r="B49" s="132"/>
      <c r="C49" s="132"/>
      <c r="E49" s="132"/>
      <c r="G49" s="132"/>
      <c r="H49" s="132"/>
      <c r="I49" s="132"/>
      <c r="J49" s="132"/>
      <c r="K49" s="134"/>
      <c r="L49" s="135"/>
      <c r="M49" s="135"/>
      <c r="N49" s="136"/>
      <c r="O49" s="135"/>
      <c r="P49" s="137"/>
      <c r="Q49" s="138"/>
      <c r="R49" s="135"/>
    </row>
    <row r="50" spans="1:18" s="133" customFormat="1" x14ac:dyDescent="0.3">
      <c r="A50" s="132"/>
      <c r="B50" s="132"/>
      <c r="C50" s="132"/>
      <c r="E50" s="132"/>
      <c r="G50" s="132"/>
      <c r="H50" s="132"/>
      <c r="I50" s="132"/>
      <c r="J50" s="132"/>
      <c r="K50" s="134"/>
      <c r="L50" s="135"/>
      <c r="M50" s="135"/>
      <c r="N50" s="136"/>
      <c r="O50" s="135"/>
      <c r="P50" s="137"/>
      <c r="Q50" s="138"/>
      <c r="R50" s="135"/>
    </row>
    <row r="51" spans="1:18" s="133" customFormat="1" x14ac:dyDescent="0.3">
      <c r="A51" s="132"/>
      <c r="B51" s="132"/>
      <c r="C51" s="132"/>
      <c r="E51" s="132"/>
      <c r="G51" s="132"/>
      <c r="H51" s="132"/>
      <c r="I51" s="132"/>
      <c r="J51" s="132"/>
      <c r="K51" s="134"/>
      <c r="L51" s="135"/>
      <c r="M51" s="135"/>
      <c r="N51" s="136"/>
      <c r="O51" s="135"/>
      <c r="P51" s="137"/>
      <c r="Q51" s="138"/>
      <c r="R51" s="135"/>
    </row>
    <row r="52" spans="1:18" s="133" customFormat="1" x14ac:dyDescent="0.3">
      <c r="A52" s="132"/>
      <c r="B52" s="132"/>
      <c r="C52" s="132"/>
      <c r="E52" s="132"/>
      <c r="G52" s="132"/>
      <c r="H52" s="132"/>
      <c r="I52" s="132"/>
      <c r="J52" s="132"/>
      <c r="K52" s="134"/>
      <c r="L52" s="135"/>
      <c r="M52" s="135"/>
      <c r="N52" s="136"/>
      <c r="O52" s="135"/>
      <c r="P52" s="137"/>
      <c r="Q52" s="138"/>
      <c r="R52" s="135"/>
    </row>
    <row r="53" spans="1:18" s="133" customFormat="1" x14ac:dyDescent="0.3">
      <c r="A53" s="132"/>
      <c r="B53" s="132"/>
      <c r="C53" s="132"/>
      <c r="E53" s="132"/>
      <c r="G53" s="132"/>
      <c r="H53" s="132"/>
      <c r="I53" s="132"/>
      <c r="J53" s="132"/>
      <c r="K53" s="134"/>
      <c r="L53" s="135"/>
      <c r="M53" s="135"/>
      <c r="N53" s="136"/>
      <c r="O53" s="135"/>
      <c r="P53" s="137"/>
      <c r="Q53" s="138"/>
      <c r="R53" s="135"/>
    </row>
    <row r="54" spans="1:18" s="133" customFormat="1" x14ac:dyDescent="0.3">
      <c r="A54" s="132"/>
      <c r="B54" s="132"/>
      <c r="C54" s="132"/>
      <c r="E54" s="132"/>
      <c r="G54" s="132"/>
      <c r="H54" s="132"/>
      <c r="I54" s="132"/>
      <c r="J54" s="132"/>
      <c r="K54" s="134"/>
      <c r="L54" s="135"/>
      <c r="M54" s="135"/>
      <c r="N54" s="136"/>
      <c r="O54" s="135"/>
      <c r="P54" s="137"/>
      <c r="Q54" s="138"/>
      <c r="R54" s="135"/>
    </row>
    <row r="55" spans="1:18" s="133" customFormat="1" x14ac:dyDescent="0.3">
      <c r="A55" s="132"/>
      <c r="B55" s="132"/>
      <c r="C55" s="132"/>
      <c r="E55" s="132"/>
      <c r="G55" s="132"/>
      <c r="H55" s="132"/>
      <c r="I55" s="132"/>
      <c r="J55" s="132"/>
      <c r="K55" s="134"/>
      <c r="L55" s="135"/>
      <c r="M55" s="135"/>
      <c r="N55" s="136"/>
      <c r="O55" s="135"/>
      <c r="P55" s="137"/>
      <c r="Q55" s="138"/>
      <c r="R55" s="135"/>
    </row>
    <row r="56" spans="1:18" s="133" customFormat="1" x14ac:dyDescent="0.3">
      <c r="A56" s="132"/>
      <c r="B56" s="132"/>
      <c r="C56" s="132"/>
      <c r="E56" s="132"/>
      <c r="G56" s="132"/>
      <c r="H56" s="132"/>
      <c r="I56" s="132"/>
      <c r="J56" s="132"/>
      <c r="K56" s="134"/>
      <c r="L56" s="135"/>
      <c r="M56" s="135"/>
      <c r="N56" s="136"/>
      <c r="O56" s="135"/>
      <c r="P56" s="137"/>
      <c r="Q56" s="138"/>
      <c r="R56" s="135"/>
    </row>
    <row r="57" spans="1:18" s="133" customFormat="1" x14ac:dyDescent="0.3">
      <c r="A57" s="132"/>
      <c r="B57" s="132"/>
      <c r="C57" s="132"/>
      <c r="E57" s="132"/>
      <c r="G57" s="132"/>
      <c r="H57" s="132"/>
      <c r="I57" s="132"/>
      <c r="J57" s="132"/>
      <c r="K57" s="134"/>
      <c r="L57" s="135"/>
      <c r="M57" s="135"/>
      <c r="N57" s="136"/>
      <c r="O57" s="135"/>
      <c r="P57" s="137"/>
      <c r="Q57" s="138"/>
      <c r="R57" s="135"/>
    </row>
    <row r="58" spans="1:18" s="133" customFormat="1" x14ac:dyDescent="0.3">
      <c r="A58" s="132"/>
      <c r="B58" s="132"/>
      <c r="C58" s="132"/>
      <c r="E58" s="132"/>
      <c r="G58" s="132"/>
      <c r="H58" s="132"/>
      <c r="I58" s="132"/>
      <c r="J58" s="132"/>
      <c r="K58" s="134"/>
      <c r="L58" s="135"/>
      <c r="M58" s="135"/>
      <c r="N58" s="136"/>
      <c r="O58" s="135"/>
      <c r="P58" s="137"/>
      <c r="Q58" s="138"/>
      <c r="R58" s="135"/>
    </row>
    <row r="59" spans="1:18" s="133" customFormat="1" x14ac:dyDescent="0.3">
      <c r="A59" s="132"/>
      <c r="B59" s="132"/>
      <c r="C59" s="132"/>
      <c r="E59" s="132"/>
      <c r="G59" s="132"/>
      <c r="H59" s="132"/>
      <c r="I59" s="132"/>
      <c r="J59" s="132"/>
      <c r="K59" s="134"/>
      <c r="L59" s="135"/>
      <c r="M59" s="135"/>
      <c r="N59" s="136"/>
      <c r="O59" s="135"/>
      <c r="P59" s="137"/>
      <c r="Q59" s="138"/>
      <c r="R59" s="135"/>
    </row>
    <row r="60" spans="1:18" s="133" customFormat="1" x14ac:dyDescent="0.3">
      <c r="A60" s="132"/>
      <c r="B60" s="132"/>
      <c r="C60" s="132"/>
      <c r="E60" s="132"/>
      <c r="G60" s="132"/>
      <c r="H60" s="132"/>
      <c r="I60" s="132"/>
      <c r="J60" s="132"/>
      <c r="K60" s="134"/>
      <c r="L60" s="135"/>
      <c r="M60" s="135"/>
      <c r="N60" s="136"/>
      <c r="O60" s="135"/>
      <c r="P60" s="137"/>
      <c r="Q60" s="138"/>
      <c r="R60" s="135"/>
    </row>
    <row r="61" spans="1:18" s="133" customFormat="1" x14ac:dyDescent="0.3">
      <c r="A61" s="132"/>
      <c r="B61" s="132"/>
      <c r="C61" s="132"/>
      <c r="E61" s="132"/>
      <c r="G61" s="132"/>
      <c r="H61" s="132"/>
      <c r="I61" s="132"/>
      <c r="J61" s="132"/>
      <c r="K61" s="134"/>
      <c r="L61" s="135"/>
      <c r="M61" s="135"/>
      <c r="N61" s="136"/>
      <c r="O61" s="135"/>
      <c r="P61" s="137"/>
      <c r="Q61" s="138"/>
      <c r="R61" s="135"/>
    </row>
    <row r="62" spans="1:18" s="133" customFormat="1" x14ac:dyDescent="0.3">
      <c r="A62" s="132"/>
      <c r="B62" s="132"/>
      <c r="C62" s="132"/>
      <c r="E62" s="132"/>
      <c r="G62" s="132"/>
      <c r="H62" s="132"/>
      <c r="I62" s="132"/>
      <c r="J62" s="132"/>
      <c r="K62" s="134"/>
      <c r="L62" s="135"/>
      <c r="M62" s="135"/>
      <c r="N62" s="136"/>
      <c r="O62" s="135"/>
      <c r="P62" s="137"/>
      <c r="Q62" s="138"/>
      <c r="R62" s="135"/>
    </row>
    <row r="63" spans="1:18" s="133" customFormat="1" x14ac:dyDescent="0.3">
      <c r="A63" s="132"/>
      <c r="B63" s="132"/>
      <c r="C63" s="132"/>
      <c r="E63" s="132"/>
      <c r="G63" s="132"/>
      <c r="H63" s="132"/>
      <c r="I63" s="132"/>
      <c r="J63" s="132"/>
      <c r="K63" s="134"/>
      <c r="L63" s="135"/>
      <c r="M63" s="135"/>
      <c r="N63" s="136"/>
      <c r="O63" s="135"/>
      <c r="P63" s="137"/>
      <c r="Q63" s="138"/>
      <c r="R63" s="135"/>
    </row>
    <row r="64" spans="1:18" s="133" customFormat="1" x14ac:dyDescent="0.3">
      <c r="A64" s="132"/>
      <c r="B64" s="132"/>
      <c r="C64" s="132"/>
      <c r="E64" s="132"/>
      <c r="G64" s="132"/>
      <c r="H64" s="132"/>
      <c r="I64" s="132"/>
      <c r="J64" s="132"/>
      <c r="K64" s="134"/>
      <c r="L64" s="135"/>
      <c r="M64" s="135"/>
      <c r="N64" s="136"/>
      <c r="O64" s="135"/>
      <c r="P64" s="137"/>
      <c r="Q64" s="138"/>
      <c r="R64" s="135"/>
    </row>
    <row r="65" spans="1:18" s="133" customFormat="1" x14ac:dyDescent="0.3">
      <c r="A65" s="132"/>
      <c r="B65" s="132"/>
      <c r="C65" s="132"/>
      <c r="E65" s="132"/>
      <c r="G65" s="132"/>
      <c r="H65" s="132"/>
      <c r="I65" s="132"/>
      <c r="J65" s="132"/>
      <c r="K65" s="134"/>
      <c r="L65" s="135"/>
      <c r="M65" s="135"/>
      <c r="N65" s="136"/>
      <c r="O65" s="135"/>
      <c r="P65" s="137"/>
      <c r="Q65" s="138"/>
      <c r="R65" s="135"/>
    </row>
    <row r="66" spans="1:18" s="133" customFormat="1" x14ac:dyDescent="0.3">
      <c r="A66" s="132"/>
      <c r="B66" s="132"/>
      <c r="C66" s="132"/>
      <c r="E66" s="132"/>
      <c r="G66" s="132"/>
      <c r="H66" s="132"/>
      <c r="I66" s="132"/>
      <c r="J66" s="132"/>
      <c r="K66" s="134"/>
      <c r="L66" s="135"/>
      <c r="M66" s="135"/>
      <c r="N66" s="136"/>
      <c r="O66" s="135"/>
      <c r="P66" s="137"/>
      <c r="Q66" s="138"/>
      <c r="R66" s="135"/>
    </row>
    <row r="67" spans="1:18" s="133" customFormat="1" x14ac:dyDescent="0.3">
      <c r="A67" s="132"/>
      <c r="B67" s="132"/>
      <c r="C67" s="132"/>
      <c r="E67" s="132"/>
      <c r="G67" s="132"/>
      <c r="H67" s="132"/>
      <c r="I67" s="132"/>
      <c r="J67" s="132"/>
      <c r="K67" s="134"/>
      <c r="L67" s="135"/>
      <c r="M67" s="135"/>
      <c r="N67" s="136"/>
      <c r="O67" s="135"/>
      <c r="P67" s="137"/>
      <c r="Q67" s="138"/>
      <c r="R67" s="135"/>
    </row>
    <row r="68" spans="1:18" s="133" customFormat="1" x14ac:dyDescent="0.3">
      <c r="A68" s="132"/>
      <c r="B68" s="132"/>
      <c r="C68" s="132"/>
      <c r="E68" s="132"/>
      <c r="G68" s="132"/>
      <c r="H68" s="132"/>
      <c r="I68" s="132"/>
      <c r="J68" s="132"/>
      <c r="K68" s="134"/>
      <c r="L68" s="135"/>
      <c r="M68" s="135"/>
      <c r="N68" s="136"/>
      <c r="O68" s="135"/>
      <c r="P68" s="137"/>
      <c r="Q68" s="138"/>
      <c r="R68" s="135"/>
    </row>
    <row r="69" spans="1:18" s="133" customFormat="1" x14ac:dyDescent="0.3">
      <c r="A69" s="132"/>
      <c r="B69" s="132"/>
      <c r="C69" s="132"/>
      <c r="E69" s="132"/>
      <c r="G69" s="132"/>
      <c r="H69" s="132"/>
      <c r="I69" s="132"/>
      <c r="J69" s="132"/>
      <c r="K69" s="134"/>
      <c r="L69" s="135"/>
      <c r="M69" s="135"/>
      <c r="N69" s="136"/>
      <c r="O69" s="135"/>
      <c r="P69" s="137"/>
      <c r="Q69" s="138"/>
      <c r="R69" s="135"/>
    </row>
    <row r="70" spans="1:18" s="133" customFormat="1" x14ac:dyDescent="0.3">
      <c r="A70" s="132"/>
      <c r="B70" s="132"/>
      <c r="C70" s="132"/>
      <c r="E70" s="132"/>
      <c r="G70" s="132"/>
      <c r="H70" s="132"/>
      <c r="I70" s="132"/>
      <c r="J70" s="132"/>
      <c r="K70" s="134"/>
      <c r="L70" s="135"/>
      <c r="M70" s="135"/>
      <c r="N70" s="136"/>
      <c r="O70" s="135"/>
      <c r="P70" s="137"/>
      <c r="Q70" s="138"/>
      <c r="R70" s="135"/>
    </row>
    <row r="71" spans="1:18" s="133" customFormat="1" x14ac:dyDescent="0.3">
      <c r="A71" s="132"/>
      <c r="B71" s="132"/>
      <c r="C71" s="132"/>
      <c r="E71" s="132"/>
      <c r="G71" s="132"/>
      <c r="H71" s="132"/>
      <c r="I71" s="132"/>
      <c r="J71" s="132"/>
      <c r="K71" s="134"/>
      <c r="L71" s="135"/>
      <c r="M71" s="135"/>
      <c r="N71" s="136"/>
      <c r="O71" s="135"/>
      <c r="P71" s="137"/>
      <c r="Q71" s="138"/>
      <c r="R71" s="135"/>
    </row>
    <row r="72" spans="1:18" s="133" customFormat="1" x14ac:dyDescent="0.3">
      <c r="A72" s="132"/>
      <c r="B72" s="132"/>
      <c r="C72" s="132"/>
      <c r="E72" s="132"/>
      <c r="G72" s="132"/>
      <c r="H72" s="132"/>
      <c r="I72" s="132"/>
      <c r="J72" s="132"/>
      <c r="K72" s="134"/>
      <c r="L72" s="135"/>
      <c r="M72" s="135"/>
      <c r="N72" s="136"/>
      <c r="O72" s="135"/>
      <c r="P72" s="137"/>
      <c r="Q72" s="138"/>
      <c r="R72" s="135"/>
    </row>
    <row r="73" spans="1:18" s="133" customFormat="1" x14ac:dyDescent="0.3">
      <c r="A73" s="132"/>
      <c r="B73" s="132"/>
      <c r="C73" s="132"/>
      <c r="E73" s="132"/>
      <c r="G73" s="132"/>
      <c r="H73" s="132"/>
      <c r="I73" s="132"/>
      <c r="J73" s="132"/>
      <c r="K73" s="134"/>
      <c r="L73" s="135"/>
      <c r="M73" s="135"/>
      <c r="N73" s="136"/>
      <c r="O73" s="135"/>
      <c r="P73" s="137"/>
      <c r="Q73" s="138"/>
      <c r="R73" s="135"/>
    </row>
    <row r="74" spans="1:18" s="133" customFormat="1" x14ac:dyDescent="0.3">
      <c r="A74" s="132"/>
      <c r="B74" s="132"/>
      <c r="C74" s="132"/>
      <c r="E74" s="132"/>
      <c r="G74" s="132"/>
      <c r="H74" s="132"/>
      <c r="I74" s="132"/>
      <c r="J74" s="132"/>
      <c r="K74" s="134"/>
      <c r="L74" s="135"/>
      <c r="M74" s="135"/>
      <c r="N74" s="136"/>
      <c r="O74" s="135"/>
      <c r="P74" s="137"/>
      <c r="Q74" s="138"/>
      <c r="R74" s="135"/>
    </row>
    <row r="75" spans="1:18" s="133" customFormat="1" x14ac:dyDescent="0.3">
      <c r="A75" s="132"/>
      <c r="B75" s="132"/>
      <c r="C75" s="132"/>
      <c r="E75" s="132"/>
      <c r="G75" s="132"/>
      <c r="H75" s="132"/>
      <c r="I75" s="132"/>
      <c r="J75" s="132"/>
      <c r="K75" s="134"/>
      <c r="L75" s="135"/>
      <c r="M75" s="135"/>
      <c r="N75" s="136"/>
      <c r="O75" s="135"/>
      <c r="P75" s="137"/>
      <c r="Q75" s="138"/>
      <c r="R75" s="135"/>
    </row>
    <row r="76" spans="1:18" s="133" customFormat="1" x14ac:dyDescent="0.3">
      <c r="A76" s="132"/>
      <c r="B76" s="132"/>
      <c r="C76" s="132"/>
      <c r="E76" s="132"/>
      <c r="G76" s="132"/>
      <c r="H76" s="132"/>
      <c r="I76" s="132"/>
      <c r="J76" s="132"/>
      <c r="K76" s="134"/>
      <c r="L76" s="135"/>
      <c r="M76" s="135"/>
      <c r="N76" s="136"/>
      <c r="O76" s="135"/>
      <c r="P76" s="137"/>
      <c r="Q76" s="138"/>
      <c r="R76" s="135"/>
    </row>
    <row r="77" spans="1:18" s="133" customFormat="1" x14ac:dyDescent="0.3">
      <c r="A77" s="132"/>
      <c r="B77" s="132"/>
      <c r="C77" s="132"/>
      <c r="E77" s="132"/>
      <c r="G77" s="132"/>
      <c r="H77" s="132"/>
      <c r="I77" s="132"/>
      <c r="J77" s="132"/>
      <c r="K77" s="134"/>
      <c r="L77" s="135"/>
      <c r="M77" s="135"/>
      <c r="N77" s="136"/>
      <c r="O77" s="135"/>
      <c r="P77" s="137"/>
      <c r="Q77" s="138"/>
      <c r="R77" s="135"/>
    </row>
    <row r="78" spans="1:18" s="133" customFormat="1" x14ac:dyDescent="0.3">
      <c r="A78" s="132"/>
      <c r="B78" s="132"/>
      <c r="C78" s="132"/>
      <c r="E78" s="132"/>
      <c r="G78" s="132"/>
      <c r="H78" s="132"/>
      <c r="I78" s="132"/>
      <c r="J78" s="132"/>
      <c r="K78" s="134"/>
      <c r="L78" s="135"/>
      <c r="M78" s="135"/>
      <c r="N78" s="136"/>
      <c r="O78" s="135"/>
      <c r="P78" s="137"/>
      <c r="Q78" s="138"/>
      <c r="R78" s="135"/>
    </row>
    <row r="79" spans="1:18" s="133" customFormat="1" x14ac:dyDescent="0.3">
      <c r="A79" s="132"/>
      <c r="B79" s="132"/>
      <c r="C79" s="132"/>
      <c r="E79" s="132"/>
      <c r="G79" s="132"/>
      <c r="H79" s="132"/>
      <c r="I79" s="132"/>
      <c r="J79" s="132"/>
      <c r="K79" s="134"/>
      <c r="L79" s="135"/>
      <c r="M79" s="135"/>
      <c r="N79" s="136"/>
      <c r="O79" s="135"/>
      <c r="P79" s="137"/>
      <c r="Q79" s="138"/>
      <c r="R79" s="135"/>
    </row>
    <row r="80" spans="1:18" s="133" customFormat="1" x14ac:dyDescent="0.3">
      <c r="A80" s="132"/>
      <c r="B80" s="132"/>
      <c r="C80" s="132"/>
      <c r="E80" s="132"/>
      <c r="G80" s="132"/>
      <c r="H80" s="132"/>
      <c r="I80" s="132"/>
      <c r="J80" s="132"/>
      <c r="K80" s="134"/>
      <c r="L80" s="135"/>
      <c r="M80" s="135"/>
      <c r="N80" s="136"/>
      <c r="O80" s="135"/>
      <c r="P80" s="137"/>
      <c r="Q80" s="138"/>
      <c r="R80" s="135"/>
    </row>
    <row r="81" spans="1:18" s="133" customFormat="1" x14ac:dyDescent="0.3">
      <c r="A81" s="132"/>
      <c r="B81" s="132"/>
      <c r="C81" s="132"/>
      <c r="E81" s="132"/>
      <c r="G81" s="132"/>
      <c r="H81" s="132"/>
      <c r="I81" s="132"/>
      <c r="J81" s="132"/>
      <c r="K81" s="134"/>
      <c r="L81" s="135"/>
      <c r="M81" s="135"/>
      <c r="N81" s="136"/>
      <c r="O81" s="135"/>
      <c r="P81" s="137"/>
      <c r="Q81" s="138"/>
      <c r="R81" s="135"/>
    </row>
    <row r="82" spans="1:18" s="133" customFormat="1" x14ac:dyDescent="0.3">
      <c r="A82" s="132"/>
      <c r="B82" s="132"/>
      <c r="C82" s="132"/>
      <c r="E82" s="132"/>
      <c r="G82" s="132"/>
      <c r="H82" s="132"/>
      <c r="I82" s="132"/>
      <c r="J82" s="132"/>
      <c r="K82" s="134"/>
      <c r="L82" s="135"/>
      <c r="M82" s="135"/>
      <c r="N82" s="136"/>
      <c r="O82" s="135"/>
      <c r="P82" s="137"/>
      <c r="Q82" s="138"/>
      <c r="R82" s="135"/>
    </row>
    <row r="83" spans="1:18" s="133" customFormat="1" x14ac:dyDescent="0.3">
      <c r="A83" s="132"/>
      <c r="B83" s="132"/>
      <c r="C83" s="132"/>
      <c r="E83" s="132"/>
      <c r="G83" s="132"/>
      <c r="H83" s="132"/>
      <c r="I83" s="132"/>
      <c r="J83" s="132"/>
      <c r="K83" s="134"/>
      <c r="L83" s="135"/>
      <c r="M83" s="135"/>
      <c r="N83" s="136"/>
      <c r="O83" s="135"/>
      <c r="P83" s="137"/>
      <c r="Q83" s="138"/>
      <c r="R83" s="135"/>
    </row>
    <row r="84" spans="1:18" s="133" customFormat="1" x14ac:dyDescent="0.3">
      <c r="A84" s="132"/>
      <c r="B84" s="132"/>
      <c r="C84" s="132"/>
      <c r="E84" s="132"/>
      <c r="G84" s="132"/>
      <c r="H84" s="132"/>
      <c r="I84" s="132"/>
      <c r="J84" s="132"/>
      <c r="K84" s="134"/>
      <c r="L84" s="135"/>
      <c r="M84" s="135"/>
      <c r="N84" s="136"/>
      <c r="O84" s="135"/>
      <c r="P84" s="137"/>
      <c r="Q84" s="138"/>
      <c r="R84" s="135"/>
    </row>
    <row r="85" spans="1:18" s="133" customFormat="1" x14ac:dyDescent="0.3">
      <c r="A85" s="132"/>
      <c r="B85" s="132"/>
      <c r="C85" s="132"/>
      <c r="E85" s="132"/>
      <c r="G85" s="132"/>
      <c r="H85" s="132"/>
      <c r="I85" s="132"/>
      <c r="J85" s="132"/>
      <c r="K85" s="134"/>
      <c r="L85" s="135"/>
      <c r="M85" s="135"/>
      <c r="N85" s="136"/>
      <c r="O85" s="135"/>
      <c r="P85" s="137"/>
      <c r="Q85" s="138"/>
      <c r="R85" s="135"/>
    </row>
    <row r="86" spans="1:18" s="133" customFormat="1" x14ac:dyDescent="0.3">
      <c r="A86" s="132"/>
      <c r="B86" s="132"/>
      <c r="C86" s="132"/>
      <c r="E86" s="132"/>
      <c r="G86" s="132"/>
      <c r="H86" s="132"/>
      <c r="I86" s="132"/>
      <c r="J86" s="132"/>
      <c r="K86" s="134"/>
      <c r="L86" s="135"/>
      <c r="M86" s="135"/>
      <c r="N86" s="136"/>
      <c r="O86" s="135"/>
      <c r="P86" s="137"/>
      <c r="Q86" s="138"/>
      <c r="R86" s="135"/>
    </row>
    <row r="87" spans="1:18" s="133" customFormat="1" x14ac:dyDescent="0.3">
      <c r="A87" s="132"/>
      <c r="B87" s="132"/>
      <c r="C87" s="132"/>
      <c r="E87" s="132"/>
      <c r="G87" s="132"/>
      <c r="H87" s="132"/>
      <c r="I87" s="132"/>
      <c r="J87" s="132"/>
      <c r="K87" s="134"/>
      <c r="L87" s="135"/>
      <c r="M87" s="135"/>
      <c r="N87" s="136"/>
      <c r="O87" s="135"/>
      <c r="P87" s="137"/>
      <c r="Q87" s="138"/>
      <c r="R87" s="135"/>
    </row>
    <row r="88" spans="1:18" s="133" customFormat="1" x14ac:dyDescent="0.3">
      <c r="A88" s="132"/>
      <c r="B88" s="132"/>
      <c r="C88" s="132"/>
      <c r="E88" s="132"/>
      <c r="G88" s="132"/>
      <c r="H88" s="132"/>
      <c r="I88" s="132"/>
      <c r="J88" s="132"/>
      <c r="K88" s="134"/>
      <c r="L88" s="135"/>
      <c r="M88" s="135"/>
      <c r="N88" s="136"/>
      <c r="O88" s="135"/>
      <c r="P88" s="137"/>
      <c r="Q88" s="138"/>
      <c r="R88" s="135"/>
    </row>
    <row r="89" spans="1:18" s="133" customFormat="1" x14ac:dyDescent="0.3">
      <c r="A89" s="132"/>
      <c r="B89" s="132"/>
      <c r="C89" s="132"/>
      <c r="E89" s="132"/>
      <c r="G89" s="132"/>
      <c r="H89" s="132"/>
      <c r="I89" s="132"/>
      <c r="J89" s="132"/>
      <c r="K89" s="134"/>
      <c r="L89" s="135"/>
      <c r="M89" s="135"/>
      <c r="N89" s="136"/>
      <c r="O89" s="135"/>
      <c r="P89" s="137"/>
      <c r="Q89" s="138"/>
      <c r="R89" s="135"/>
    </row>
    <row r="90" spans="1:18" s="133" customFormat="1" x14ac:dyDescent="0.3">
      <c r="A90" s="132"/>
      <c r="B90" s="132"/>
      <c r="C90" s="132"/>
      <c r="E90" s="132"/>
      <c r="G90" s="132"/>
      <c r="H90" s="132"/>
      <c r="I90" s="132"/>
      <c r="J90" s="132"/>
      <c r="K90" s="134"/>
      <c r="L90" s="135"/>
      <c r="M90" s="135"/>
      <c r="N90" s="136"/>
      <c r="O90" s="135"/>
      <c r="P90" s="137"/>
      <c r="Q90" s="138"/>
      <c r="R90" s="135"/>
    </row>
    <row r="91" spans="1:18" s="133" customFormat="1" x14ac:dyDescent="0.3">
      <c r="A91" s="132"/>
      <c r="B91" s="132"/>
      <c r="C91" s="132"/>
      <c r="E91" s="132"/>
      <c r="G91" s="132"/>
      <c r="H91" s="132"/>
      <c r="I91" s="132"/>
      <c r="J91" s="132"/>
      <c r="K91" s="134"/>
      <c r="L91" s="135"/>
      <c r="M91" s="135"/>
      <c r="N91" s="136"/>
      <c r="O91" s="135"/>
      <c r="P91" s="137"/>
      <c r="Q91" s="138"/>
      <c r="R91" s="135"/>
    </row>
    <row r="92" spans="1:18" s="133" customFormat="1" x14ac:dyDescent="0.3">
      <c r="A92" s="132"/>
      <c r="B92" s="132"/>
      <c r="C92" s="132"/>
      <c r="E92" s="132"/>
      <c r="G92" s="132"/>
      <c r="H92" s="132"/>
      <c r="I92" s="132"/>
      <c r="J92" s="132"/>
      <c r="K92" s="134"/>
      <c r="L92" s="135"/>
      <c r="M92" s="135"/>
      <c r="N92" s="136"/>
      <c r="O92" s="135"/>
      <c r="P92" s="137"/>
      <c r="Q92" s="138"/>
      <c r="R92" s="135"/>
    </row>
    <row r="93" spans="1:18" s="133" customFormat="1" x14ac:dyDescent="0.3">
      <c r="A93" s="132"/>
      <c r="B93" s="132"/>
      <c r="C93" s="132"/>
      <c r="E93" s="132"/>
      <c r="G93" s="132"/>
      <c r="H93" s="132"/>
      <c r="I93" s="132"/>
      <c r="J93" s="132"/>
      <c r="K93" s="134"/>
      <c r="L93" s="135"/>
      <c r="M93" s="135"/>
      <c r="N93" s="136"/>
      <c r="O93" s="135"/>
      <c r="P93" s="137"/>
      <c r="Q93" s="138"/>
      <c r="R93" s="135"/>
    </row>
    <row r="94" spans="1:18" s="133" customFormat="1" x14ac:dyDescent="0.3">
      <c r="A94" s="132"/>
      <c r="B94" s="132"/>
      <c r="C94" s="132"/>
      <c r="E94" s="132"/>
      <c r="G94" s="132"/>
      <c r="H94" s="132"/>
      <c r="I94" s="132"/>
      <c r="J94" s="132"/>
      <c r="K94" s="134"/>
      <c r="L94" s="135"/>
      <c r="M94" s="135"/>
      <c r="N94" s="136"/>
      <c r="O94" s="135"/>
      <c r="P94" s="137"/>
      <c r="Q94" s="138"/>
      <c r="R94" s="135"/>
    </row>
    <row r="95" spans="1:18" s="133" customFormat="1" x14ac:dyDescent="0.3">
      <c r="A95" s="132"/>
      <c r="B95" s="132"/>
      <c r="C95" s="132"/>
      <c r="E95" s="132"/>
      <c r="G95" s="132"/>
      <c r="H95" s="132"/>
      <c r="I95" s="132"/>
      <c r="J95" s="132"/>
      <c r="K95" s="134"/>
      <c r="L95" s="135"/>
      <c r="M95" s="135"/>
      <c r="N95" s="136"/>
      <c r="O95" s="135"/>
      <c r="P95" s="137"/>
      <c r="Q95" s="138"/>
      <c r="R95" s="135"/>
    </row>
    <row r="96" spans="1:18" s="133" customFormat="1" x14ac:dyDescent="0.3">
      <c r="A96" s="132"/>
      <c r="B96" s="132"/>
      <c r="C96" s="132"/>
      <c r="E96" s="132"/>
      <c r="G96" s="132"/>
      <c r="H96" s="132"/>
      <c r="I96" s="132"/>
      <c r="J96" s="132"/>
      <c r="K96" s="134"/>
      <c r="L96" s="135"/>
      <c r="M96" s="135"/>
      <c r="N96" s="136"/>
      <c r="O96" s="135"/>
      <c r="P96" s="137"/>
      <c r="Q96" s="138"/>
      <c r="R96" s="135"/>
    </row>
    <row r="97" spans="1:18" s="133" customFormat="1" x14ac:dyDescent="0.3">
      <c r="A97" s="132"/>
      <c r="B97" s="132"/>
      <c r="C97" s="132"/>
      <c r="E97" s="132"/>
      <c r="G97" s="132"/>
      <c r="H97" s="132"/>
      <c r="I97" s="132"/>
      <c r="J97" s="132"/>
      <c r="K97" s="134"/>
      <c r="L97" s="135"/>
      <c r="M97" s="135"/>
      <c r="N97" s="136"/>
      <c r="O97" s="135"/>
      <c r="P97" s="137"/>
      <c r="Q97" s="138"/>
      <c r="R97" s="135"/>
    </row>
    <row r="98" spans="1:18" s="133" customFormat="1" x14ac:dyDescent="0.3">
      <c r="A98" s="132"/>
      <c r="B98" s="132"/>
      <c r="C98" s="132"/>
      <c r="E98" s="132"/>
      <c r="G98" s="132"/>
      <c r="H98" s="132"/>
      <c r="I98" s="132"/>
      <c r="J98" s="132"/>
      <c r="K98" s="134"/>
      <c r="L98" s="135"/>
      <c r="M98" s="135"/>
      <c r="N98" s="136"/>
      <c r="O98" s="135"/>
      <c r="P98" s="137"/>
      <c r="Q98" s="138"/>
      <c r="R98" s="135"/>
    </row>
    <row r="99" spans="1:18" s="133" customFormat="1" x14ac:dyDescent="0.3">
      <c r="A99" s="132"/>
      <c r="B99" s="132"/>
      <c r="C99" s="132"/>
      <c r="E99" s="132"/>
      <c r="G99" s="132"/>
      <c r="H99" s="132"/>
      <c r="I99" s="132"/>
      <c r="J99" s="132"/>
      <c r="K99" s="134"/>
      <c r="L99" s="135"/>
      <c r="M99" s="135"/>
      <c r="N99" s="136"/>
      <c r="O99" s="135"/>
      <c r="P99" s="137"/>
      <c r="Q99" s="138"/>
      <c r="R99" s="135"/>
    </row>
    <row r="100" spans="1:18" s="133" customFormat="1" x14ac:dyDescent="0.3">
      <c r="A100" s="132"/>
      <c r="B100" s="132"/>
      <c r="C100" s="132"/>
      <c r="E100" s="132"/>
      <c r="G100" s="132"/>
      <c r="H100" s="132"/>
      <c r="I100" s="132"/>
      <c r="J100" s="132"/>
      <c r="K100" s="134"/>
      <c r="L100" s="135"/>
      <c r="M100" s="135"/>
      <c r="N100" s="136"/>
      <c r="O100" s="135"/>
      <c r="P100" s="137"/>
      <c r="Q100" s="138"/>
      <c r="R100" s="135"/>
    </row>
    <row r="101" spans="1:18" s="133" customFormat="1" x14ac:dyDescent="0.3">
      <c r="A101" s="132"/>
      <c r="B101" s="132"/>
      <c r="C101" s="132"/>
      <c r="E101" s="132"/>
      <c r="G101" s="132"/>
      <c r="H101" s="132"/>
      <c r="I101" s="132"/>
      <c r="J101" s="132"/>
      <c r="K101" s="134"/>
      <c r="L101" s="135"/>
      <c r="M101" s="135"/>
      <c r="N101" s="136"/>
      <c r="O101" s="135"/>
      <c r="P101" s="137"/>
      <c r="Q101" s="138"/>
      <c r="R101" s="135"/>
    </row>
    <row r="102" spans="1:18" s="133" customFormat="1" x14ac:dyDescent="0.3">
      <c r="A102" s="132"/>
      <c r="B102" s="132"/>
      <c r="C102" s="132"/>
      <c r="E102" s="132"/>
      <c r="G102" s="132"/>
      <c r="H102" s="132"/>
      <c r="I102" s="132"/>
      <c r="J102" s="132"/>
      <c r="K102" s="134"/>
      <c r="L102" s="135"/>
      <c r="M102" s="135"/>
      <c r="N102" s="136"/>
      <c r="O102" s="135"/>
      <c r="P102" s="137"/>
      <c r="Q102" s="138"/>
      <c r="R102" s="135"/>
    </row>
    <row r="103" spans="1:18" s="133" customFormat="1" x14ac:dyDescent="0.3">
      <c r="A103" s="132"/>
      <c r="B103" s="132"/>
      <c r="C103" s="132"/>
      <c r="E103" s="132"/>
      <c r="G103" s="132"/>
      <c r="H103" s="132"/>
      <c r="I103" s="132"/>
      <c r="J103" s="132"/>
      <c r="K103" s="134"/>
      <c r="L103" s="135"/>
      <c r="M103" s="135"/>
      <c r="N103" s="136"/>
      <c r="O103" s="135"/>
      <c r="P103" s="137"/>
      <c r="Q103" s="138"/>
      <c r="R103" s="135"/>
    </row>
    <row r="104" spans="1:18" s="133" customFormat="1" x14ac:dyDescent="0.3">
      <c r="A104" s="132"/>
      <c r="B104" s="132"/>
      <c r="C104" s="132"/>
      <c r="E104" s="132"/>
      <c r="G104" s="132"/>
      <c r="H104" s="132"/>
      <c r="I104" s="132"/>
      <c r="J104" s="132"/>
      <c r="K104" s="134"/>
      <c r="L104" s="135"/>
      <c r="M104" s="135"/>
      <c r="N104" s="136"/>
      <c r="O104" s="135"/>
      <c r="P104" s="137"/>
      <c r="Q104" s="138"/>
      <c r="R104" s="135"/>
    </row>
    <row r="105" spans="1:18" s="133" customFormat="1" x14ac:dyDescent="0.3">
      <c r="A105" s="132"/>
      <c r="B105" s="132"/>
      <c r="C105" s="132"/>
      <c r="E105" s="132"/>
      <c r="G105" s="132"/>
      <c r="H105" s="132"/>
      <c r="I105" s="132"/>
      <c r="J105" s="132"/>
      <c r="K105" s="134"/>
      <c r="L105" s="135"/>
      <c r="M105" s="135"/>
      <c r="N105" s="136"/>
      <c r="O105" s="135"/>
      <c r="P105" s="137"/>
      <c r="Q105" s="138"/>
      <c r="R105" s="135"/>
    </row>
    <row r="106" spans="1:18" s="133" customFormat="1" x14ac:dyDescent="0.3">
      <c r="A106" s="132"/>
      <c r="B106" s="132"/>
      <c r="C106" s="132"/>
      <c r="E106" s="132"/>
      <c r="G106" s="132"/>
      <c r="H106" s="132"/>
      <c r="I106" s="132"/>
      <c r="J106" s="132"/>
      <c r="K106" s="134"/>
      <c r="L106" s="135"/>
      <c r="M106" s="135"/>
      <c r="N106" s="136"/>
      <c r="O106" s="135"/>
      <c r="P106" s="137"/>
      <c r="Q106" s="138"/>
      <c r="R106" s="135"/>
    </row>
    <row r="107" spans="1:18" s="133" customFormat="1" x14ac:dyDescent="0.3">
      <c r="A107" s="132"/>
      <c r="B107" s="132"/>
      <c r="C107" s="132"/>
      <c r="E107" s="132"/>
      <c r="G107" s="132"/>
      <c r="H107" s="132"/>
      <c r="I107" s="132"/>
      <c r="J107" s="132"/>
      <c r="K107" s="134"/>
      <c r="L107" s="135"/>
      <c r="M107" s="135"/>
      <c r="N107" s="136"/>
      <c r="O107" s="135"/>
      <c r="P107" s="137"/>
      <c r="Q107" s="138"/>
      <c r="R107" s="135"/>
    </row>
    <row r="108" spans="1:18" s="133" customFormat="1" x14ac:dyDescent="0.3">
      <c r="A108" s="132"/>
      <c r="B108" s="132"/>
      <c r="C108" s="132"/>
      <c r="E108" s="132"/>
      <c r="G108" s="132"/>
      <c r="H108" s="132"/>
      <c r="I108" s="132"/>
      <c r="J108" s="132"/>
      <c r="K108" s="134"/>
      <c r="L108" s="135"/>
      <c r="M108" s="135"/>
      <c r="N108" s="136"/>
      <c r="O108" s="135"/>
      <c r="P108" s="137"/>
      <c r="Q108" s="138"/>
      <c r="R108" s="135"/>
    </row>
    <row r="109" spans="1:18" s="133" customFormat="1" x14ac:dyDescent="0.3">
      <c r="A109" s="132"/>
      <c r="B109" s="132"/>
      <c r="C109" s="132"/>
      <c r="E109" s="132"/>
      <c r="G109" s="132"/>
      <c r="H109" s="132"/>
      <c r="I109" s="132"/>
      <c r="J109" s="132"/>
      <c r="K109" s="134"/>
      <c r="L109" s="135"/>
      <c r="M109" s="135"/>
      <c r="N109" s="136"/>
      <c r="O109" s="135"/>
      <c r="P109" s="137"/>
      <c r="Q109" s="138"/>
      <c r="R109" s="135"/>
    </row>
    <row r="110" spans="1:18" s="133" customFormat="1" x14ac:dyDescent="0.3">
      <c r="A110" s="132"/>
      <c r="B110" s="132"/>
      <c r="C110" s="132"/>
      <c r="E110" s="132"/>
      <c r="G110" s="132"/>
      <c r="H110" s="132"/>
      <c r="I110" s="132"/>
      <c r="J110" s="132"/>
      <c r="K110" s="134"/>
      <c r="L110" s="135"/>
      <c r="M110" s="135"/>
      <c r="N110" s="136"/>
      <c r="O110" s="135"/>
      <c r="P110" s="137"/>
      <c r="Q110" s="138"/>
      <c r="R110" s="135"/>
    </row>
    <row r="111" spans="1:18" s="133" customFormat="1" x14ac:dyDescent="0.3">
      <c r="A111" s="132"/>
      <c r="B111" s="132"/>
      <c r="C111" s="132"/>
      <c r="E111" s="132"/>
      <c r="G111" s="132"/>
      <c r="H111" s="132"/>
      <c r="I111" s="132"/>
      <c r="J111" s="132"/>
      <c r="K111" s="134"/>
      <c r="L111" s="135"/>
      <c r="M111" s="135"/>
      <c r="N111" s="136"/>
      <c r="O111" s="135"/>
      <c r="P111" s="137"/>
      <c r="Q111" s="138"/>
      <c r="R111" s="135"/>
    </row>
    <row r="112" spans="1:18" s="133" customFormat="1" x14ac:dyDescent="0.3">
      <c r="A112" s="132"/>
      <c r="B112" s="132"/>
      <c r="C112" s="132"/>
      <c r="E112" s="132"/>
      <c r="G112" s="132"/>
      <c r="H112" s="132"/>
      <c r="I112" s="132"/>
      <c r="J112" s="132"/>
      <c r="K112" s="134"/>
      <c r="L112" s="135"/>
      <c r="M112" s="135"/>
      <c r="N112" s="136"/>
      <c r="O112" s="135"/>
      <c r="P112" s="137"/>
      <c r="Q112" s="138"/>
      <c r="R112" s="135"/>
    </row>
    <row r="113" spans="1:18" s="133" customFormat="1" x14ac:dyDescent="0.3">
      <c r="A113" s="132"/>
      <c r="B113" s="132"/>
      <c r="C113" s="132"/>
      <c r="E113" s="132"/>
      <c r="G113" s="132"/>
      <c r="H113" s="132"/>
      <c r="I113" s="132"/>
      <c r="J113" s="132"/>
      <c r="K113" s="134"/>
      <c r="L113" s="135"/>
      <c r="M113" s="135"/>
      <c r="N113" s="136"/>
      <c r="O113" s="135"/>
      <c r="P113" s="137"/>
      <c r="Q113" s="138"/>
      <c r="R113" s="135"/>
    </row>
    <row r="114" spans="1:18" s="133" customFormat="1" x14ac:dyDescent="0.3">
      <c r="A114" s="132"/>
      <c r="B114" s="132"/>
      <c r="C114" s="132"/>
      <c r="E114" s="132"/>
      <c r="G114" s="132"/>
      <c r="H114" s="132"/>
      <c r="I114" s="132"/>
      <c r="J114" s="132"/>
      <c r="K114" s="134"/>
      <c r="L114" s="135"/>
      <c r="M114" s="135"/>
      <c r="N114" s="136"/>
      <c r="O114" s="135"/>
      <c r="P114" s="137"/>
      <c r="Q114" s="138"/>
      <c r="R114" s="135"/>
    </row>
    <row r="115" spans="1:18" s="133" customFormat="1" x14ac:dyDescent="0.3">
      <c r="A115" s="132"/>
      <c r="B115" s="132"/>
      <c r="C115" s="132"/>
      <c r="E115" s="132"/>
      <c r="G115" s="132"/>
      <c r="H115" s="132"/>
      <c r="I115" s="132"/>
      <c r="J115" s="132"/>
      <c r="K115" s="134"/>
      <c r="L115" s="135"/>
      <c r="M115" s="135"/>
      <c r="N115" s="136"/>
      <c r="O115" s="135"/>
      <c r="P115" s="137"/>
      <c r="Q115" s="138"/>
      <c r="R115" s="135"/>
    </row>
    <row r="116" spans="1:18" s="133" customFormat="1" x14ac:dyDescent="0.3">
      <c r="A116" s="132"/>
      <c r="B116" s="132"/>
      <c r="C116" s="132"/>
      <c r="E116" s="132"/>
      <c r="G116" s="132"/>
      <c r="H116" s="132"/>
      <c r="I116" s="132"/>
      <c r="J116" s="132"/>
      <c r="K116" s="134"/>
      <c r="L116" s="135"/>
      <c r="M116" s="135"/>
      <c r="N116" s="136"/>
      <c r="O116" s="135"/>
      <c r="P116" s="137"/>
      <c r="Q116" s="138"/>
      <c r="R116" s="135"/>
    </row>
    <row r="117" spans="1:18" s="133" customFormat="1" x14ac:dyDescent="0.3">
      <c r="A117" s="132"/>
      <c r="B117" s="132"/>
      <c r="C117" s="132"/>
      <c r="E117" s="132"/>
      <c r="G117" s="132"/>
      <c r="H117" s="132"/>
      <c r="I117" s="132"/>
      <c r="J117" s="132"/>
      <c r="K117" s="134"/>
      <c r="L117" s="135"/>
      <c r="M117" s="135"/>
      <c r="N117" s="136"/>
      <c r="O117" s="135"/>
      <c r="P117" s="137"/>
      <c r="Q117" s="138"/>
      <c r="R117" s="135"/>
    </row>
    <row r="118" spans="1:18" s="133" customFormat="1" x14ac:dyDescent="0.3">
      <c r="A118" s="132"/>
      <c r="B118" s="132"/>
      <c r="C118" s="132"/>
      <c r="E118" s="132"/>
      <c r="G118" s="132"/>
      <c r="H118" s="132"/>
      <c r="I118" s="132"/>
      <c r="J118" s="132"/>
      <c r="K118" s="134"/>
      <c r="L118" s="135"/>
      <c r="M118" s="135"/>
      <c r="N118" s="136"/>
      <c r="O118" s="135"/>
      <c r="P118" s="137"/>
      <c r="Q118" s="138"/>
      <c r="R118" s="135"/>
    </row>
    <row r="119" spans="1:18" s="133" customFormat="1" x14ac:dyDescent="0.3">
      <c r="A119" s="132"/>
      <c r="B119" s="132"/>
      <c r="C119" s="132"/>
      <c r="E119" s="132"/>
      <c r="G119" s="132"/>
      <c r="H119" s="132"/>
      <c r="I119" s="132"/>
      <c r="J119" s="132"/>
      <c r="K119" s="134"/>
      <c r="L119" s="135"/>
      <c r="M119" s="135"/>
      <c r="N119" s="136"/>
      <c r="O119" s="135"/>
      <c r="P119" s="137"/>
      <c r="Q119" s="138"/>
      <c r="R119" s="135"/>
    </row>
    <row r="120" spans="1:18" s="133" customFormat="1" x14ac:dyDescent="0.3">
      <c r="A120" s="132"/>
      <c r="B120" s="132"/>
      <c r="C120" s="132"/>
      <c r="E120" s="132"/>
      <c r="G120" s="132"/>
      <c r="H120" s="132"/>
      <c r="I120" s="132"/>
      <c r="J120" s="132"/>
      <c r="K120" s="134"/>
      <c r="L120" s="135"/>
      <c r="M120" s="135"/>
      <c r="N120" s="136"/>
      <c r="O120" s="135"/>
      <c r="P120" s="137"/>
      <c r="Q120" s="138"/>
      <c r="R120" s="135"/>
    </row>
    <row r="121" spans="1:18" s="133" customFormat="1" x14ac:dyDescent="0.3">
      <c r="A121" s="132"/>
      <c r="B121" s="132"/>
      <c r="C121" s="132"/>
      <c r="E121" s="132"/>
      <c r="G121" s="132"/>
      <c r="H121" s="132"/>
      <c r="I121" s="132"/>
      <c r="J121" s="132"/>
      <c r="K121" s="134"/>
      <c r="L121" s="135"/>
      <c r="M121" s="135"/>
      <c r="N121" s="136"/>
      <c r="O121" s="135"/>
      <c r="P121" s="137"/>
      <c r="Q121" s="138"/>
      <c r="R121" s="135"/>
    </row>
    <row r="122" spans="1:18" s="133" customFormat="1" x14ac:dyDescent="0.3">
      <c r="A122" s="132"/>
      <c r="B122" s="132"/>
      <c r="C122" s="132"/>
      <c r="E122" s="132"/>
      <c r="G122" s="132"/>
      <c r="H122" s="132"/>
      <c r="I122" s="132"/>
      <c r="J122" s="132"/>
      <c r="K122" s="134"/>
      <c r="L122" s="135"/>
      <c r="M122" s="135"/>
      <c r="N122" s="136"/>
      <c r="O122" s="135"/>
      <c r="P122" s="137"/>
      <c r="Q122" s="138"/>
      <c r="R122" s="135"/>
    </row>
    <row r="123" spans="1:18" s="133" customFormat="1" x14ac:dyDescent="0.3">
      <c r="A123" s="132"/>
      <c r="B123" s="132"/>
      <c r="C123" s="132"/>
      <c r="E123" s="132"/>
      <c r="G123" s="132"/>
      <c r="H123" s="132"/>
      <c r="I123" s="132"/>
      <c r="J123" s="132"/>
      <c r="K123" s="134"/>
      <c r="L123" s="135"/>
      <c r="M123" s="135"/>
      <c r="N123" s="136"/>
      <c r="O123" s="135"/>
      <c r="P123" s="137"/>
      <c r="Q123" s="138"/>
      <c r="R123" s="135"/>
    </row>
    <row r="124" spans="1:18" s="133" customFormat="1" x14ac:dyDescent="0.3">
      <c r="A124" s="132"/>
      <c r="B124" s="132"/>
      <c r="C124" s="132"/>
      <c r="E124" s="132"/>
      <c r="G124" s="132"/>
      <c r="H124" s="132"/>
      <c r="I124" s="132"/>
      <c r="J124" s="132"/>
      <c r="K124" s="134"/>
      <c r="L124" s="135"/>
      <c r="M124" s="135"/>
      <c r="N124" s="136"/>
      <c r="O124" s="135"/>
      <c r="P124" s="137"/>
      <c r="Q124" s="138"/>
      <c r="R124" s="135"/>
    </row>
    <row r="125" spans="1:18" s="133" customFormat="1" x14ac:dyDescent="0.3">
      <c r="A125" s="132"/>
      <c r="B125" s="132"/>
      <c r="C125" s="132"/>
      <c r="E125" s="132"/>
      <c r="G125" s="132"/>
      <c r="H125" s="132"/>
      <c r="I125" s="132"/>
      <c r="J125" s="132"/>
      <c r="K125" s="134"/>
      <c r="L125" s="135"/>
      <c r="M125" s="135"/>
      <c r="N125" s="136"/>
      <c r="O125" s="135"/>
      <c r="P125" s="137"/>
      <c r="Q125" s="138"/>
      <c r="R125" s="135"/>
    </row>
    <row r="126" spans="1:18" s="133" customFormat="1" x14ac:dyDescent="0.3">
      <c r="A126" s="132"/>
      <c r="B126" s="132"/>
      <c r="C126" s="132"/>
      <c r="E126" s="132"/>
      <c r="G126" s="132"/>
      <c r="H126" s="132"/>
      <c r="I126" s="132"/>
      <c r="J126" s="132"/>
      <c r="K126" s="134"/>
      <c r="L126" s="135"/>
      <c r="M126" s="135"/>
      <c r="N126" s="136"/>
      <c r="O126" s="135"/>
      <c r="P126" s="137"/>
      <c r="Q126" s="138"/>
      <c r="R126" s="135"/>
    </row>
    <row r="127" spans="1:18" s="133" customFormat="1" x14ac:dyDescent="0.3">
      <c r="A127" s="132"/>
      <c r="B127" s="132"/>
      <c r="C127" s="132"/>
      <c r="E127" s="132"/>
      <c r="G127" s="132"/>
      <c r="H127" s="132"/>
      <c r="I127" s="132"/>
      <c r="J127" s="132"/>
      <c r="K127" s="134"/>
      <c r="L127" s="135"/>
      <c r="M127" s="135"/>
      <c r="N127" s="136"/>
      <c r="O127" s="135"/>
      <c r="P127" s="137"/>
      <c r="Q127" s="138"/>
      <c r="R127" s="135"/>
    </row>
    <row r="128" spans="1:18" s="133" customFormat="1" x14ac:dyDescent="0.3">
      <c r="A128" s="132"/>
      <c r="B128" s="132"/>
      <c r="C128" s="132"/>
      <c r="E128" s="132"/>
      <c r="G128" s="132"/>
      <c r="H128" s="132"/>
      <c r="I128" s="132"/>
      <c r="J128" s="132"/>
      <c r="K128" s="134"/>
      <c r="L128" s="135"/>
      <c r="M128" s="135"/>
      <c r="N128" s="136"/>
      <c r="O128" s="135"/>
      <c r="P128" s="137"/>
      <c r="Q128" s="138"/>
      <c r="R128" s="135"/>
    </row>
    <row r="129" spans="1:18" s="133" customFormat="1" x14ac:dyDescent="0.3">
      <c r="A129" s="132"/>
      <c r="B129" s="132"/>
      <c r="C129" s="132"/>
      <c r="E129" s="132"/>
      <c r="G129" s="132"/>
      <c r="H129" s="132"/>
      <c r="I129" s="132"/>
      <c r="J129" s="132"/>
      <c r="K129" s="134"/>
      <c r="L129" s="135"/>
      <c r="M129" s="135"/>
      <c r="N129" s="136"/>
      <c r="O129" s="135"/>
      <c r="P129" s="137"/>
      <c r="Q129" s="138"/>
      <c r="R129" s="135"/>
    </row>
    <row r="130" spans="1:18" s="133" customFormat="1" x14ac:dyDescent="0.3">
      <c r="A130" s="132"/>
      <c r="B130" s="132"/>
      <c r="C130" s="132"/>
      <c r="E130" s="132"/>
      <c r="G130" s="132"/>
      <c r="H130" s="132"/>
      <c r="I130" s="132"/>
      <c r="J130" s="132"/>
      <c r="K130" s="134"/>
      <c r="L130" s="135"/>
      <c r="M130" s="135"/>
      <c r="N130" s="136"/>
      <c r="O130" s="135"/>
      <c r="P130" s="137"/>
      <c r="Q130" s="138"/>
      <c r="R130" s="135"/>
    </row>
    <row r="131" spans="1:18" s="133" customFormat="1" x14ac:dyDescent="0.3">
      <c r="A131" s="132"/>
      <c r="B131" s="132"/>
      <c r="C131" s="132"/>
      <c r="E131" s="132"/>
      <c r="G131" s="132"/>
      <c r="H131" s="132"/>
      <c r="I131" s="132"/>
      <c r="J131" s="132"/>
      <c r="K131" s="134"/>
      <c r="L131" s="135"/>
      <c r="M131" s="135"/>
      <c r="N131" s="136"/>
      <c r="O131" s="135"/>
      <c r="P131" s="137"/>
      <c r="Q131" s="138"/>
      <c r="R131" s="135"/>
    </row>
    <row r="132" spans="1:18" s="133" customFormat="1" x14ac:dyDescent="0.3">
      <c r="A132" s="132"/>
      <c r="B132" s="132"/>
      <c r="C132" s="132"/>
      <c r="E132" s="132"/>
      <c r="G132" s="132"/>
      <c r="H132" s="132"/>
      <c r="I132" s="132"/>
      <c r="J132" s="132"/>
      <c r="K132" s="134"/>
      <c r="L132" s="135"/>
      <c r="M132" s="135"/>
      <c r="N132" s="136"/>
      <c r="O132" s="135"/>
      <c r="P132" s="137"/>
      <c r="Q132" s="138"/>
      <c r="R132" s="135"/>
    </row>
    <row r="133" spans="1:18" s="133" customFormat="1" x14ac:dyDescent="0.3">
      <c r="A133" s="132"/>
      <c r="B133" s="132"/>
      <c r="C133" s="132"/>
      <c r="E133" s="132"/>
      <c r="G133" s="132"/>
      <c r="H133" s="132"/>
      <c r="I133" s="132"/>
      <c r="J133" s="132"/>
      <c r="K133" s="134"/>
      <c r="L133" s="135"/>
      <c r="M133" s="135"/>
      <c r="N133" s="136"/>
      <c r="O133" s="135"/>
      <c r="P133" s="137"/>
      <c r="Q133" s="138"/>
      <c r="R133" s="135"/>
    </row>
    <row r="134" spans="1:18" s="133" customFormat="1" x14ac:dyDescent="0.3">
      <c r="A134" s="132"/>
      <c r="B134" s="132"/>
      <c r="C134" s="132"/>
      <c r="E134" s="132"/>
      <c r="G134" s="132"/>
      <c r="H134" s="132"/>
      <c r="I134" s="132"/>
      <c r="J134" s="132"/>
      <c r="K134" s="134"/>
      <c r="L134" s="135"/>
      <c r="M134" s="135"/>
      <c r="N134" s="136"/>
      <c r="O134" s="135"/>
      <c r="P134" s="137"/>
      <c r="Q134" s="138"/>
      <c r="R134" s="135"/>
    </row>
    <row r="135" spans="1:18" s="133" customFormat="1" x14ac:dyDescent="0.3">
      <c r="A135" s="132"/>
      <c r="B135" s="132"/>
      <c r="C135" s="132"/>
      <c r="E135" s="132"/>
      <c r="G135" s="132"/>
      <c r="H135" s="132"/>
      <c r="I135" s="132"/>
      <c r="J135" s="132"/>
      <c r="K135" s="134"/>
      <c r="L135" s="135"/>
      <c r="M135" s="135"/>
      <c r="N135" s="136"/>
      <c r="O135" s="135"/>
      <c r="P135" s="137"/>
      <c r="Q135" s="138"/>
      <c r="R135" s="135"/>
    </row>
    <row r="136" spans="1:18" s="133" customFormat="1" x14ac:dyDescent="0.3">
      <c r="A136" s="132"/>
      <c r="B136" s="132"/>
      <c r="C136" s="132"/>
      <c r="E136" s="132"/>
      <c r="G136" s="132"/>
      <c r="H136" s="132"/>
      <c r="I136" s="132"/>
      <c r="J136" s="132"/>
      <c r="K136" s="134"/>
      <c r="L136" s="135"/>
      <c r="M136" s="135"/>
      <c r="N136" s="136"/>
      <c r="O136" s="135"/>
      <c r="P136" s="137"/>
      <c r="Q136" s="138"/>
      <c r="R136" s="135"/>
    </row>
    <row r="137" spans="1:18" s="133" customFormat="1" x14ac:dyDescent="0.3">
      <c r="A137" s="132"/>
      <c r="B137" s="132"/>
      <c r="C137" s="132"/>
      <c r="E137" s="132"/>
      <c r="G137" s="132"/>
      <c r="H137" s="132"/>
      <c r="I137" s="132"/>
      <c r="J137" s="132"/>
      <c r="K137" s="134"/>
      <c r="L137" s="135"/>
      <c r="M137" s="135"/>
      <c r="N137" s="136"/>
      <c r="O137" s="135"/>
      <c r="P137" s="137"/>
      <c r="Q137" s="138"/>
      <c r="R137" s="135"/>
    </row>
    <row r="138" spans="1:18" s="133" customFormat="1" x14ac:dyDescent="0.3">
      <c r="A138" s="132"/>
      <c r="B138" s="132"/>
      <c r="C138" s="132"/>
      <c r="E138" s="132"/>
      <c r="G138" s="132"/>
      <c r="H138" s="132"/>
      <c r="I138" s="132"/>
      <c r="J138" s="132"/>
      <c r="K138" s="134"/>
      <c r="L138" s="135"/>
      <c r="M138" s="135"/>
      <c r="N138" s="136"/>
      <c r="O138" s="135"/>
      <c r="P138" s="137"/>
      <c r="Q138" s="138"/>
      <c r="R138" s="135"/>
    </row>
    <row r="139" spans="1:18" s="133" customFormat="1" x14ac:dyDescent="0.3">
      <c r="A139" s="132"/>
      <c r="B139" s="132"/>
      <c r="C139" s="132"/>
      <c r="E139" s="132"/>
      <c r="G139" s="132"/>
      <c r="H139" s="132"/>
      <c r="I139" s="132"/>
      <c r="J139" s="132"/>
      <c r="K139" s="134"/>
      <c r="L139" s="135"/>
      <c r="M139" s="135"/>
      <c r="N139" s="136"/>
      <c r="O139" s="135"/>
      <c r="P139" s="137"/>
      <c r="Q139" s="138"/>
      <c r="R139" s="135"/>
    </row>
  </sheetData>
  <autoFilter ref="A4:EC4" xr:uid="{B7CCABBC-8E80-47AA-8840-4C0149C72B8C}"/>
  <mergeCells count="5">
    <mergeCell ref="A15:T15"/>
    <mergeCell ref="A16:T16"/>
    <mergeCell ref="A17:T17"/>
    <mergeCell ref="A18:T18"/>
    <mergeCell ref="A19:T19"/>
  </mergeCells>
  <pageMargins left="0.7" right="0.7" top="0.75" bottom="0.75" header="0.3" footer="0.3"/>
  <pageSetup paperSize="17" scale="65" orientation="landscape" r:id="rId1"/>
  <headerFooter>
    <oddHeader xml:space="preserve">&amp;C&amp;"Arial,Bold"&amp;14SDWLP SFY 2026 FINAL BIL-EMERGING CONTAMINANTS FUNDING LIST&amp;10
December 22, 2025
&amp;9(These projects are also referenced on the primary funding list on pages 1 to 2; they are listed here with more detailed information)&amp;10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Base Funding List</vt:lpstr>
      <vt:lpstr>EC Program</vt:lpstr>
      <vt:lpstr>'Base Funding List'!Print_Area</vt:lpstr>
      <vt:lpstr>'EC Program'!Print_Area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SDWLP SFY 2026 Final Funding List</dc:title>
  <dc:subject>Safe Drinking Water Loan Program State Fiscal Year 2026 Final Funding List</dc:subject>
  <dc:creator>Balgooyen, Noah;Wisconsin Department of Natural Resources (DNR) Environmental Loans Section</dc:creator>
  <cp:keywords>Safe Drinking Water Loan Program (SDWLP), State Fiscal Year (SFY) 2026, Final Funding List</cp:keywords>
  <cp:lastModifiedBy>Christensen, Kay E - DNR</cp:lastModifiedBy>
  <cp:lastPrinted>2025-12-22T18:44:01Z</cp:lastPrinted>
  <dcterms:created xsi:type="dcterms:W3CDTF">2025-07-16T19:51:44Z</dcterms:created>
  <dcterms:modified xsi:type="dcterms:W3CDTF">2025-12-22T18:54:07Z</dcterms:modified>
</cp:coreProperties>
</file>