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chriske\Desktop\Up Down Load\"/>
    </mc:Choice>
  </mc:AlternateContent>
  <xr:revisionPtr revIDLastSave="0" documentId="8_{B8D1FF47-88B4-423D-A1D8-BE812684E358}" xr6:coauthVersionLast="47" xr6:coauthVersionMax="47" xr10:uidLastSave="{00000000-0000-0000-0000-000000000000}"/>
  <bookViews>
    <workbookView xWindow="-108" yWindow="-108" windowWidth="23256" windowHeight="13896" tabRatio="778" activeTab="5" xr2:uid="{F453AA74-90BC-4E69-BF16-5B7CD76D8AFF}"/>
  </bookViews>
  <sheets>
    <sheet name="Population Size" sheetId="1" r:id="rId1"/>
    <sheet name="Median Household Income" sheetId="2" r:id="rId2"/>
    <sheet name="Family Poverty Percentage" sheetId="3" r:id="rId3"/>
    <sheet name="Population Trend" sheetId="4" r:id="rId4"/>
    <sheet name="Lowest Quintile Income" sheetId="5" r:id="rId5"/>
    <sheet name="Unemployment Data" sheetId="6" r:id="rId6"/>
    <sheet name="Points" sheetId="7" state="hidden" r:id="rId7"/>
  </sheets>
  <definedNames>
    <definedName name="_xlnm.Print_Area" localSheetId="2">'Family Poverty Percentage'!$C$2:$H$2055</definedName>
    <definedName name="_xlnm.Print_Area" localSheetId="4">'Lowest Quintile Income'!$C$2:$G$2056</definedName>
    <definedName name="_xlnm.Print_Area" localSheetId="1">'Median Household Income'!$C$2:$G$2056</definedName>
    <definedName name="_xlnm.Print_Area" localSheetId="0">'Population Size'!$A$2:$G$1854</definedName>
    <definedName name="_xlnm.Print_Area" localSheetId="3">'Population Trend'!$A$2:$H$1853</definedName>
    <definedName name="_xlnm.Print_Area" localSheetId="5">'Unemployment Data'!$A$2:$E$77</definedName>
    <definedName name="_xlnm.Print_Titles" localSheetId="2">'Family Poverty Percentage'!$4:$4</definedName>
    <definedName name="_xlnm.Print_Titles" localSheetId="4">'Lowest Quintile Income'!$5:$5</definedName>
    <definedName name="_xlnm.Print_Titles" localSheetId="1">'Median Household Income'!$5:$5</definedName>
    <definedName name="_xlnm.Print_Titles" localSheetId="0">'Population Size'!$4:$4</definedName>
    <definedName name="_xlnm.Print_Titles" localSheetId="3">'Population Trend'!$4:$4</definedName>
    <definedName name="_xlnm.Print_Titles" localSheetId="5">'Unemployment Data'!$5:$5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7" i="1"/>
  <c r="G9" i="1"/>
  <c r="G8" i="1"/>
  <c r="G10" i="1"/>
  <c r="G11" i="1"/>
  <c r="G12" i="1"/>
  <c r="G13" i="1"/>
  <c r="G14" i="1"/>
  <c r="G15" i="1"/>
  <c r="G16" i="1"/>
  <c r="G17" i="1"/>
  <c r="G18" i="1"/>
  <c r="G19" i="1"/>
  <c r="G20" i="1"/>
  <c r="G21" i="1"/>
  <c r="G22" i="1"/>
  <c r="G23" i="1"/>
  <c r="G24" i="1"/>
  <c r="G25" i="1"/>
  <c r="G26" i="1"/>
  <c r="G27" i="1"/>
  <c r="G28" i="1"/>
  <c r="G29" i="1"/>
  <c r="G31" i="1"/>
  <c r="G30" i="1"/>
  <c r="G32" i="1"/>
  <c r="G33" i="1"/>
  <c r="G34" i="1"/>
  <c r="G35" i="1"/>
  <c r="G36" i="1"/>
  <c r="G37" i="1"/>
  <c r="G38" i="1"/>
  <c r="G39" i="1"/>
  <c r="G40" i="1"/>
  <c r="G41" i="1"/>
  <c r="G42" i="1"/>
  <c r="G43" i="1"/>
  <c r="G44" i="1"/>
  <c r="G45" i="1"/>
  <c r="G46" i="1"/>
  <c r="G47" i="1"/>
  <c r="G48" i="1"/>
  <c r="G49" i="1"/>
  <c r="G50" i="1"/>
  <c r="G51" i="1"/>
  <c r="G52" i="1"/>
  <c r="G53" i="1"/>
  <c r="G54" i="1"/>
  <c r="G56" i="1"/>
  <c r="G55" i="1"/>
  <c r="G57" i="1"/>
  <c r="G58" i="1"/>
  <c r="G59" i="1"/>
  <c r="G61" i="1"/>
  <c r="G60" i="1"/>
  <c r="G62" i="1"/>
  <c r="G63" i="1"/>
  <c r="G64" i="1"/>
  <c r="G66" i="1"/>
  <c r="G65" i="1"/>
  <c r="G67" i="1"/>
  <c r="G68" i="1"/>
  <c r="G69" i="1"/>
  <c r="G70" i="1"/>
  <c r="G71" i="1"/>
  <c r="G72" i="1"/>
  <c r="G73" i="1"/>
  <c r="G74" i="1"/>
  <c r="G75" i="1"/>
  <c r="G76" i="1"/>
  <c r="G78" i="1"/>
  <c r="G77" i="1"/>
  <c r="G79" i="1"/>
  <c r="G80" i="1"/>
  <c r="G81" i="1"/>
  <c r="G82" i="1"/>
  <c r="G83" i="1"/>
  <c r="G84" i="1"/>
  <c r="G85" i="1"/>
  <c r="G86" i="1"/>
  <c r="G87" i="1"/>
  <c r="G88" i="1"/>
  <c r="G89" i="1"/>
  <c r="G90" i="1"/>
  <c r="G91" i="1"/>
  <c r="G92" i="1"/>
  <c r="G93" i="1"/>
  <c r="G94" i="1"/>
  <c r="G95" i="1"/>
  <c r="G96" i="1"/>
  <c r="G98" i="1"/>
  <c r="G97" i="1"/>
  <c r="G99" i="1"/>
  <c r="G100" i="1"/>
  <c r="G102" i="1"/>
  <c r="G101" i="1"/>
  <c r="G104" i="1"/>
  <c r="G103" i="1"/>
  <c r="G105" i="1"/>
  <c r="G106" i="1"/>
  <c r="G107" i="1"/>
  <c r="G108" i="1"/>
  <c r="G110" i="1"/>
  <c r="G109" i="1"/>
  <c r="G111" i="1"/>
  <c r="G112" i="1"/>
  <c r="G113" i="1"/>
  <c r="G114" i="1"/>
  <c r="G115" i="1"/>
  <c r="G116" i="1"/>
  <c r="G117" i="1"/>
  <c r="G118" i="1"/>
  <c r="G119" i="1"/>
  <c r="G120" i="1"/>
  <c r="G121" i="1"/>
  <c r="G122" i="1"/>
  <c r="G123" i="1"/>
  <c r="G124" i="1"/>
  <c r="G125" i="1"/>
  <c r="G126" i="1"/>
  <c r="G127" i="1"/>
  <c r="G128" i="1"/>
  <c r="G129" i="1"/>
  <c r="G130" i="1"/>
  <c r="G132" i="1"/>
  <c r="G131" i="1"/>
  <c r="G133" i="1"/>
  <c r="G134" i="1"/>
  <c r="G136" i="1"/>
  <c r="G135" i="1"/>
  <c r="G137" i="1"/>
  <c r="G138" i="1"/>
  <c r="G139" i="1"/>
  <c r="G140" i="1"/>
  <c r="G141" i="1"/>
  <c r="G142" i="1"/>
  <c r="G143" i="1"/>
  <c r="G144" i="1"/>
  <c r="G146" i="1"/>
  <c r="G145" i="1"/>
  <c r="G147" i="1"/>
  <c r="G148" i="1"/>
  <c r="G150" i="1"/>
  <c r="G149" i="1"/>
  <c r="G151" i="1"/>
  <c r="G152" i="1"/>
  <c r="G154" i="1"/>
  <c r="G153" i="1"/>
  <c r="G155" i="1"/>
  <c r="G156" i="1"/>
  <c r="G157" i="1"/>
  <c r="G158" i="1"/>
  <c r="G159" i="1"/>
  <c r="G160" i="1"/>
  <c r="G161" i="1"/>
  <c r="G162" i="1"/>
  <c r="G163" i="1"/>
  <c r="G164" i="1"/>
  <c r="G165" i="1"/>
  <c r="G166" i="1"/>
  <c r="G167" i="1"/>
  <c r="G168" i="1"/>
  <c r="G169" i="1"/>
  <c r="G170" i="1"/>
  <c r="G171" i="1"/>
  <c r="G172" i="1"/>
  <c r="G173" i="1"/>
  <c r="G175" i="1"/>
  <c r="G174" i="1"/>
  <c r="G176" i="1"/>
  <c r="G178" i="1"/>
  <c r="G177" i="1"/>
  <c r="G179" i="1"/>
  <c r="G180" i="1"/>
  <c r="G181" i="1"/>
  <c r="G182" i="1"/>
  <c r="G183" i="1"/>
  <c r="G185" i="1"/>
  <c r="G184" i="1"/>
  <c r="G187" i="1"/>
  <c r="G186" i="1"/>
  <c r="G188" i="1"/>
  <c r="G189" i="1"/>
  <c r="G191" i="1"/>
  <c r="G190" i="1"/>
  <c r="G192" i="1"/>
  <c r="G193" i="1"/>
  <c r="G194" i="1"/>
  <c r="G195" i="1"/>
  <c r="G196" i="1"/>
  <c r="G197" i="1"/>
  <c r="G199" i="1"/>
  <c r="G198" i="1"/>
  <c r="G200" i="1"/>
  <c r="G201" i="1"/>
  <c r="G202" i="1"/>
  <c r="G203" i="1"/>
  <c r="G204" i="1"/>
  <c r="G205" i="1"/>
  <c r="G206" i="1"/>
  <c r="G207" i="1"/>
  <c r="G208" i="1"/>
  <c r="G209" i="1"/>
  <c r="G210" i="1"/>
  <c r="G211" i="1"/>
  <c r="G212" i="1"/>
  <c r="G213" i="1"/>
  <c r="G214" i="1"/>
  <c r="G216" i="1"/>
  <c r="G215" i="1"/>
  <c r="G217" i="1"/>
  <c r="G218" i="1"/>
  <c r="G219" i="1"/>
  <c r="G220" i="1"/>
  <c r="G222" i="1"/>
  <c r="G221" i="1"/>
  <c r="G225" i="1"/>
  <c r="G223" i="1"/>
  <c r="G224"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8" i="1"/>
  <c r="G269" i="1"/>
  <c r="G267" i="1"/>
  <c r="G270" i="1"/>
  <c r="G271" i="1"/>
  <c r="G272" i="1"/>
  <c r="G273" i="1"/>
  <c r="G274" i="1"/>
  <c r="G275" i="1"/>
  <c r="G276" i="1"/>
  <c r="G277" i="1"/>
  <c r="G278" i="1"/>
  <c r="G279" i="1"/>
  <c r="G280" i="1"/>
  <c r="G281" i="1"/>
  <c r="G283" i="1"/>
  <c r="G282" i="1"/>
  <c r="G284" i="1"/>
  <c r="G285" i="1"/>
  <c r="G286" i="1"/>
  <c r="G287" i="1"/>
  <c r="G288" i="1"/>
  <c r="G289" i="1"/>
  <c r="G290" i="1"/>
  <c r="G295" i="1"/>
  <c r="G294" i="1"/>
  <c r="G291" i="1"/>
  <c r="G292" i="1"/>
  <c r="G293" i="1"/>
  <c r="G296" i="1"/>
  <c r="G297" i="1"/>
  <c r="G298" i="1"/>
  <c r="G299" i="1"/>
  <c r="G300" i="1"/>
  <c r="G301" i="1"/>
  <c r="G302" i="1"/>
  <c r="G303" i="1"/>
  <c r="G304" i="1"/>
  <c r="G305" i="1"/>
  <c r="G307" i="1"/>
  <c r="G306" i="1"/>
  <c r="G308" i="1"/>
  <c r="G310" i="1"/>
  <c r="G309" i="1"/>
  <c r="G311" i="1"/>
  <c r="G312" i="1"/>
  <c r="G313" i="1"/>
  <c r="G314" i="1"/>
  <c r="G315" i="1"/>
  <c r="G316" i="1"/>
  <c r="G317" i="1"/>
  <c r="G318" i="1"/>
  <c r="G319" i="1"/>
  <c r="G320" i="1"/>
  <c r="G321" i="1"/>
  <c r="G322" i="1"/>
  <c r="G323" i="1"/>
  <c r="G324" i="1"/>
  <c r="G325" i="1"/>
  <c r="G328" i="1"/>
  <c r="G327" i="1"/>
  <c r="G326" i="1"/>
  <c r="G329" i="1"/>
  <c r="G330" i="1"/>
  <c r="G331" i="1"/>
  <c r="G332" i="1"/>
  <c r="G333" i="1"/>
  <c r="G334" i="1"/>
  <c r="G335" i="1"/>
  <c r="G336" i="1"/>
  <c r="G337" i="1"/>
  <c r="G339" i="1"/>
  <c r="G338" i="1"/>
  <c r="G340" i="1"/>
  <c r="G341" i="1"/>
  <c r="G342" i="1"/>
  <c r="G343" i="1"/>
  <c r="G344" i="1"/>
  <c r="G345" i="1"/>
  <c r="G346" i="1"/>
  <c r="G347" i="1"/>
  <c r="G348" i="1"/>
  <c r="G349" i="1"/>
  <c r="G350" i="1"/>
  <c r="G351" i="1"/>
  <c r="G353" i="1"/>
  <c r="G352" i="1"/>
  <c r="G354" i="1"/>
  <c r="G355" i="1"/>
  <c r="G356" i="1"/>
  <c r="G357" i="1"/>
  <c r="G358" i="1"/>
  <c r="G359" i="1"/>
  <c r="G361" i="1"/>
  <c r="G360" i="1"/>
  <c r="G362" i="1"/>
  <c r="G363" i="1"/>
  <c r="G364" i="1"/>
  <c r="G365" i="1"/>
  <c r="G366" i="1"/>
  <c r="G367" i="1"/>
  <c r="G368" i="1"/>
  <c r="G369" i="1"/>
  <c r="G370" i="1"/>
  <c r="G371" i="1"/>
  <c r="G372" i="1"/>
  <c r="G374" i="1"/>
  <c r="G373" i="1"/>
  <c r="G375" i="1"/>
  <c r="G376" i="1"/>
  <c r="G377" i="1"/>
  <c r="G379" i="1"/>
  <c r="G378" i="1"/>
  <c r="G380" i="1"/>
  <c r="G381" i="1"/>
  <c r="G382" i="1"/>
  <c r="G383" i="1"/>
  <c r="G385" i="1"/>
  <c r="G384" i="1"/>
  <c r="G386" i="1"/>
  <c r="G387" i="1"/>
  <c r="G388" i="1"/>
  <c r="G389" i="1"/>
  <c r="G390" i="1"/>
  <c r="G392" i="1"/>
  <c r="G391" i="1"/>
  <c r="G393" i="1"/>
  <c r="G394" i="1"/>
  <c r="G395" i="1"/>
  <c r="G396" i="1"/>
  <c r="G397" i="1"/>
  <c r="G398" i="1"/>
  <c r="G399" i="1"/>
  <c r="G400" i="1"/>
  <c r="G401" i="1"/>
  <c r="G403" i="1"/>
  <c r="G402" i="1"/>
  <c r="G404" i="1"/>
  <c r="G405" i="1"/>
  <c r="G406" i="1"/>
  <c r="G408" i="1"/>
  <c r="G407" i="1"/>
  <c r="G409" i="1"/>
  <c r="G410" i="1"/>
  <c r="G411" i="1"/>
  <c r="G414" i="1"/>
  <c r="G415" i="1"/>
  <c r="G416" i="1"/>
  <c r="G419" i="1"/>
  <c r="G418" i="1"/>
  <c r="G420" i="1"/>
  <c r="G417" i="1"/>
  <c r="G421" i="1"/>
  <c r="G422" i="1"/>
  <c r="G423" i="1"/>
  <c r="G424" i="1"/>
  <c r="G426" i="1"/>
  <c r="G425" i="1"/>
  <c r="G428" i="1"/>
  <c r="G427" i="1"/>
  <c r="G429" i="1"/>
  <c r="G430" i="1"/>
  <c r="G431" i="1"/>
  <c r="G432" i="1"/>
  <c r="G412" i="1"/>
  <c r="G413" i="1"/>
  <c r="G433" i="1"/>
  <c r="G434" i="1"/>
  <c r="G435" i="1"/>
  <c r="G436" i="1"/>
  <c r="G437" i="1"/>
  <c r="G438" i="1"/>
  <c r="G439" i="1"/>
  <c r="G440" i="1"/>
  <c r="G442" i="1"/>
  <c r="G441" i="1"/>
  <c r="G443" i="1"/>
  <c r="G444" i="1"/>
  <c r="G445" i="1"/>
  <c r="G446" i="1"/>
  <c r="G447" i="1"/>
  <c r="G448" i="1"/>
  <c r="G449" i="1"/>
  <c r="G450" i="1"/>
  <c r="G451" i="1"/>
  <c r="G452" i="1"/>
  <c r="G453" i="1"/>
  <c r="G454" i="1"/>
  <c r="G455" i="1"/>
  <c r="G456" i="1"/>
  <c r="G457" i="1"/>
  <c r="G458" i="1"/>
  <c r="G459" i="1"/>
  <c r="G460" i="1"/>
  <c r="G461" i="1"/>
  <c r="G463" i="1"/>
  <c r="G462" i="1"/>
  <c r="G464" i="1"/>
  <c r="G465" i="1"/>
  <c r="G466" i="1"/>
  <c r="G467" i="1"/>
  <c r="G468" i="1"/>
  <c r="G471" i="1"/>
  <c r="G472" i="1"/>
  <c r="G473" i="1"/>
  <c r="G474" i="1"/>
  <c r="G470" i="1"/>
  <c r="G469" i="1"/>
  <c r="G475" i="1"/>
  <c r="G476" i="1"/>
  <c r="G477" i="1"/>
  <c r="G478" i="1"/>
  <c r="G479" i="1"/>
  <c r="G480" i="1"/>
  <c r="G481" i="1"/>
  <c r="G482" i="1"/>
  <c r="G483" i="1"/>
  <c r="G484" i="1"/>
  <c r="G485" i="1"/>
  <c r="G486" i="1"/>
  <c r="G487" i="1"/>
  <c r="G488" i="1"/>
  <c r="G489" i="1"/>
  <c r="G490" i="1"/>
  <c r="G491" i="1"/>
  <c r="G492" i="1"/>
  <c r="G493" i="1"/>
  <c r="G495" i="1"/>
  <c r="G496" i="1"/>
  <c r="G497" i="1"/>
  <c r="G498" i="1"/>
  <c r="G499" i="1"/>
  <c r="G500" i="1"/>
  <c r="G501" i="1"/>
  <c r="G502" i="1"/>
  <c r="G503" i="1"/>
  <c r="G506" i="1"/>
  <c r="G507" i="1"/>
  <c r="G504" i="1"/>
  <c r="G505" i="1"/>
  <c r="G508" i="1"/>
  <c r="G509" i="1"/>
  <c r="G511" i="1"/>
  <c r="G510" i="1"/>
  <c r="G512" i="1"/>
  <c r="G513" i="1"/>
  <c r="G514" i="1"/>
  <c r="G49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2" i="1"/>
  <c r="G551" i="1"/>
  <c r="G553" i="1"/>
  <c r="G554" i="1"/>
  <c r="G555" i="1"/>
  <c r="G556" i="1"/>
  <c r="G557" i="1"/>
  <c r="G558" i="1"/>
  <c r="G559" i="1"/>
  <c r="G560" i="1"/>
  <c r="G561" i="1"/>
  <c r="G563" i="1"/>
  <c r="G562"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5" i="1"/>
  <c r="G624" i="1"/>
  <c r="G626" i="1"/>
  <c r="G627" i="1"/>
  <c r="G629" i="1"/>
  <c r="G628" i="1"/>
  <c r="G630" i="1"/>
  <c r="G631" i="1"/>
  <c r="G632" i="1"/>
  <c r="G633" i="1"/>
  <c r="G636" i="1"/>
  <c r="G637" i="1"/>
  <c r="G638" i="1"/>
  <c r="G639" i="1"/>
  <c r="G634" i="1"/>
  <c r="G635" i="1"/>
  <c r="G640" i="1"/>
  <c r="G641" i="1"/>
  <c r="G642" i="1"/>
  <c r="G643" i="1"/>
  <c r="G644" i="1"/>
  <c r="G645" i="1"/>
  <c r="G646" i="1"/>
  <c r="G647" i="1"/>
  <c r="G649" i="1"/>
  <c r="G648" i="1"/>
  <c r="G650" i="1"/>
  <c r="G651" i="1"/>
  <c r="G652" i="1"/>
  <c r="G653" i="1"/>
  <c r="G654" i="1"/>
  <c r="G655" i="1"/>
  <c r="G656" i="1"/>
  <c r="G657" i="1"/>
  <c r="G658" i="1"/>
  <c r="G659" i="1"/>
  <c r="G660" i="1"/>
  <c r="G661" i="1"/>
  <c r="G662" i="1"/>
  <c r="G663" i="1"/>
  <c r="G665" i="1"/>
  <c r="G664" i="1"/>
  <c r="G671" i="1"/>
  <c r="G672" i="1"/>
  <c r="G673" i="1"/>
  <c r="G674" i="1"/>
  <c r="G675" i="1"/>
  <c r="G676" i="1"/>
  <c r="G666" i="1"/>
  <c r="G667" i="1"/>
  <c r="G668" i="1"/>
  <c r="G677" i="1"/>
  <c r="G669" i="1"/>
  <c r="G670"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2" i="1"/>
  <c r="G710" i="1"/>
  <c r="G711" i="1"/>
  <c r="G713" i="1"/>
  <c r="G714" i="1"/>
  <c r="G715" i="1"/>
  <c r="G716" i="1"/>
  <c r="G717" i="1"/>
  <c r="G718" i="1"/>
  <c r="G719" i="1"/>
  <c r="G720" i="1"/>
  <c r="G721" i="1"/>
  <c r="G722" i="1"/>
  <c r="G724" i="1"/>
  <c r="G723" i="1"/>
  <c r="G725" i="1"/>
  <c r="G726" i="1"/>
  <c r="G727" i="1"/>
  <c r="G728" i="1"/>
  <c r="G730" i="1"/>
  <c r="G729" i="1"/>
  <c r="G731" i="1"/>
  <c r="G732" i="1"/>
  <c r="G733" i="1"/>
  <c r="G734" i="1"/>
  <c r="G735" i="1"/>
  <c r="G736" i="1"/>
  <c r="G737" i="1"/>
  <c r="G738" i="1"/>
  <c r="G739" i="1"/>
  <c r="G740" i="1"/>
  <c r="G741" i="1"/>
  <c r="G742" i="1"/>
  <c r="G743" i="1"/>
  <c r="G744" i="1"/>
  <c r="G745" i="1"/>
  <c r="G746" i="1"/>
  <c r="G747" i="1"/>
  <c r="G748" i="1"/>
  <c r="G749" i="1"/>
  <c r="G751" i="1"/>
  <c r="G750" i="1"/>
  <c r="G752" i="1"/>
  <c r="G753" i="1"/>
  <c r="G754" i="1"/>
  <c r="G755" i="1"/>
  <c r="G756" i="1"/>
  <c r="G757" i="1"/>
  <c r="G758" i="1"/>
  <c r="G759" i="1"/>
  <c r="G760" i="1"/>
  <c r="G761" i="1"/>
  <c r="G762" i="1"/>
  <c r="G763" i="1"/>
  <c r="G764" i="1"/>
  <c r="G765" i="1"/>
  <c r="G766" i="1"/>
  <c r="G767" i="1"/>
  <c r="G768" i="1"/>
  <c r="G769" i="1"/>
  <c r="G771" i="1"/>
  <c r="G770" i="1"/>
  <c r="G772" i="1"/>
  <c r="G773" i="1"/>
  <c r="G774" i="1"/>
  <c r="G776" i="1"/>
  <c r="G775" i="1"/>
  <c r="G777" i="1"/>
  <c r="G778" i="1"/>
  <c r="G779" i="1"/>
  <c r="G780" i="1"/>
  <c r="G781" i="1"/>
  <c r="G782" i="1"/>
  <c r="G783" i="1"/>
  <c r="G784" i="1"/>
  <c r="G785" i="1"/>
  <c r="G786" i="1"/>
  <c r="G787" i="1"/>
  <c r="G788" i="1"/>
  <c r="G790" i="1"/>
  <c r="G789" i="1"/>
  <c r="G791" i="1"/>
  <c r="G792" i="1"/>
  <c r="G793" i="1"/>
  <c r="G794" i="1"/>
  <c r="G795" i="1"/>
  <c r="G796" i="1"/>
  <c r="G797" i="1"/>
  <c r="G798" i="1"/>
  <c r="G799" i="1"/>
  <c r="G800" i="1"/>
  <c r="G802" i="1"/>
  <c r="G801" i="1"/>
  <c r="G803" i="1"/>
  <c r="G804" i="1"/>
  <c r="G805" i="1"/>
  <c r="G807" i="1"/>
  <c r="G806" i="1"/>
  <c r="G808" i="1"/>
  <c r="G810" i="1"/>
  <c r="G809"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63" i="1"/>
  <c r="G864" i="1"/>
  <c r="G855" i="1"/>
  <c r="G865" i="1"/>
  <c r="G856" i="1"/>
  <c r="G866" i="1"/>
  <c r="G867" i="1"/>
  <c r="G868" i="1"/>
  <c r="G857" i="1"/>
  <c r="G858" i="1"/>
  <c r="G869" i="1"/>
  <c r="G870" i="1"/>
  <c r="G871" i="1"/>
  <c r="G872" i="1"/>
  <c r="G873" i="1"/>
  <c r="G874" i="1"/>
  <c r="G875" i="1"/>
  <c r="G880" i="1"/>
  <c r="G877" i="1"/>
  <c r="G876" i="1"/>
  <c r="G878" i="1"/>
  <c r="G881" i="1"/>
  <c r="G879" i="1"/>
  <c r="G882" i="1"/>
  <c r="G883" i="1"/>
  <c r="G884" i="1"/>
  <c r="G885" i="1"/>
  <c r="G886" i="1"/>
  <c r="G887" i="1"/>
  <c r="G888" i="1"/>
  <c r="G889" i="1"/>
  <c r="G890" i="1"/>
  <c r="G891" i="1"/>
  <c r="G859" i="1"/>
  <c r="G860" i="1"/>
  <c r="G892" i="1"/>
  <c r="G861" i="1"/>
  <c r="G86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4" i="1"/>
  <c r="G953" i="1"/>
  <c r="G955" i="1"/>
  <c r="G956" i="1"/>
  <c r="G957" i="1"/>
  <c r="G958" i="1"/>
  <c r="G959" i="1"/>
  <c r="G960" i="1"/>
  <c r="G961" i="1"/>
  <c r="G962" i="1"/>
  <c r="G964" i="1"/>
  <c r="G963" i="1"/>
  <c r="G965" i="1"/>
  <c r="G966" i="1"/>
  <c r="G968" i="1"/>
  <c r="G967" i="1"/>
  <c r="G969" i="1"/>
  <c r="G971" i="1"/>
  <c r="G970" i="1"/>
  <c r="G972" i="1"/>
  <c r="G973" i="1"/>
  <c r="G974" i="1"/>
  <c r="G975" i="1"/>
  <c r="G976" i="1"/>
  <c r="G977" i="1"/>
  <c r="G978" i="1"/>
  <c r="G1034" i="1"/>
  <c r="G979" i="1"/>
  <c r="G1035" i="1"/>
  <c r="G1036" i="1"/>
  <c r="G1037" i="1"/>
  <c r="G980" i="1"/>
  <c r="G981" i="1"/>
  <c r="G982" i="1"/>
  <c r="G983" i="1"/>
  <c r="G984" i="1"/>
  <c r="G985" i="1"/>
  <c r="G986" i="1"/>
  <c r="G987" i="1"/>
  <c r="G988" i="1"/>
  <c r="G989" i="1"/>
  <c r="G990" i="1"/>
  <c r="G992" i="1"/>
  <c r="G991" i="1"/>
  <c r="G993" i="1"/>
  <c r="G994" i="1"/>
  <c r="G995" i="1"/>
  <c r="G996" i="1"/>
  <c r="G997" i="1"/>
  <c r="G998" i="1"/>
  <c r="G999" i="1"/>
  <c r="G1002" i="1"/>
  <c r="G1000" i="1"/>
  <c r="G1001" i="1"/>
  <c r="G1003" i="1"/>
  <c r="G1004" i="1"/>
  <c r="G1005" i="1"/>
  <c r="G1006" i="1"/>
  <c r="G1007" i="1"/>
  <c r="G1008" i="1"/>
  <c r="G1009" i="1"/>
  <c r="G1010" i="1"/>
  <c r="G1012" i="1"/>
  <c r="G1011" i="1"/>
  <c r="G1013" i="1"/>
  <c r="G1014" i="1"/>
  <c r="G1015" i="1"/>
  <c r="G1016" i="1"/>
  <c r="G1017" i="1"/>
  <c r="G1018" i="1"/>
  <c r="G1019" i="1"/>
  <c r="G1022" i="1"/>
  <c r="G1020" i="1"/>
  <c r="G1021" i="1"/>
  <c r="G1023" i="1"/>
  <c r="G1024" i="1"/>
  <c r="G1025" i="1"/>
  <c r="G1026" i="1"/>
  <c r="G1027" i="1"/>
  <c r="G1028" i="1"/>
  <c r="G1029" i="1"/>
  <c r="G1030" i="1"/>
  <c r="G1031" i="1"/>
  <c r="G1033" i="1"/>
  <c r="G1032" i="1"/>
  <c r="G1038" i="1"/>
  <c r="G1039" i="1"/>
  <c r="G1040" i="1"/>
  <c r="G1041" i="1"/>
  <c r="G1043" i="1"/>
  <c r="G1042" i="1"/>
  <c r="G1044" i="1"/>
  <c r="G1045" i="1"/>
  <c r="G1046" i="1"/>
  <c r="G1047" i="1"/>
  <c r="G1049" i="1"/>
  <c r="G1048" i="1"/>
  <c r="G1050" i="1"/>
  <c r="G1051" i="1"/>
  <c r="G1052" i="1"/>
  <c r="G1053" i="1"/>
  <c r="G1055" i="1"/>
  <c r="G1054" i="1"/>
  <c r="G1056" i="1"/>
  <c r="G1057" i="1"/>
  <c r="G1058" i="1"/>
  <c r="G1060" i="1"/>
  <c r="G1059" i="1"/>
  <c r="G1061" i="1"/>
  <c r="G1062" i="1"/>
  <c r="G1063" i="1"/>
  <c r="G1064" i="1"/>
  <c r="G1065" i="1"/>
  <c r="G1066" i="1"/>
  <c r="G1067" i="1"/>
  <c r="G1068" i="1"/>
  <c r="G1070" i="1"/>
  <c r="G1069" i="1"/>
  <c r="G1071" i="1"/>
  <c r="G1072" i="1"/>
  <c r="G1073" i="1"/>
  <c r="G1074" i="1"/>
  <c r="G1075" i="1"/>
  <c r="G1076" i="1"/>
  <c r="G1077" i="1"/>
  <c r="G1078" i="1"/>
  <c r="G1079" i="1"/>
  <c r="G1081" i="1"/>
  <c r="G1080" i="1"/>
  <c r="G1082" i="1"/>
  <c r="G1084" i="1"/>
  <c r="G1083" i="1"/>
  <c r="G1085" i="1"/>
  <c r="G1086" i="1"/>
  <c r="G1087" i="1"/>
  <c r="G1088" i="1"/>
  <c r="G1089" i="1"/>
  <c r="G1090" i="1"/>
  <c r="G1091" i="1"/>
  <c r="G1092" i="1"/>
  <c r="G1094" i="1"/>
  <c r="G1093" i="1"/>
  <c r="G1095" i="1"/>
  <c r="G1096" i="1"/>
  <c r="G1097" i="1"/>
  <c r="G1099" i="1"/>
  <c r="G1098" i="1"/>
  <c r="G1100" i="1"/>
  <c r="G1101" i="1"/>
  <c r="G1102" i="1"/>
  <c r="G1103" i="1"/>
  <c r="G1104" i="1"/>
  <c r="G1105" i="1"/>
  <c r="G1106" i="1"/>
  <c r="G1107" i="1"/>
  <c r="G1108" i="1"/>
  <c r="G1109" i="1"/>
  <c r="G1110" i="1"/>
  <c r="G1111" i="1"/>
  <c r="G1112" i="1"/>
  <c r="G1113" i="1"/>
  <c r="G1114" i="1"/>
  <c r="G1116" i="1"/>
  <c r="G1115" i="1"/>
  <c r="G1117" i="1"/>
  <c r="G1127" i="1"/>
  <c r="G1118" i="1"/>
  <c r="G1119" i="1"/>
  <c r="G1120" i="1"/>
  <c r="G1121" i="1"/>
  <c r="G1122" i="1"/>
  <c r="G1123" i="1"/>
  <c r="G1124" i="1"/>
  <c r="G1125" i="1"/>
  <c r="G1126" i="1"/>
  <c r="G1128" i="1"/>
  <c r="G1129" i="1"/>
  <c r="G1130" i="1"/>
  <c r="G1131" i="1"/>
  <c r="G1133" i="1"/>
  <c r="G1132" i="1"/>
  <c r="G1134" i="1"/>
  <c r="G1135" i="1"/>
  <c r="G1136" i="1"/>
  <c r="G1137" i="1"/>
  <c r="G1138" i="1"/>
  <c r="G1139" i="1"/>
  <c r="G1140" i="1"/>
  <c r="G1141" i="1"/>
  <c r="G1142" i="1"/>
  <c r="G1144" i="1"/>
  <c r="G1143" i="1"/>
  <c r="G1145" i="1"/>
  <c r="G1146" i="1"/>
  <c r="G1147" i="1"/>
  <c r="G1148" i="1"/>
  <c r="G1149" i="1"/>
  <c r="G1150" i="1"/>
  <c r="G1151" i="1"/>
  <c r="G1152" i="1"/>
  <c r="G1153" i="1"/>
  <c r="G1154" i="1"/>
  <c r="G1155" i="1"/>
  <c r="G1172" i="1"/>
  <c r="G1156" i="1"/>
  <c r="G1157" i="1"/>
  <c r="G1173" i="1"/>
  <c r="G1174" i="1"/>
  <c r="G1158" i="1"/>
  <c r="G1159" i="1"/>
  <c r="G1160" i="1"/>
  <c r="G1162" i="1"/>
  <c r="G1161" i="1"/>
  <c r="G1163" i="1"/>
  <c r="G1164" i="1"/>
  <c r="G1166" i="1"/>
  <c r="G1165" i="1"/>
  <c r="G1167" i="1"/>
  <c r="G1168" i="1"/>
  <c r="G1169" i="1"/>
  <c r="G1170" i="1"/>
  <c r="G1175" i="1"/>
  <c r="G1171" i="1"/>
  <c r="G1176" i="1"/>
  <c r="G1177" i="1"/>
  <c r="G1179" i="1"/>
  <c r="G1178" i="1"/>
  <c r="G1180" i="1"/>
  <c r="G1181" i="1"/>
  <c r="G1182" i="1"/>
  <c r="G1183" i="1"/>
  <c r="G1184" i="1"/>
  <c r="G1190" i="1"/>
  <c r="G1185" i="1"/>
  <c r="G1186" i="1"/>
  <c r="G1187" i="1"/>
  <c r="G1188" i="1"/>
  <c r="G1189" i="1"/>
  <c r="G1191" i="1"/>
  <c r="G1192" i="1"/>
  <c r="G1193" i="1"/>
  <c r="G1194" i="1"/>
  <c r="G1198" i="1"/>
  <c r="G1199" i="1"/>
  <c r="G1201" i="1"/>
  <c r="G1200" i="1"/>
  <c r="G1195" i="1"/>
  <c r="G1196" i="1"/>
  <c r="G1197" i="1"/>
  <c r="G1202" i="1"/>
  <c r="G1203" i="1"/>
  <c r="G1204" i="1"/>
  <c r="G1205" i="1"/>
  <c r="G1207" i="1"/>
  <c r="G1206" i="1"/>
  <c r="G1208" i="1"/>
  <c r="G1210" i="1"/>
  <c r="G1209" i="1"/>
  <c r="G1212" i="1"/>
  <c r="G1211" i="1"/>
  <c r="G1213" i="1"/>
  <c r="G1214" i="1"/>
  <c r="G1215" i="1"/>
  <c r="G1216" i="1"/>
  <c r="G1217" i="1"/>
  <c r="G1219" i="1"/>
  <c r="G1218" i="1"/>
  <c r="G1221" i="1"/>
  <c r="G1220" i="1"/>
  <c r="G1222" i="1"/>
  <c r="G1223" i="1"/>
  <c r="G1224" i="1"/>
  <c r="G1225" i="1"/>
  <c r="G1227" i="1"/>
  <c r="G1226" i="1"/>
  <c r="G1228" i="1"/>
  <c r="G1229" i="1"/>
  <c r="G1230" i="1"/>
  <c r="G1231" i="1"/>
  <c r="G1232" i="1"/>
  <c r="G1233" i="1"/>
  <c r="G1234" i="1"/>
  <c r="G1236" i="1"/>
  <c r="G1235" i="1"/>
  <c r="G1237" i="1"/>
  <c r="G1238" i="1"/>
  <c r="G1239" i="1"/>
  <c r="G1240" i="1"/>
  <c r="G1241" i="1"/>
  <c r="G1242" i="1"/>
  <c r="G1243" i="1"/>
  <c r="G1244" i="1"/>
  <c r="G1245" i="1"/>
  <c r="G1246" i="1"/>
  <c r="G1247" i="1"/>
  <c r="G1248" i="1"/>
  <c r="G1250" i="1"/>
  <c r="G1249" i="1"/>
  <c r="G1251" i="1"/>
  <c r="G1252" i="1"/>
  <c r="G1253" i="1"/>
  <c r="G1254" i="1"/>
  <c r="G1256" i="1"/>
  <c r="G1255" i="1"/>
  <c r="G1257" i="1"/>
  <c r="G1258" i="1"/>
  <c r="G1259" i="1"/>
  <c r="G1260" i="1"/>
  <c r="G1261" i="1"/>
  <c r="G1262" i="1"/>
  <c r="G1263" i="1"/>
  <c r="G1264" i="1"/>
  <c r="G1265" i="1"/>
  <c r="G1266" i="1"/>
  <c r="G1267" i="1"/>
  <c r="G1268" i="1"/>
  <c r="G1269" i="1"/>
  <c r="G1270" i="1"/>
  <c r="G1271" i="1"/>
  <c r="G1272" i="1"/>
  <c r="G1273" i="1"/>
  <c r="G1275" i="1"/>
  <c r="G1274" i="1"/>
  <c r="G1276" i="1"/>
  <c r="G1277" i="1"/>
  <c r="G1278" i="1"/>
  <c r="G1279" i="1"/>
  <c r="G1280" i="1"/>
  <c r="G1281" i="1"/>
  <c r="G1282" i="1"/>
  <c r="G1283" i="1"/>
  <c r="G1284" i="1"/>
  <c r="G1285" i="1"/>
  <c r="G1286" i="1"/>
  <c r="G1287" i="1"/>
  <c r="G1288" i="1"/>
  <c r="G1289" i="1"/>
  <c r="G1291" i="1"/>
  <c r="G1290" i="1"/>
  <c r="G1293" i="1"/>
  <c r="G1292" i="1"/>
  <c r="G1294" i="1"/>
  <c r="G1295" i="1"/>
  <c r="G1296" i="1"/>
  <c r="G1297" i="1"/>
  <c r="G1298" i="1"/>
  <c r="G1300" i="1"/>
  <c r="G1299" i="1"/>
  <c r="G1301" i="1"/>
  <c r="G1302" i="1"/>
  <c r="G1303" i="1"/>
  <c r="G1304" i="1"/>
  <c r="G1306" i="1"/>
  <c r="G1305" i="1"/>
  <c r="G1307" i="1"/>
  <c r="G1308" i="1"/>
  <c r="G1309" i="1"/>
  <c r="G1310" i="1"/>
  <c r="G1316" i="1"/>
  <c r="G1312" i="1"/>
  <c r="G1311" i="1"/>
  <c r="G1317" i="1"/>
  <c r="G1318" i="1"/>
  <c r="G1319" i="1"/>
  <c r="G1320" i="1"/>
  <c r="G1314" i="1"/>
  <c r="G1313" i="1"/>
  <c r="G1315" i="1"/>
  <c r="G1321" i="1"/>
  <c r="G1322" i="1"/>
  <c r="G1323" i="1"/>
  <c r="G1324" i="1"/>
  <c r="G1325" i="1"/>
  <c r="G1327" i="1"/>
  <c r="G1328" i="1"/>
  <c r="G1326" i="1"/>
  <c r="G1330" i="1"/>
  <c r="G1329" i="1"/>
  <c r="G1332" i="1"/>
  <c r="G1331" i="1"/>
  <c r="G1333" i="1"/>
  <c r="G1334" i="1"/>
  <c r="G1335" i="1"/>
  <c r="G1337" i="1"/>
  <c r="G1336" i="1"/>
  <c r="G1338" i="1"/>
  <c r="G1339" i="1"/>
  <c r="G1340" i="1"/>
  <c r="G1341" i="1"/>
  <c r="G1342" i="1"/>
  <c r="G1343" i="1"/>
  <c r="G1344" i="1"/>
  <c r="G1345" i="1"/>
  <c r="G1346" i="1"/>
  <c r="G1347" i="1"/>
  <c r="G1348" i="1"/>
  <c r="G1349" i="1"/>
  <c r="G1350" i="1"/>
  <c r="G1351" i="1"/>
  <c r="G1352" i="1"/>
  <c r="G1354" i="1"/>
  <c r="G1353" i="1"/>
  <c r="G1355" i="1"/>
  <c r="G1356" i="1"/>
  <c r="G1357" i="1"/>
  <c r="G1358" i="1"/>
  <c r="G1359" i="1"/>
  <c r="G1362" i="1"/>
  <c r="G1360" i="1"/>
  <c r="G1361" i="1"/>
  <c r="G1364" i="1"/>
  <c r="G1363" i="1"/>
  <c r="G1365" i="1"/>
  <c r="G1366" i="1"/>
  <c r="G1367" i="1"/>
  <c r="G1368" i="1"/>
  <c r="G1369" i="1"/>
  <c r="G1370" i="1"/>
  <c r="G1371" i="1"/>
  <c r="G1372" i="1"/>
  <c r="G1373" i="1"/>
  <c r="G1374" i="1"/>
  <c r="G1375" i="1"/>
  <c r="G1376" i="1"/>
  <c r="G1378" i="1"/>
  <c r="G1377" i="1"/>
  <c r="G1379" i="1"/>
  <c r="G1380" i="1"/>
  <c r="G1381" i="1"/>
  <c r="G1382" i="1"/>
  <c r="G1383" i="1"/>
  <c r="G1384" i="1"/>
  <c r="G1385" i="1"/>
  <c r="G1387" i="1"/>
  <c r="G1386" i="1"/>
  <c r="G1388" i="1"/>
  <c r="G1389" i="1"/>
  <c r="G1390" i="1"/>
  <c r="G1391" i="1"/>
  <c r="G1392" i="1"/>
  <c r="G1393" i="1"/>
  <c r="G1394" i="1"/>
  <c r="G1395" i="1"/>
  <c r="G1396" i="1"/>
  <c r="G1398" i="1"/>
  <c r="G1397" i="1"/>
  <c r="G1399" i="1"/>
  <c r="G1400" i="1"/>
  <c r="G1401" i="1"/>
  <c r="G1402" i="1"/>
  <c r="G1403" i="1"/>
  <c r="G1404" i="1"/>
  <c r="G1405" i="1"/>
  <c r="G1406" i="1"/>
  <c r="G1411" i="1"/>
  <c r="G1407" i="1"/>
  <c r="G1412" i="1"/>
  <c r="G1408" i="1"/>
  <c r="G1409" i="1"/>
  <c r="G1413" i="1"/>
  <c r="G1414" i="1"/>
  <c r="G1415" i="1"/>
  <c r="G1410" i="1"/>
  <c r="G1416" i="1"/>
  <c r="G1417" i="1"/>
  <c r="G1418" i="1"/>
  <c r="G1419" i="1"/>
  <c r="G1420" i="1"/>
  <c r="G1422" i="1"/>
  <c r="G1421" i="1"/>
  <c r="G1423" i="1"/>
  <c r="G1424" i="1"/>
  <c r="G1425" i="1"/>
  <c r="G1426" i="1"/>
  <c r="G1427" i="1"/>
  <c r="G1428" i="1"/>
  <c r="G1429" i="1"/>
  <c r="G1430" i="1"/>
  <c r="G1431" i="1"/>
  <c r="G1432" i="1"/>
  <c r="G1434" i="1"/>
  <c r="G1433" i="1"/>
  <c r="G1435" i="1"/>
  <c r="G1436" i="1"/>
  <c r="G1437" i="1"/>
  <c r="G1438" i="1"/>
  <c r="G1439" i="1"/>
  <c r="G1440" i="1"/>
  <c r="G1556" i="1"/>
  <c r="G1558" i="1"/>
  <c r="G1557" i="1"/>
  <c r="G1559" i="1"/>
  <c r="G1560" i="1"/>
  <c r="G1561" i="1"/>
  <c r="G1562" i="1"/>
  <c r="G1563" i="1"/>
  <c r="G1564" i="1"/>
  <c r="G1441" i="1"/>
  <c r="G1442" i="1"/>
  <c r="G1443" i="1"/>
  <c r="G1444" i="1"/>
  <c r="G1445" i="1"/>
  <c r="G1446" i="1"/>
  <c r="G1447" i="1"/>
  <c r="G1448" i="1"/>
  <c r="G1449" i="1"/>
  <c r="G1450" i="1"/>
  <c r="G1452" i="1"/>
  <c r="G1451"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8" i="1"/>
  <c r="G1477" i="1"/>
  <c r="G1479" i="1"/>
  <c r="G1480" i="1"/>
  <c r="G1482" i="1"/>
  <c r="G1481" i="1"/>
  <c r="G1483" i="1"/>
  <c r="G1485" i="1"/>
  <c r="G1484" i="1"/>
  <c r="G1487" i="1"/>
  <c r="G1486" i="1"/>
  <c r="G1488" i="1"/>
  <c r="G1489" i="1"/>
  <c r="G1490" i="1"/>
  <c r="G1491" i="1"/>
  <c r="G1492" i="1"/>
  <c r="G1493" i="1"/>
  <c r="G1494" i="1"/>
  <c r="G1495" i="1"/>
  <c r="G1496" i="1"/>
  <c r="G1497" i="1"/>
  <c r="G1498" i="1"/>
  <c r="G1499" i="1"/>
  <c r="G1500" i="1"/>
  <c r="G1501" i="1"/>
  <c r="G1502" i="1"/>
  <c r="G1503" i="1"/>
  <c r="G1504" i="1"/>
  <c r="G1506" i="1"/>
  <c r="G1505" i="1"/>
  <c r="G1507" i="1"/>
  <c r="G1508" i="1"/>
  <c r="G1509" i="1"/>
  <c r="G1510" i="1"/>
  <c r="G1511" i="1"/>
  <c r="G1512" i="1"/>
  <c r="G1513" i="1"/>
  <c r="G1514" i="1"/>
  <c r="G1515" i="1"/>
  <c r="G1516" i="1"/>
  <c r="G1517" i="1"/>
  <c r="G1518" i="1"/>
  <c r="G1519" i="1"/>
  <c r="G1521" i="1"/>
  <c r="G1520" i="1"/>
  <c r="G1522" i="1"/>
  <c r="G1523" i="1"/>
  <c r="G1524" i="1"/>
  <c r="G1525" i="1"/>
  <c r="G1526" i="1"/>
  <c r="G1527" i="1"/>
  <c r="G1528" i="1"/>
  <c r="G1530" i="1"/>
  <c r="G1529" i="1"/>
  <c r="G1531" i="1"/>
  <c r="G1532" i="1"/>
  <c r="G1533" i="1"/>
  <c r="G1534" i="1"/>
  <c r="G1536" i="1"/>
  <c r="G1535" i="1"/>
  <c r="G1537" i="1"/>
  <c r="G1545" i="1"/>
  <c r="G1546" i="1"/>
  <c r="G1547" i="1"/>
  <c r="G1548" i="1"/>
  <c r="G1549" i="1"/>
  <c r="G1550" i="1"/>
  <c r="G1538" i="1"/>
  <c r="G1539" i="1"/>
  <c r="G1540" i="1"/>
  <c r="G1541" i="1"/>
  <c r="G1542" i="1"/>
  <c r="G1551" i="1"/>
  <c r="G1552" i="1"/>
  <c r="G1543" i="1"/>
  <c r="G1544" i="1"/>
  <c r="G1553" i="1"/>
  <c r="G1554" i="1"/>
  <c r="G1555" i="1"/>
  <c r="G1565" i="1"/>
  <c r="G1566" i="1"/>
  <c r="G1567" i="1"/>
  <c r="G1568" i="1"/>
  <c r="G1569" i="1"/>
  <c r="G1572" i="1"/>
  <c r="G1570" i="1"/>
  <c r="G1571"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7" i="1"/>
  <c r="G1596" i="1"/>
  <c r="G1598" i="1"/>
  <c r="G1599" i="1"/>
  <c r="G1600" i="1"/>
  <c r="G1601" i="1"/>
  <c r="G1602" i="1"/>
  <c r="G1603" i="1"/>
  <c r="G1604" i="1"/>
  <c r="G1605" i="1"/>
  <c r="G1606" i="1"/>
  <c r="G1607" i="1"/>
  <c r="G1608" i="1"/>
  <c r="G1609" i="1"/>
  <c r="G1610" i="1"/>
  <c r="G1611" i="1"/>
  <c r="G1613" i="1"/>
  <c r="G1612" i="1"/>
  <c r="G1616" i="1"/>
  <c r="G1614" i="1"/>
  <c r="G1615" i="1"/>
  <c r="G1617" i="1"/>
  <c r="G1618" i="1"/>
  <c r="G1619" i="1"/>
  <c r="G1620" i="1"/>
  <c r="G1621" i="1"/>
  <c r="G1622" i="1"/>
  <c r="G1623" i="1"/>
  <c r="G1624" i="1"/>
  <c r="G1625" i="1"/>
  <c r="G1626" i="1"/>
  <c r="G1627" i="1"/>
  <c r="G1628" i="1"/>
  <c r="G1629" i="1"/>
  <c r="G1630" i="1"/>
  <c r="G1631" i="1"/>
  <c r="G1633" i="1"/>
  <c r="G1632" i="1"/>
  <c r="G1634" i="1"/>
  <c r="G1635" i="1"/>
  <c r="G1636" i="1"/>
  <c r="G1637" i="1"/>
  <c r="G1638" i="1"/>
  <c r="G1640" i="1"/>
  <c r="G1639" i="1"/>
  <c r="G1642" i="1"/>
  <c r="G1641" i="1"/>
  <c r="G1643" i="1"/>
  <c r="G1644" i="1"/>
  <c r="G1645" i="1"/>
  <c r="G1646" i="1"/>
  <c r="G1647" i="1"/>
  <c r="G1648" i="1"/>
  <c r="G1649" i="1"/>
  <c r="G1650" i="1"/>
  <c r="G1651" i="1"/>
  <c r="G1652" i="1"/>
  <c r="G1653" i="1"/>
  <c r="G1655" i="1"/>
  <c r="G1654" i="1"/>
  <c r="G1656" i="1"/>
  <c r="G1657" i="1"/>
  <c r="G1658" i="1"/>
  <c r="G1660" i="1"/>
  <c r="G1659" i="1"/>
  <c r="G1661" i="1"/>
  <c r="G1662" i="1"/>
  <c r="G1664" i="1"/>
  <c r="G1663" i="1"/>
  <c r="G1665" i="1"/>
  <c r="G1666" i="1"/>
  <c r="G1667" i="1"/>
  <c r="G1668" i="1"/>
  <c r="G1669" i="1"/>
  <c r="G1670" i="1"/>
  <c r="G1671" i="1"/>
  <c r="G1672" i="1"/>
  <c r="G1673" i="1"/>
  <c r="G1674" i="1"/>
  <c r="G1675" i="1"/>
  <c r="G1676" i="1"/>
  <c r="G1677" i="1"/>
  <c r="G1678" i="1"/>
  <c r="G1679" i="1"/>
  <c r="G1680" i="1"/>
  <c r="G1681" i="1"/>
  <c r="G1682" i="1"/>
  <c r="G1683" i="1"/>
  <c r="G1684" i="1"/>
  <c r="G1685" i="1"/>
  <c r="G1687" i="1"/>
  <c r="G1686" i="1"/>
  <c r="G1688" i="1"/>
  <c r="G1689" i="1"/>
  <c r="G1690" i="1"/>
  <c r="G1691" i="1"/>
  <c r="G1692" i="1"/>
  <c r="G1694" i="1"/>
  <c r="G1693" i="1"/>
  <c r="G1695" i="1"/>
  <c r="G1696" i="1"/>
  <c r="G1697" i="1"/>
  <c r="G1698" i="1"/>
  <c r="G1699" i="1"/>
  <c r="G1701" i="1"/>
  <c r="G1700" i="1"/>
  <c r="G1702" i="1"/>
  <c r="G1703" i="1"/>
  <c r="G1704" i="1"/>
  <c r="G1705" i="1"/>
  <c r="G1706" i="1"/>
  <c r="G1708" i="1"/>
  <c r="G1707" i="1"/>
  <c r="G1709" i="1"/>
  <c r="G1710" i="1"/>
  <c r="G1711" i="1"/>
  <c r="G1712" i="1"/>
  <c r="G1713" i="1"/>
  <c r="G1714" i="1"/>
  <c r="G1715" i="1"/>
  <c r="G1716" i="1"/>
  <c r="G1717" i="1"/>
  <c r="G1718" i="1"/>
  <c r="G1719" i="1"/>
  <c r="G1720" i="1"/>
  <c r="G1722" i="1"/>
  <c r="G1721" i="1"/>
  <c r="G1723" i="1"/>
  <c r="G1724" i="1"/>
  <c r="G1725" i="1"/>
  <c r="G1726" i="1"/>
  <c r="G1727" i="1"/>
  <c r="G1728" i="1"/>
  <c r="G1729" i="1"/>
  <c r="G1730" i="1"/>
  <c r="G1731" i="1"/>
  <c r="G1732" i="1"/>
  <c r="G1734" i="1"/>
  <c r="G1733" i="1"/>
  <c r="G1736" i="1"/>
  <c r="G1735" i="1"/>
  <c r="G1738" i="1"/>
  <c r="G1737" i="1"/>
  <c r="G1739" i="1"/>
  <c r="G1740" i="1"/>
  <c r="G1742" i="1"/>
  <c r="G1741" i="1"/>
  <c r="G1743" i="1"/>
  <c r="G1745" i="1"/>
  <c r="G1744" i="1"/>
  <c r="G1746" i="1"/>
  <c r="G1747" i="1"/>
  <c r="G1748" i="1"/>
  <c r="G1749" i="1"/>
  <c r="G1750" i="1"/>
  <c r="G1751" i="1"/>
  <c r="G1752" i="1"/>
  <c r="G1753" i="1"/>
  <c r="G1754" i="1"/>
  <c r="G1755" i="1"/>
  <c r="G1756" i="1"/>
  <c r="G1758" i="1"/>
  <c r="G1757" i="1"/>
  <c r="G1765" i="1"/>
  <c r="G1766" i="1"/>
  <c r="G1768" i="1"/>
  <c r="G1767" i="1"/>
  <c r="G1769" i="1"/>
  <c r="G1770" i="1"/>
  <c r="G1771" i="1"/>
  <c r="G1759" i="1"/>
  <c r="G1760" i="1"/>
  <c r="G1761" i="1"/>
  <c r="G1772" i="1"/>
  <c r="G1773" i="1"/>
  <c r="G1775" i="1"/>
  <c r="G1774" i="1"/>
  <c r="G1762" i="1"/>
  <c r="G1776" i="1"/>
  <c r="G1763" i="1"/>
  <c r="G1764" i="1"/>
  <c r="G1778" i="1"/>
  <c r="G1777" i="1"/>
  <c r="G1779" i="1"/>
  <c r="G1780" i="1"/>
  <c r="G1781" i="1"/>
  <c r="G1782" i="1"/>
  <c r="G1783" i="1"/>
  <c r="G1787" i="1"/>
  <c r="G1788" i="1"/>
  <c r="G1784" i="1"/>
  <c r="G1789" i="1"/>
  <c r="G1785" i="1"/>
  <c r="G1786" i="1"/>
  <c r="G1790" i="1"/>
  <c r="G1791" i="1"/>
  <c r="G1792" i="1"/>
  <c r="G1793" i="1"/>
  <c r="G1794" i="1"/>
  <c r="G1795" i="1"/>
  <c r="G1796" i="1"/>
  <c r="G1797" i="1"/>
  <c r="G1798" i="1"/>
  <c r="G1799" i="1"/>
  <c r="G1800" i="1"/>
  <c r="G1801" i="1"/>
  <c r="G1802" i="1"/>
  <c r="G1803" i="1"/>
  <c r="G1804" i="1"/>
  <c r="G1806" i="1"/>
  <c r="G1805"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2" i="1"/>
  <c r="G1833" i="1"/>
  <c r="G1834" i="1"/>
  <c r="G1835" i="1"/>
  <c r="G1836" i="1"/>
  <c r="G1831" i="1"/>
  <c r="G1837" i="1"/>
  <c r="G1838" i="1"/>
  <c r="G1839" i="1"/>
  <c r="G1840" i="1"/>
  <c r="G1841" i="1"/>
  <c r="G1843" i="1"/>
  <c r="G1842" i="1"/>
  <c r="G1844" i="1"/>
  <c r="G1845" i="1"/>
  <c r="G1846" i="1"/>
  <c r="G1847" i="1"/>
  <c r="G1848" i="1"/>
  <c r="G1849" i="1"/>
  <c r="G1850" i="1"/>
  <c r="G1851" i="1"/>
  <c r="G1852" i="1"/>
  <c r="G1853" i="1"/>
  <c r="G1854" i="1"/>
  <c r="G5" i="1"/>
  <c r="F7" i="5" l="1"/>
  <c r="G7" i="5" s="1"/>
  <c r="F8" i="5"/>
  <c r="G8" i="5" s="1"/>
  <c r="F9" i="5"/>
  <c r="G9" i="5" s="1"/>
  <c r="F10" i="5"/>
  <c r="G10" i="5" s="1"/>
  <c r="F11" i="5"/>
  <c r="G11" i="5" s="1"/>
  <c r="F12" i="5"/>
  <c r="G12" i="5" s="1"/>
  <c r="F13" i="5"/>
  <c r="G13" i="5" s="1"/>
  <c r="F14" i="5"/>
  <c r="G14" i="5" s="1"/>
  <c r="F15" i="5"/>
  <c r="G15" i="5" s="1"/>
  <c r="F16" i="5"/>
  <c r="G16" i="5" s="1"/>
  <c r="F17" i="5"/>
  <c r="G17" i="5" s="1"/>
  <c r="F18" i="5"/>
  <c r="G18" i="5" s="1"/>
  <c r="F19" i="5"/>
  <c r="G19" i="5" s="1"/>
  <c r="F20" i="5"/>
  <c r="G20" i="5" s="1"/>
  <c r="F21" i="5"/>
  <c r="G21" i="5" s="1"/>
  <c r="F22" i="5"/>
  <c r="G22" i="5" s="1"/>
  <c r="F23" i="5"/>
  <c r="G23" i="5" s="1"/>
  <c r="F24" i="5"/>
  <c r="G24" i="5" s="1"/>
  <c r="F25" i="5"/>
  <c r="G25" i="5" s="1"/>
  <c r="F26" i="5"/>
  <c r="G26" i="5" s="1"/>
  <c r="F27" i="5"/>
  <c r="G27" i="5" s="1"/>
  <c r="F28" i="5"/>
  <c r="G28" i="5" s="1"/>
  <c r="F29" i="5"/>
  <c r="G29" i="5" s="1"/>
  <c r="F30" i="5"/>
  <c r="G30" i="5" s="1"/>
  <c r="F31" i="5"/>
  <c r="G31" i="5" s="1"/>
  <c r="F32" i="5"/>
  <c r="G32" i="5" s="1"/>
  <c r="F33" i="5"/>
  <c r="G33" i="5" s="1"/>
  <c r="F34" i="5"/>
  <c r="G34" i="5" s="1"/>
  <c r="F35" i="5"/>
  <c r="G35" i="5" s="1"/>
  <c r="F36" i="5"/>
  <c r="G36" i="5" s="1"/>
  <c r="F37" i="5"/>
  <c r="G37" i="5" s="1"/>
  <c r="F38" i="5"/>
  <c r="G38" i="5" s="1"/>
  <c r="F39" i="5"/>
  <c r="G39" i="5" s="1"/>
  <c r="F40" i="5"/>
  <c r="G40" i="5" s="1"/>
  <c r="F41" i="5"/>
  <c r="G41" i="5" s="1"/>
  <c r="F42" i="5"/>
  <c r="G42" i="5" s="1"/>
  <c r="F43" i="5"/>
  <c r="G43" i="5" s="1"/>
  <c r="F44" i="5"/>
  <c r="G44" i="5" s="1"/>
  <c r="F45" i="5"/>
  <c r="G45" i="5" s="1"/>
  <c r="F46" i="5"/>
  <c r="G46" i="5" s="1"/>
  <c r="F47" i="5"/>
  <c r="G47" i="5" s="1"/>
  <c r="F48" i="5"/>
  <c r="G48" i="5" s="1"/>
  <c r="F49" i="5"/>
  <c r="G49" i="5" s="1"/>
  <c r="F50" i="5"/>
  <c r="G50" i="5" s="1"/>
  <c r="F51" i="5"/>
  <c r="G51" i="5" s="1"/>
  <c r="F52" i="5"/>
  <c r="G52" i="5" s="1"/>
  <c r="F53" i="5"/>
  <c r="G53" i="5" s="1"/>
  <c r="F54" i="5"/>
  <c r="G54" i="5" s="1"/>
  <c r="F55" i="5"/>
  <c r="G55" i="5" s="1"/>
  <c r="F56" i="5"/>
  <c r="G56" i="5" s="1"/>
  <c r="F57" i="5"/>
  <c r="G57" i="5" s="1"/>
  <c r="F58" i="5"/>
  <c r="G58" i="5" s="1"/>
  <c r="F59" i="5"/>
  <c r="G59" i="5" s="1"/>
  <c r="F60" i="5"/>
  <c r="G60" i="5" s="1"/>
  <c r="F61" i="5"/>
  <c r="G61" i="5" s="1"/>
  <c r="F62" i="5"/>
  <c r="G62" i="5" s="1"/>
  <c r="F63" i="5"/>
  <c r="G63" i="5" s="1"/>
  <c r="F64" i="5"/>
  <c r="G64" i="5" s="1"/>
  <c r="F65" i="5"/>
  <c r="G65" i="5" s="1"/>
  <c r="F66" i="5"/>
  <c r="G66" i="5" s="1"/>
  <c r="F67" i="5"/>
  <c r="G67" i="5" s="1"/>
  <c r="F68" i="5"/>
  <c r="G68" i="5" s="1"/>
  <c r="F69" i="5"/>
  <c r="G69" i="5" s="1"/>
  <c r="F70" i="5"/>
  <c r="G70" i="5" s="1"/>
  <c r="F71" i="5"/>
  <c r="G71" i="5" s="1"/>
  <c r="F72" i="5"/>
  <c r="G72" i="5" s="1"/>
  <c r="F73" i="5"/>
  <c r="G73" i="5" s="1"/>
  <c r="F74" i="5"/>
  <c r="G74" i="5" s="1"/>
  <c r="F75" i="5"/>
  <c r="G75" i="5" s="1"/>
  <c r="F76" i="5"/>
  <c r="G76" i="5" s="1"/>
  <c r="F77" i="5"/>
  <c r="G77" i="5" s="1"/>
  <c r="F78" i="5"/>
  <c r="G78" i="5" s="1"/>
  <c r="F79" i="5"/>
  <c r="G79" i="5" s="1"/>
  <c r="F80" i="5"/>
  <c r="G80" i="5" s="1"/>
  <c r="F81" i="5"/>
  <c r="G81" i="5" s="1"/>
  <c r="F82" i="5"/>
  <c r="G82" i="5" s="1"/>
  <c r="F83" i="5"/>
  <c r="G83" i="5" s="1"/>
  <c r="F84" i="5"/>
  <c r="G84" i="5" s="1"/>
  <c r="F85" i="5"/>
  <c r="G85" i="5" s="1"/>
  <c r="F86" i="5"/>
  <c r="G86" i="5" s="1"/>
  <c r="F87" i="5"/>
  <c r="G87" i="5" s="1"/>
  <c r="F88" i="5"/>
  <c r="G88" i="5" s="1"/>
  <c r="F89" i="5"/>
  <c r="G89" i="5" s="1"/>
  <c r="F90" i="5"/>
  <c r="G90" i="5" s="1"/>
  <c r="F91" i="5"/>
  <c r="G91" i="5" s="1"/>
  <c r="F92" i="5"/>
  <c r="G92" i="5" s="1"/>
  <c r="F93" i="5"/>
  <c r="G93" i="5" s="1"/>
  <c r="F94" i="5"/>
  <c r="G94" i="5" s="1"/>
  <c r="F95" i="5"/>
  <c r="G95" i="5" s="1"/>
  <c r="F96" i="5"/>
  <c r="G96" i="5" s="1"/>
  <c r="F97" i="5"/>
  <c r="G97" i="5" s="1"/>
  <c r="F98" i="5"/>
  <c r="G98" i="5" s="1"/>
  <c r="F100" i="5"/>
  <c r="G100" i="5" s="1"/>
  <c r="F99" i="5"/>
  <c r="G99" i="5" s="1"/>
  <c r="F101" i="5"/>
  <c r="G101" i="5" s="1"/>
  <c r="F102" i="5"/>
  <c r="G102" i="5" s="1"/>
  <c r="F103" i="5"/>
  <c r="G103" i="5" s="1"/>
  <c r="F104" i="5"/>
  <c r="G104" i="5" s="1"/>
  <c r="F105" i="5"/>
  <c r="G105" i="5" s="1"/>
  <c r="F106" i="5"/>
  <c r="G106" i="5" s="1"/>
  <c r="F107" i="5"/>
  <c r="G107" i="5" s="1"/>
  <c r="F108" i="5"/>
  <c r="G108" i="5" s="1"/>
  <c r="F109" i="5"/>
  <c r="G109" i="5" s="1"/>
  <c r="F110" i="5"/>
  <c r="G110" i="5" s="1"/>
  <c r="F111" i="5"/>
  <c r="G111" i="5" s="1"/>
  <c r="F112" i="5"/>
  <c r="G112" i="5" s="1"/>
  <c r="F113" i="5"/>
  <c r="G113" i="5" s="1"/>
  <c r="F114" i="5"/>
  <c r="G114" i="5" s="1"/>
  <c r="F115" i="5"/>
  <c r="G115" i="5" s="1"/>
  <c r="F116" i="5"/>
  <c r="G116" i="5" s="1"/>
  <c r="F117" i="5"/>
  <c r="G117" i="5" s="1"/>
  <c r="F118" i="5"/>
  <c r="G118" i="5" s="1"/>
  <c r="F119" i="5"/>
  <c r="G119" i="5" s="1"/>
  <c r="F120" i="5"/>
  <c r="G120" i="5" s="1"/>
  <c r="F121" i="5"/>
  <c r="G121" i="5" s="1"/>
  <c r="F122" i="5"/>
  <c r="G122" i="5" s="1"/>
  <c r="F123" i="5"/>
  <c r="G123" i="5" s="1"/>
  <c r="F124" i="5"/>
  <c r="G124" i="5" s="1"/>
  <c r="F125" i="5"/>
  <c r="G125" i="5" s="1"/>
  <c r="F126" i="5"/>
  <c r="G126" i="5" s="1"/>
  <c r="F127" i="5"/>
  <c r="G127" i="5" s="1"/>
  <c r="F128" i="5"/>
  <c r="G128" i="5" s="1"/>
  <c r="F129" i="5"/>
  <c r="G129" i="5" s="1"/>
  <c r="F130" i="5"/>
  <c r="G130" i="5" s="1"/>
  <c r="F131" i="5"/>
  <c r="G131" i="5" s="1"/>
  <c r="F132" i="5"/>
  <c r="G132" i="5" s="1"/>
  <c r="F133" i="5"/>
  <c r="G133" i="5" s="1"/>
  <c r="F134" i="5"/>
  <c r="G134" i="5" s="1"/>
  <c r="F135" i="5"/>
  <c r="G135" i="5" s="1"/>
  <c r="F136" i="5"/>
  <c r="G136" i="5" s="1"/>
  <c r="F137" i="5"/>
  <c r="G137" i="5" s="1"/>
  <c r="F138" i="5"/>
  <c r="G138" i="5" s="1"/>
  <c r="F139" i="5"/>
  <c r="G139" i="5" s="1"/>
  <c r="F140" i="5"/>
  <c r="G140" i="5" s="1"/>
  <c r="F141" i="5"/>
  <c r="G141" i="5" s="1"/>
  <c r="F142" i="5"/>
  <c r="G142" i="5" s="1"/>
  <c r="F143" i="5"/>
  <c r="G143" i="5" s="1"/>
  <c r="F144" i="5"/>
  <c r="G144" i="5" s="1"/>
  <c r="F145" i="5"/>
  <c r="G145" i="5" s="1"/>
  <c r="F146" i="5"/>
  <c r="G146" i="5" s="1"/>
  <c r="F147" i="5"/>
  <c r="G147" i="5" s="1"/>
  <c r="F148" i="5"/>
  <c r="G148" i="5" s="1"/>
  <c r="F149" i="5"/>
  <c r="G149" i="5" s="1"/>
  <c r="F150" i="5"/>
  <c r="G150" i="5" s="1"/>
  <c r="F151" i="5"/>
  <c r="G151" i="5" s="1"/>
  <c r="F152" i="5"/>
  <c r="G152" i="5" s="1"/>
  <c r="F153" i="5"/>
  <c r="G153" i="5" s="1"/>
  <c r="F154" i="5"/>
  <c r="G154" i="5" s="1"/>
  <c r="F155" i="5"/>
  <c r="G155" i="5" s="1"/>
  <c r="F156" i="5"/>
  <c r="G156" i="5" s="1"/>
  <c r="F157" i="5"/>
  <c r="G157" i="5" s="1"/>
  <c r="F158" i="5"/>
  <c r="G158" i="5" s="1"/>
  <c r="F159" i="5"/>
  <c r="G159" i="5" s="1"/>
  <c r="F160" i="5"/>
  <c r="G160" i="5" s="1"/>
  <c r="F161" i="5"/>
  <c r="G161" i="5" s="1"/>
  <c r="F162" i="5"/>
  <c r="G162" i="5" s="1"/>
  <c r="F163" i="5"/>
  <c r="G163" i="5" s="1"/>
  <c r="F164" i="5"/>
  <c r="G164" i="5" s="1"/>
  <c r="F165" i="5"/>
  <c r="G165" i="5" s="1"/>
  <c r="F166" i="5"/>
  <c r="G166" i="5" s="1"/>
  <c r="F167" i="5"/>
  <c r="G167" i="5" s="1"/>
  <c r="F168" i="5"/>
  <c r="G168" i="5" s="1"/>
  <c r="F169" i="5"/>
  <c r="G169" i="5" s="1"/>
  <c r="F170" i="5"/>
  <c r="G170" i="5" s="1"/>
  <c r="F171" i="5"/>
  <c r="G171" i="5" s="1"/>
  <c r="F172" i="5"/>
  <c r="G172" i="5" s="1"/>
  <c r="F173" i="5"/>
  <c r="G173" i="5" s="1"/>
  <c r="F174" i="5"/>
  <c r="G174" i="5" s="1"/>
  <c r="F175" i="5"/>
  <c r="G175" i="5" s="1"/>
  <c r="F176" i="5"/>
  <c r="G176" i="5" s="1"/>
  <c r="F177" i="5"/>
  <c r="G177" i="5" s="1"/>
  <c r="F178" i="5"/>
  <c r="G178" i="5" s="1"/>
  <c r="F179" i="5"/>
  <c r="G179" i="5" s="1"/>
  <c r="F180" i="5"/>
  <c r="G180" i="5" s="1"/>
  <c r="F181" i="5"/>
  <c r="G181" i="5" s="1"/>
  <c r="F182" i="5"/>
  <c r="G182" i="5" s="1"/>
  <c r="F183" i="5"/>
  <c r="G183" i="5" s="1"/>
  <c r="F184" i="5"/>
  <c r="G184" i="5" s="1"/>
  <c r="F185" i="5"/>
  <c r="G185" i="5" s="1"/>
  <c r="F186" i="5"/>
  <c r="G186" i="5" s="1"/>
  <c r="F187" i="5"/>
  <c r="G187" i="5" s="1"/>
  <c r="F188" i="5"/>
  <c r="G188" i="5" s="1"/>
  <c r="F189" i="5"/>
  <c r="G189" i="5" s="1"/>
  <c r="F190" i="5"/>
  <c r="G190" i="5" s="1"/>
  <c r="F191" i="5"/>
  <c r="G191" i="5" s="1"/>
  <c r="F192" i="5"/>
  <c r="G192" i="5" s="1"/>
  <c r="F193" i="5"/>
  <c r="G193" i="5" s="1"/>
  <c r="F194" i="5"/>
  <c r="G194" i="5" s="1"/>
  <c r="F195" i="5"/>
  <c r="G195" i="5" s="1"/>
  <c r="F196" i="5"/>
  <c r="G196" i="5" s="1"/>
  <c r="F197" i="5"/>
  <c r="G197" i="5" s="1"/>
  <c r="F198" i="5"/>
  <c r="G198" i="5" s="1"/>
  <c r="F199" i="5"/>
  <c r="G199" i="5" s="1"/>
  <c r="F200" i="5"/>
  <c r="G200" i="5" s="1"/>
  <c r="F201" i="5"/>
  <c r="G201" i="5" s="1"/>
  <c r="F202" i="5"/>
  <c r="G202" i="5" s="1"/>
  <c r="F203" i="5"/>
  <c r="G203" i="5" s="1"/>
  <c r="F204" i="5"/>
  <c r="G204" i="5" s="1"/>
  <c r="F205" i="5"/>
  <c r="G205" i="5" s="1"/>
  <c r="F206" i="5"/>
  <c r="G206" i="5" s="1"/>
  <c r="F207" i="5"/>
  <c r="G207" i="5" s="1"/>
  <c r="F208" i="5"/>
  <c r="G208" i="5" s="1"/>
  <c r="F209" i="5"/>
  <c r="G209" i="5" s="1"/>
  <c r="F210" i="5"/>
  <c r="G210" i="5" s="1"/>
  <c r="F211" i="5"/>
  <c r="G211" i="5" s="1"/>
  <c r="F212" i="5"/>
  <c r="G212" i="5" s="1"/>
  <c r="F213" i="5"/>
  <c r="G213" i="5" s="1"/>
  <c r="F214" i="5"/>
  <c r="G214" i="5" s="1"/>
  <c r="F215" i="5"/>
  <c r="G215" i="5" s="1"/>
  <c r="F216" i="5"/>
  <c r="G216" i="5" s="1"/>
  <c r="F217" i="5"/>
  <c r="G217" i="5" s="1"/>
  <c r="F218" i="5"/>
  <c r="G218" i="5" s="1"/>
  <c r="F219" i="5"/>
  <c r="G219" i="5" s="1"/>
  <c r="F220" i="5"/>
  <c r="G220" i="5" s="1"/>
  <c r="F221" i="5"/>
  <c r="G221" i="5" s="1"/>
  <c r="F222" i="5"/>
  <c r="G222" i="5" s="1"/>
  <c r="F223" i="5"/>
  <c r="G223" i="5" s="1"/>
  <c r="F224" i="5"/>
  <c r="G224" i="5" s="1"/>
  <c r="F225" i="5"/>
  <c r="G225" i="5" s="1"/>
  <c r="F226" i="5"/>
  <c r="G226" i="5" s="1"/>
  <c r="F227" i="5"/>
  <c r="G227" i="5" s="1"/>
  <c r="F228" i="5"/>
  <c r="G228" i="5" s="1"/>
  <c r="F229" i="5"/>
  <c r="G229" i="5" s="1"/>
  <c r="F230" i="5"/>
  <c r="G230" i="5" s="1"/>
  <c r="F231" i="5"/>
  <c r="G231" i="5" s="1"/>
  <c r="F232" i="5"/>
  <c r="G232" i="5" s="1"/>
  <c r="F233" i="5"/>
  <c r="G233" i="5" s="1"/>
  <c r="F234" i="5"/>
  <c r="G234" i="5" s="1"/>
  <c r="F235" i="5"/>
  <c r="G235" i="5" s="1"/>
  <c r="F236" i="5"/>
  <c r="G236" i="5" s="1"/>
  <c r="F237" i="5"/>
  <c r="G237" i="5" s="1"/>
  <c r="F238" i="5"/>
  <c r="G238" i="5" s="1"/>
  <c r="F239" i="5"/>
  <c r="G239" i="5" s="1"/>
  <c r="F240" i="5"/>
  <c r="G240" i="5" s="1"/>
  <c r="F241" i="5"/>
  <c r="G241" i="5" s="1"/>
  <c r="F242" i="5"/>
  <c r="G242" i="5" s="1"/>
  <c r="F243" i="5"/>
  <c r="G243" i="5" s="1"/>
  <c r="F244" i="5"/>
  <c r="G244" i="5" s="1"/>
  <c r="F245" i="5"/>
  <c r="G245" i="5" s="1"/>
  <c r="F246" i="5"/>
  <c r="G246" i="5" s="1"/>
  <c r="F247" i="5"/>
  <c r="G247" i="5" s="1"/>
  <c r="F248" i="5"/>
  <c r="G248" i="5" s="1"/>
  <c r="F249" i="5"/>
  <c r="G249" i="5" s="1"/>
  <c r="F250" i="5"/>
  <c r="G250" i="5" s="1"/>
  <c r="F251" i="5"/>
  <c r="G251" i="5" s="1"/>
  <c r="F252" i="5"/>
  <c r="G252" i="5" s="1"/>
  <c r="F253" i="5"/>
  <c r="G253" i="5" s="1"/>
  <c r="F254" i="5"/>
  <c r="G254" i="5" s="1"/>
  <c r="F255" i="5"/>
  <c r="G255" i="5" s="1"/>
  <c r="F256" i="5"/>
  <c r="G256" i="5" s="1"/>
  <c r="F257" i="5"/>
  <c r="G257" i="5" s="1"/>
  <c r="F258" i="5"/>
  <c r="G258" i="5" s="1"/>
  <c r="F259" i="5"/>
  <c r="G259" i="5" s="1"/>
  <c r="F260" i="5"/>
  <c r="G260" i="5" s="1"/>
  <c r="F261" i="5"/>
  <c r="G261" i="5" s="1"/>
  <c r="F262" i="5"/>
  <c r="G262" i="5" s="1"/>
  <c r="F263" i="5"/>
  <c r="G263" i="5" s="1"/>
  <c r="F264" i="5"/>
  <c r="G264" i="5" s="1"/>
  <c r="F265" i="5"/>
  <c r="G265" i="5" s="1"/>
  <c r="F266" i="5"/>
  <c r="G266" i="5" s="1"/>
  <c r="F267" i="5"/>
  <c r="G267" i="5" s="1"/>
  <c r="F268" i="5"/>
  <c r="G268" i="5" s="1"/>
  <c r="F269" i="5"/>
  <c r="G269" i="5" s="1"/>
  <c r="F270" i="5"/>
  <c r="G270" i="5" s="1"/>
  <c r="F271" i="5"/>
  <c r="G271" i="5" s="1"/>
  <c r="F272" i="5"/>
  <c r="G272" i="5" s="1"/>
  <c r="F273" i="5"/>
  <c r="G273" i="5" s="1"/>
  <c r="F274" i="5"/>
  <c r="G274" i="5" s="1"/>
  <c r="F275" i="5"/>
  <c r="G275" i="5" s="1"/>
  <c r="F276" i="5"/>
  <c r="G276" i="5" s="1"/>
  <c r="F277" i="5"/>
  <c r="G277" i="5" s="1"/>
  <c r="F278" i="5"/>
  <c r="G278" i="5" s="1"/>
  <c r="F279" i="5"/>
  <c r="G279" i="5" s="1"/>
  <c r="F280" i="5"/>
  <c r="G280" i="5" s="1"/>
  <c r="F281" i="5"/>
  <c r="G281" i="5" s="1"/>
  <c r="F282" i="5"/>
  <c r="G282" i="5" s="1"/>
  <c r="F283" i="5"/>
  <c r="G283" i="5" s="1"/>
  <c r="F284" i="5"/>
  <c r="G284" i="5" s="1"/>
  <c r="F285" i="5"/>
  <c r="G285" i="5" s="1"/>
  <c r="F286" i="5"/>
  <c r="G286" i="5" s="1"/>
  <c r="F287" i="5"/>
  <c r="G287" i="5" s="1"/>
  <c r="F288" i="5"/>
  <c r="G288" i="5" s="1"/>
  <c r="F289" i="5"/>
  <c r="G289" i="5" s="1"/>
  <c r="F290" i="5"/>
  <c r="G290" i="5" s="1"/>
  <c r="F291" i="5"/>
  <c r="G291" i="5" s="1"/>
  <c r="F292" i="5"/>
  <c r="G292" i="5" s="1"/>
  <c r="F293" i="5"/>
  <c r="G293" i="5" s="1"/>
  <c r="F294" i="5"/>
  <c r="G294" i="5" s="1"/>
  <c r="F295" i="5"/>
  <c r="G295" i="5" s="1"/>
  <c r="F296" i="5"/>
  <c r="G296" i="5" s="1"/>
  <c r="F297" i="5"/>
  <c r="G297" i="5" s="1"/>
  <c r="F298" i="5"/>
  <c r="G298" i="5" s="1"/>
  <c r="F299" i="5"/>
  <c r="G299" i="5" s="1"/>
  <c r="F300" i="5"/>
  <c r="G300" i="5" s="1"/>
  <c r="F301" i="5"/>
  <c r="G301" i="5" s="1"/>
  <c r="F302" i="5"/>
  <c r="G302" i="5" s="1"/>
  <c r="F303" i="5"/>
  <c r="G303" i="5" s="1"/>
  <c r="F304" i="5"/>
  <c r="G304" i="5" s="1"/>
  <c r="F305" i="5"/>
  <c r="G305" i="5" s="1"/>
  <c r="F306" i="5"/>
  <c r="G306" i="5" s="1"/>
  <c r="F307" i="5"/>
  <c r="G307" i="5" s="1"/>
  <c r="F308" i="5"/>
  <c r="G308" i="5" s="1"/>
  <c r="F309" i="5"/>
  <c r="G309" i="5" s="1"/>
  <c r="F310" i="5"/>
  <c r="G310" i="5" s="1"/>
  <c r="F311" i="5"/>
  <c r="G311" i="5" s="1"/>
  <c r="F312" i="5"/>
  <c r="G312" i="5" s="1"/>
  <c r="F313" i="5"/>
  <c r="G313" i="5" s="1"/>
  <c r="F314" i="5"/>
  <c r="G314" i="5" s="1"/>
  <c r="F315" i="5"/>
  <c r="G315" i="5" s="1"/>
  <c r="F316" i="5"/>
  <c r="G316" i="5" s="1"/>
  <c r="F317" i="5"/>
  <c r="G317" i="5" s="1"/>
  <c r="F318" i="5"/>
  <c r="G318" i="5" s="1"/>
  <c r="F319" i="5"/>
  <c r="G319" i="5" s="1"/>
  <c r="F320" i="5"/>
  <c r="G320" i="5" s="1"/>
  <c r="F321" i="5"/>
  <c r="G321" i="5" s="1"/>
  <c r="F322" i="5"/>
  <c r="G322" i="5" s="1"/>
  <c r="F323" i="5"/>
  <c r="G323" i="5" s="1"/>
  <c r="F324" i="5"/>
  <c r="G324" i="5" s="1"/>
  <c r="F325" i="5"/>
  <c r="G325" i="5" s="1"/>
  <c r="F326" i="5"/>
  <c r="G326" i="5" s="1"/>
  <c r="F327" i="5"/>
  <c r="G327" i="5" s="1"/>
  <c r="F328" i="5"/>
  <c r="G328" i="5" s="1"/>
  <c r="F329" i="5"/>
  <c r="G329" i="5" s="1"/>
  <c r="F330" i="5"/>
  <c r="G330" i="5" s="1"/>
  <c r="F331" i="5"/>
  <c r="G331" i="5" s="1"/>
  <c r="F332" i="5"/>
  <c r="G332" i="5" s="1"/>
  <c r="F333" i="5"/>
  <c r="G333" i="5" s="1"/>
  <c r="F334" i="5"/>
  <c r="G334" i="5" s="1"/>
  <c r="F335" i="5"/>
  <c r="G335" i="5" s="1"/>
  <c r="F336" i="5"/>
  <c r="G336" i="5" s="1"/>
  <c r="F337" i="5"/>
  <c r="G337" i="5" s="1"/>
  <c r="F338" i="5"/>
  <c r="G338" i="5" s="1"/>
  <c r="F339" i="5"/>
  <c r="G339" i="5" s="1"/>
  <c r="F340" i="5"/>
  <c r="G340" i="5" s="1"/>
  <c r="F341" i="5"/>
  <c r="G341" i="5" s="1"/>
  <c r="F342" i="5"/>
  <c r="G342" i="5" s="1"/>
  <c r="F343" i="5"/>
  <c r="G343" i="5" s="1"/>
  <c r="F344" i="5"/>
  <c r="G344" i="5" s="1"/>
  <c r="F345" i="5"/>
  <c r="G345" i="5" s="1"/>
  <c r="F346" i="5"/>
  <c r="G346" i="5" s="1"/>
  <c r="F347" i="5"/>
  <c r="G347" i="5" s="1"/>
  <c r="F348" i="5"/>
  <c r="G348" i="5" s="1"/>
  <c r="F349" i="5"/>
  <c r="G349" i="5" s="1"/>
  <c r="F350" i="5"/>
  <c r="G350" i="5" s="1"/>
  <c r="F351" i="5"/>
  <c r="G351" i="5" s="1"/>
  <c r="F352" i="5"/>
  <c r="G352" i="5" s="1"/>
  <c r="F353" i="5"/>
  <c r="G353" i="5" s="1"/>
  <c r="F354" i="5"/>
  <c r="G354" i="5" s="1"/>
  <c r="F355" i="5"/>
  <c r="G355" i="5" s="1"/>
  <c r="F356" i="5"/>
  <c r="G356" i="5" s="1"/>
  <c r="F357" i="5"/>
  <c r="G357" i="5" s="1"/>
  <c r="F358" i="5"/>
  <c r="G358" i="5" s="1"/>
  <c r="F359" i="5"/>
  <c r="G359" i="5" s="1"/>
  <c r="F360" i="5"/>
  <c r="G360" i="5" s="1"/>
  <c r="F361" i="5"/>
  <c r="G361" i="5" s="1"/>
  <c r="F362" i="5"/>
  <c r="G362" i="5" s="1"/>
  <c r="F363" i="5"/>
  <c r="G363" i="5" s="1"/>
  <c r="F364" i="5"/>
  <c r="G364" i="5" s="1"/>
  <c r="F365" i="5"/>
  <c r="G365" i="5" s="1"/>
  <c r="F366" i="5"/>
  <c r="G366" i="5" s="1"/>
  <c r="F367" i="5"/>
  <c r="G367" i="5" s="1"/>
  <c r="F368" i="5"/>
  <c r="G368" i="5" s="1"/>
  <c r="F369" i="5"/>
  <c r="G369" i="5" s="1"/>
  <c r="F370" i="5"/>
  <c r="G370" i="5" s="1"/>
  <c r="F371" i="5"/>
  <c r="G371" i="5" s="1"/>
  <c r="F372" i="5"/>
  <c r="G372" i="5" s="1"/>
  <c r="F374" i="5"/>
  <c r="G374" i="5" s="1"/>
  <c r="F373" i="5"/>
  <c r="G373" i="5" s="1"/>
  <c r="F375" i="5"/>
  <c r="G375" i="5" s="1"/>
  <c r="F377" i="5"/>
  <c r="G377" i="5" s="1"/>
  <c r="F378" i="5"/>
  <c r="G378" i="5" s="1"/>
  <c r="F376" i="5"/>
  <c r="G376" i="5" s="1"/>
  <c r="F379" i="5"/>
  <c r="G379" i="5" s="1"/>
  <c r="F380" i="5"/>
  <c r="G380" i="5" s="1"/>
  <c r="F381" i="5"/>
  <c r="G381" i="5" s="1"/>
  <c r="F382" i="5"/>
  <c r="G382" i="5" s="1"/>
  <c r="F383" i="5"/>
  <c r="G383" i="5" s="1"/>
  <c r="F384" i="5"/>
  <c r="G384" i="5" s="1"/>
  <c r="F385" i="5"/>
  <c r="G385" i="5" s="1"/>
  <c r="F386" i="5"/>
  <c r="G386" i="5" s="1"/>
  <c r="F387" i="5"/>
  <c r="G387" i="5" s="1"/>
  <c r="F388" i="5"/>
  <c r="G388" i="5" s="1"/>
  <c r="F389" i="5"/>
  <c r="G389" i="5" s="1"/>
  <c r="F390" i="5"/>
  <c r="G390" i="5" s="1"/>
  <c r="F391" i="5"/>
  <c r="G391" i="5" s="1"/>
  <c r="F392" i="5"/>
  <c r="G392" i="5" s="1"/>
  <c r="F393" i="5"/>
  <c r="G393" i="5" s="1"/>
  <c r="F394" i="5"/>
  <c r="G394" i="5" s="1"/>
  <c r="F395" i="5"/>
  <c r="G395" i="5" s="1"/>
  <c r="F396" i="5"/>
  <c r="G396" i="5" s="1"/>
  <c r="F397" i="5"/>
  <c r="G397" i="5" s="1"/>
  <c r="F398" i="5"/>
  <c r="G398" i="5" s="1"/>
  <c r="F399" i="5"/>
  <c r="G399" i="5" s="1"/>
  <c r="F400" i="5"/>
  <c r="G400" i="5" s="1"/>
  <c r="F401" i="5"/>
  <c r="G401" i="5" s="1"/>
  <c r="F402" i="5"/>
  <c r="G402" i="5" s="1"/>
  <c r="F403" i="5"/>
  <c r="G403" i="5" s="1"/>
  <c r="F404" i="5"/>
  <c r="G404" i="5" s="1"/>
  <c r="F405" i="5"/>
  <c r="G405" i="5" s="1"/>
  <c r="F406" i="5"/>
  <c r="G406" i="5" s="1"/>
  <c r="F407" i="5"/>
  <c r="G407" i="5" s="1"/>
  <c r="F408" i="5"/>
  <c r="G408" i="5" s="1"/>
  <c r="F409" i="5"/>
  <c r="G409" i="5" s="1"/>
  <c r="F410" i="5"/>
  <c r="G410" i="5" s="1"/>
  <c r="F411" i="5"/>
  <c r="G411" i="5" s="1"/>
  <c r="F412" i="5"/>
  <c r="G412" i="5" s="1"/>
  <c r="F413" i="5"/>
  <c r="G413" i="5" s="1"/>
  <c r="F414" i="5"/>
  <c r="G414" i="5" s="1"/>
  <c r="F415" i="5"/>
  <c r="G415" i="5" s="1"/>
  <c r="F416" i="5"/>
  <c r="G416" i="5" s="1"/>
  <c r="F417" i="5"/>
  <c r="G417" i="5" s="1"/>
  <c r="F418" i="5"/>
  <c r="G418" i="5" s="1"/>
  <c r="F419" i="5"/>
  <c r="G419" i="5" s="1"/>
  <c r="F420" i="5"/>
  <c r="G420" i="5" s="1"/>
  <c r="F421" i="5"/>
  <c r="G421" i="5" s="1"/>
  <c r="F422" i="5"/>
  <c r="G422" i="5" s="1"/>
  <c r="F423" i="5"/>
  <c r="G423" i="5" s="1"/>
  <c r="F424" i="5"/>
  <c r="G424" i="5" s="1"/>
  <c r="F425" i="5"/>
  <c r="G425" i="5" s="1"/>
  <c r="F426" i="5"/>
  <c r="G426" i="5" s="1"/>
  <c r="F427" i="5"/>
  <c r="G427" i="5" s="1"/>
  <c r="F428" i="5"/>
  <c r="G428" i="5" s="1"/>
  <c r="F429" i="5"/>
  <c r="G429" i="5" s="1"/>
  <c r="F430" i="5"/>
  <c r="G430" i="5" s="1"/>
  <c r="F431" i="5"/>
  <c r="G431" i="5" s="1"/>
  <c r="F432" i="5"/>
  <c r="G432" i="5" s="1"/>
  <c r="F433" i="5"/>
  <c r="G433" i="5" s="1"/>
  <c r="F434" i="5"/>
  <c r="G434" i="5" s="1"/>
  <c r="F435" i="5"/>
  <c r="G435" i="5" s="1"/>
  <c r="F436" i="5"/>
  <c r="G436" i="5" s="1"/>
  <c r="F437" i="5"/>
  <c r="G437" i="5" s="1"/>
  <c r="F438" i="5"/>
  <c r="G438" i="5" s="1"/>
  <c r="F439" i="5"/>
  <c r="G439" i="5" s="1"/>
  <c r="F440" i="5"/>
  <c r="G440" i="5" s="1"/>
  <c r="F441" i="5"/>
  <c r="G441" i="5" s="1"/>
  <c r="F442" i="5"/>
  <c r="G442" i="5" s="1"/>
  <c r="F443" i="5"/>
  <c r="G443" i="5" s="1"/>
  <c r="F444" i="5"/>
  <c r="G444" i="5" s="1"/>
  <c r="F445" i="5"/>
  <c r="G445" i="5" s="1"/>
  <c r="F446" i="5"/>
  <c r="G446" i="5" s="1"/>
  <c r="F447" i="5"/>
  <c r="G447" i="5" s="1"/>
  <c r="F448" i="5"/>
  <c r="G448" i="5" s="1"/>
  <c r="F449" i="5"/>
  <c r="G449" i="5" s="1"/>
  <c r="F450" i="5"/>
  <c r="G450" i="5" s="1"/>
  <c r="F451" i="5"/>
  <c r="G451" i="5" s="1"/>
  <c r="F452" i="5"/>
  <c r="G452" i="5" s="1"/>
  <c r="F453" i="5"/>
  <c r="G453" i="5" s="1"/>
  <c r="F454" i="5"/>
  <c r="G454" i="5" s="1"/>
  <c r="F455" i="5"/>
  <c r="G455" i="5" s="1"/>
  <c r="F456" i="5"/>
  <c r="G456" i="5" s="1"/>
  <c r="F457" i="5"/>
  <c r="G457" i="5" s="1"/>
  <c r="F458" i="5"/>
  <c r="G458" i="5" s="1"/>
  <c r="F459" i="5"/>
  <c r="G459" i="5" s="1"/>
  <c r="F460" i="5"/>
  <c r="G460" i="5" s="1"/>
  <c r="F461" i="5"/>
  <c r="G461" i="5" s="1"/>
  <c r="F462" i="5"/>
  <c r="G462" i="5" s="1"/>
  <c r="F463" i="5"/>
  <c r="G463" i="5" s="1"/>
  <c r="F464" i="5"/>
  <c r="G464" i="5" s="1"/>
  <c r="F465" i="5"/>
  <c r="G465" i="5" s="1"/>
  <c r="F466" i="5"/>
  <c r="G466" i="5" s="1"/>
  <c r="F467" i="5"/>
  <c r="G467" i="5" s="1"/>
  <c r="F468" i="5"/>
  <c r="G468" i="5" s="1"/>
  <c r="F469" i="5"/>
  <c r="G469" i="5" s="1"/>
  <c r="F470" i="5"/>
  <c r="G470" i="5" s="1"/>
  <c r="F471" i="5"/>
  <c r="G471" i="5" s="1"/>
  <c r="F472" i="5"/>
  <c r="G472" i="5" s="1"/>
  <c r="F473" i="5"/>
  <c r="G473" i="5" s="1"/>
  <c r="F474" i="5"/>
  <c r="G474" i="5" s="1"/>
  <c r="F475" i="5"/>
  <c r="G475" i="5" s="1"/>
  <c r="F476" i="5"/>
  <c r="G476" i="5" s="1"/>
  <c r="F477" i="5"/>
  <c r="G477" i="5" s="1"/>
  <c r="F478" i="5"/>
  <c r="G478" i="5" s="1"/>
  <c r="F479" i="5"/>
  <c r="G479" i="5" s="1"/>
  <c r="F480" i="5"/>
  <c r="G480" i="5" s="1"/>
  <c r="F481" i="5"/>
  <c r="G481" i="5" s="1"/>
  <c r="F482" i="5"/>
  <c r="G482" i="5" s="1"/>
  <c r="F483" i="5"/>
  <c r="G483" i="5" s="1"/>
  <c r="F484" i="5"/>
  <c r="G484" i="5" s="1"/>
  <c r="F485" i="5"/>
  <c r="G485" i="5" s="1"/>
  <c r="F486" i="5"/>
  <c r="G486" i="5" s="1"/>
  <c r="F487" i="5"/>
  <c r="G487" i="5" s="1"/>
  <c r="F488" i="5"/>
  <c r="G488" i="5" s="1"/>
  <c r="F489" i="5"/>
  <c r="G489" i="5" s="1"/>
  <c r="F490" i="5"/>
  <c r="G490" i="5" s="1"/>
  <c r="F491" i="5"/>
  <c r="G491" i="5" s="1"/>
  <c r="F492" i="5"/>
  <c r="G492" i="5" s="1"/>
  <c r="F493" i="5"/>
  <c r="G493" i="5" s="1"/>
  <c r="F494" i="5"/>
  <c r="G494" i="5" s="1"/>
  <c r="F495" i="5"/>
  <c r="G495" i="5" s="1"/>
  <c r="F496" i="5"/>
  <c r="G496" i="5" s="1"/>
  <c r="F497" i="5"/>
  <c r="G497" i="5" s="1"/>
  <c r="F498" i="5"/>
  <c r="G498" i="5" s="1"/>
  <c r="F499" i="5"/>
  <c r="G499" i="5" s="1"/>
  <c r="F500" i="5"/>
  <c r="G500" i="5" s="1"/>
  <c r="F501" i="5"/>
  <c r="G501" i="5" s="1"/>
  <c r="F502" i="5"/>
  <c r="G502" i="5" s="1"/>
  <c r="F503" i="5"/>
  <c r="G503" i="5" s="1"/>
  <c r="F504" i="5"/>
  <c r="G504" i="5" s="1"/>
  <c r="F505" i="5"/>
  <c r="G505" i="5" s="1"/>
  <c r="F506" i="5"/>
  <c r="G506" i="5" s="1"/>
  <c r="F507" i="5"/>
  <c r="G507" i="5" s="1"/>
  <c r="F508" i="5"/>
  <c r="G508" i="5" s="1"/>
  <c r="F509" i="5"/>
  <c r="G509" i="5" s="1"/>
  <c r="F510" i="5"/>
  <c r="G510" i="5" s="1"/>
  <c r="F511" i="5"/>
  <c r="G511" i="5" s="1"/>
  <c r="F512" i="5"/>
  <c r="G512" i="5" s="1"/>
  <c r="F513" i="5"/>
  <c r="G513" i="5" s="1"/>
  <c r="F514" i="5"/>
  <c r="G514" i="5" s="1"/>
  <c r="F515" i="5"/>
  <c r="G515" i="5" s="1"/>
  <c r="F516" i="5"/>
  <c r="G516" i="5" s="1"/>
  <c r="F517" i="5"/>
  <c r="G517" i="5" s="1"/>
  <c r="F518" i="5"/>
  <c r="G518" i="5" s="1"/>
  <c r="F519" i="5"/>
  <c r="G519" i="5" s="1"/>
  <c r="F520" i="5"/>
  <c r="G520" i="5" s="1"/>
  <c r="F521" i="5"/>
  <c r="G521" i="5" s="1"/>
  <c r="F522" i="5"/>
  <c r="G522" i="5" s="1"/>
  <c r="F523" i="5"/>
  <c r="G523" i="5" s="1"/>
  <c r="F524" i="5"/>
  <c r="G524" i="5" s="1"/>
  <c r="F525" i="5"/>
  <c r="G525" i="5" s="1"/>
  <c r="F526" i="5"/>
  <c r="G526" i="5" s="1"/>
  <c r="F527" i="5"/>
  <c r="G527" i="5" s="1"/>
  <c r="F528" i="5"/>
  <c r="G528" i="5" s="1"/>
  <c r="F529" i="5"/>
  <c r="G529" i="5" s="1"/>
  <c r="F530" i="5"/>
  <c r="G530" i="5" s="1"/>
  <c r="F531" i="5"/>
  <c r="G531" i="5" s="1"/>
  <c r="F532" i="5"/>
  <c r="G532" i="5" s="1"/>
  <c r="F533" i="5"/>
  <c r="G533" i="5" s="1"/>
  <c r="F534" i="5"/>
  <c r="G534" i="5" s="1"/>
  <c r="F535" i="5"/>
  <c r="G535" i="5" s="1"/>
  <c r="F536" i="5"/>
  <c r="G536" i="5" s="1"/>
  <c r="F537" i="5"/>
  <c r="G537" i="5" s="1"/>
  <c r="F538" i="5"/>
  <c r="G538" i="5" s="1"/>
  <c r="F539" i="5"/>
  <c r="G539" i="5" s="1"/>
  <c r="F540" i="5"/>
  <c r="G540" i="5" s="1"/>
  <c r="F541" i="5"/>
  <c r="G541" i="5" s="1"/>
  <c r="F542" i="5"/>
  <c r="G542" i="5" s="1"/>
  <c r="F543" i="5"/>
  <c r="G543" i="5" s="1"/>
  <c r="F544" i="5"/>
  <c r="G544" i="5" s="1"/>
  <c r="F545" i="5"/>
  <c r="G545" i="5" s="1"/>
  <c r="F546" i="5"/>
  <c r="G546" i="5" s="1"/>
  <c r="F547" i="5"/>
  <c r="G547" i="5" s="1"/>
  <c r="F548" i="5"/>
  <c r="G548" i="5" s="1"/>
  <c r="F549" i="5"/>
  <c r="G549" i="5" s="1"/>
  <c r="F550" i="5"/>
  <c r="G550" i="5" s="1"/>
  <c r="F551" i="5"/>
  <c r="G551" i="5" s="1"/>
  <c r="F552" i="5"/>
  <c r="G552" i="5" s="1"/>
  <c r="F553" i="5"/>
  <c r="G553" i="5" s="1"/>
  <c r="F554" i="5"/>
  <c r="G554" i="5" s="1"/>
  <c r="F555" i="5"/>
  <c r="G555" i="5" s="1"/>
  <c r="F556" i="5"/>
  <c r="G556" i="5" s="1"/>
  <c r="F557" i="5"/>
  <c r="G557" i="5" s="1"/>
  <c r="F558" i="5"/>
  <c r="G558" i="5" s="1"/>
  <c r="F559" i="5"/>
  <c r="G559" i="5" s="1"/>
  <c r="F560" i="5"/>
  <c r="G560" i="5" s="1"/>
  <c r="F561" i="5"/>
  <c r="G561" i="5" s="1"/>
  <c r="F562" i="5"/>
  <c r="G562" i="5" s="1"/>
  <c r="F563" i="5"/>
  <c r="G563" i="5" s="1"/>
  <c r="F564" i="5"/>
  <c r="G564" i="5" s="1"/>
  <c r="F565" i="5"/>
  <c r="G565" i="5" s="1"/>
  <c r="F566" i="5"/>
  <c r="G566" i="5" s="1"/>
  <c r="F567" i="5"/>
  <c r="G567" i="5" s="1"/>
  <c r="F568" i="5"/>
  <c r="G568" i="5" s="1"/>
  <c r="F569" i="5"/>
  <c r="G569" i="5" s="1"/>
  <c r="F570" i="5"/>
  <c r="G570" i="5" s="1"/>
  <c r="F571" i="5"/>
  <c r="G571" i="5" s="1"/>
  <c r="F572" i="5"/>
  <c r="G572" i="5" s="1"/>
  <c r="F573" i="5"/>
  <c r="G573" i="5" s="1"/>
  <c r="F574" i="5"/>
  <c r="G574" i="5" s="1"/>
  <c r="F575" i="5"/>
  <c r="G575" i="5" s="1"/>
  <c r="F576" i="5"/>
  <c r="G576" i="5" s="1"/>
  <c r="F577" i="5"/>
  <c r="G577" i="5" s="1"/>
  <c r="F578" i="5"/>
  <c r="G578" i="5" s="1"/>
  <c r="F579" i="5"/>
  <c r="G579" i="5" s="1"/>
  <c r="F580" i="5"/>
  <c r="G580" i="5" s="1"/>
  <c r="F581" i="5"/>
  <c r="G581" i="5" s="1"/>
  <c r="F582" i="5"/>
  <c r="G582" i="5" s="1"/>
  <c r="F583" i="5"/>
  <c r="G583" i="5" s="1"/>
  <c r="F584" i="5"/>
  <c r="G584" i="5" s="1"/>
  <c r="F585" i="5"/>
  <c r="G585" i="5" s="1"/>
  <c r="F586" i="5"/>
  <c r="G586" i="5" s="1"/>
  <c r="F587" i="5"/>
  <c r="G587" i="5" s="1"/>
  <c r="F588" i="5"/>
  <c r="G588" i="5" s="1"/>
  <c r="F589" i="5"/>
  <c r="G589" i="5" s="1"/>
  <c r="F590" i="5"/>
  <c r="G590" i="5" s="1"/>
  <c r="F591" i="5"/>
  <c r="G591" i="5" s="1"/>
  <c r="F592" i="5"/>
  <c r="G592" i="5" s="1"/>
  <c r="F593" i="5"/>
  <c r="G593" i="5" s="1"/>
  <c r="F594" i="5"/>
  <c r="G594" i="5" s="1"/>
  <c r="F595" i="5"/>
  <c r="G595" i="5" s="1"/>
  <c r="F596" i="5"/>
  <c r="G596" i="5" s="1"/>
  <c r="F597" i="5"/>
  <c r="G597" i="5" s="1"/>
  <c r="F598" i="5"/>
  <c r="G598" i="5" s="1"/>
  <c r="F599" i="5"/>
  <c r="G599" i="5" s="1"/>
  <c r="F600" i="5"/>
  <c r="G600" i="5" s="1"/>
  <c r="F601" i="5"/>
  <c r="G601" i="5" s="1"/>
  <c r="F602" i="5"/>
  <c r="G602" i="5" s="1"/>
  <c r="F603" i="5"/>
  <c r="G603" i="5" s="1"/>
  <c r="F604" i="5"/>
  <c r="G604" i="5" s="1"/>
  <c r="F605" i="5"/>
  <c r="G605" i="5" s="1"/>
  <c r="F606" i="5"/>
  <c r="G606" i="5" s="1"/>
  <c r="F607" i="5"/>
  <c r="G607" i="5" s="1"/>
  <c r="F608" i="5"/>
  <c r="G608" i="5" s="1"/>
  <c r="F609" i="5"/>
  <c r="G609" i="5" s="1"/>
  <c r="F610" i="5"/>
  <c r="G610" i="5" s="1"/>
  <c r="F611" i="5"/>
  <c r="G611" i="5" s="1"/>
  <c r="F612" i="5"/>
  <c r="G612" i="5" s="1"/>
  <c r="F613" i="5"/>
  <c r="G613" i="5" s="1"/>
  <c r="F614" i="5"/>
  <c r="G614" i="5" s="1"/>
  <c r="F615" i="5"/>
  <c r="G615" i="5" s="1"/>
  <c r="F616" i="5"/>
  <c r="G616" i="5" s="1"/>
  <c r="F617" i="5"/>
  <c r="G617" i="5" s="1"/>
  <c r="F618" i="5"/>
  <c r="G618" i="5" s="1"/>
  <c r="F619" i="5"/>
  <c r="G619" i="5" s="1"/>
  <c r="F620" i="5"/>
  <c r="G620" i="5" s="1"/>
  <c r="F621" i="5"/>
  <c r="G621" i="5" s="1"/>
  <c r="F622" i="5"/>
  <c r="G622" i="5" s="1"/>
  <c r="F623" i="5"/>
  <c r="G623" i="5" s="1"/>
  <c r="F624" i="5"/>
  <c r="G624" i="5" s="1"/>
  <c r="F625" i="5"/>
  <c r="G625" i="5" s="1"/>
  <c r="F626" i="5"/>
  <c r="G626" i="5" s="1"/>
  <c r="F627" i="5"/>
  <c r="G627" i="5" s="1"/>
  <c r="F628" i="5"/>
  <c r="G628" i="5" s="1"/>
  <c r="F629" i="5"/>
  <c r="G629" i="5" s="1"/>
  <c r="F630" i="5"/>
  <c r="G630" i="5" s="1"/>
  <c r="F631" i="5"/>
  <c r="G631" i="5" s="1"/>
  <c r="F632" i="5"/>
  <c r="G632" i="5" s="1"/>
  <c r="F633" i="5"/>
  <c r="G633" i="5" s="1"/>
  <c r="F634" i="5"/>
  <c r="G634" i="5" s="1"/>
  <c r="F635" i="5"/>
  <c r="G635" i="5" s="1"/>
  <c r="F636" i="5"/>
  <c r="G636" i="5" s="1"/>
  <c r="F637" i="5"/>
  <c r="G637" i="5" s="1"/>
  <c r="F638" i="5"/>
  <c r="G638" i="5" s="1"/>
  <c r="F639" i="5"/>
  <c r="G639" i="5" s="1"/>
  <c r="F640" i="5"/>
  <c r="G640" i="5" s="1"/>
  <c r="F641" i="5"/>
  <c r="G641" i="5" s="1"/>
  <c r="F642" i="5"/>
  <c r="G642" i="5" s="1"/>
  <c r="F643" i="5"/>
  <c r="G643" i="5" s="1"/>
  <c r="F644" i="5"/>
  <c r="G644" i="5" s="1"/>
  <c r="F645" i="5"/>
  <c r="G645" i="5" s="1"/>
  <c r="F646" i="5"/>
  <c r="G646" i="5" s="1"/>
  <c r="F647" i="5"/>
  <c r="G647" i="5" s="1"/>
  <c r="F648" i="5"/>
  <c r="G648" i="5" s="1"/>
  <c r="F649" i="5"/>
  <c r="G649" i="5" s="1"/>
  <c r="F650" i="5"/>
  <c r="G650" i="5" s="1"/>
  <c r="F651" i="5"/>
  <c r="G651" i="5" s="1"/>
  <c r="F652" i="5"/>
  <c r="G652" i="5" s="1"/>
  <c r="F653" i="5"/>
  <c r="G653" i="5" s="1"/>
  <c r="F654" i="5"/>
  <c r="G654" i="5" s="1"/>
  <c r="F655" i="5"/>
  <c r="G655" i="5" s="1"/>
  <c r="F656" i="5"/>
  <c r="G656" i="5" s="1"/>
  <c r="F657" i="5"/>
  <c r="G657" i="5" s="1"/>
  <c r="F658" i="5"/>
  <c r="G658" i="5" s="1"/>
  <c r="F659" i="5"/>
  <c r="G659" i="5" s="1"/>
  <c r="F660" i="5"/>
  <c r="G660" i="5" s="1"/>
  <c r="F661" i="5"/>
  <c r="G661" i="5" s="1"/>
  <c r="F662" i="5"/>
  <c r="G662" i="5" s="1"/>
  <c r="F663" i="5"/>
  <c r="G663" i="5" s="1"/>
  <c r="F664" i="5"/>
  <c r="G664" i="5" s="1"/>
  <c r="F665" i="5"/>
  <c r="G665" i="5" s="1"/>
  <c r="F666" i="5"/>
  <c r="G666" i="5" s="1"/>
  <c r="F667" i="5"/>
  <c r="G667" i="5" s="1"/>
  <c r="F668" i="5"/>
  <c r="G668" i="5" s="1"/>
  <c r="F669" i="5"/>
  <c r="G669" i="5" s="1"/>
  <c r="F670" i="5"/>
  <c r="G670" i="5" s="1"/>
  <c r="F671" i="5"/>
  <c r="G671" i="5" s="1"/>
  <c r="F672" i="5"/>
  <c r="G672" i="5" s="1"/>
  <c r="F674" i="5"/>
  <c r="G674" i="5" s="1"/>
  <c r="F675" i="5"/>
  <c r="G675" i="5" s="1"/>
  <c r="F676" i="5"/>
  <c r="G676" i="5" s="1"/>
  <c r="F677" i="5"/>
  <c r="G677" i="5" s="1"/>
  <c r="F678" i="5"/>
  <c r="G678" i="5" s="1"/>
  <c r="F679" i="5"/>
  <c r="G679" i="5" s="1"/>
  <c r="F680" i="5"/>
  <c r="G680" i="5" s="1"/>
  <c r="F681" i="5"/>
  <c r="G681" i="5" s="1"/>
  <c r="F682" i="5"/>
  <c r="G682" i="5" s="1"/>
  <c r="F683" i="5"/>
  <c r="G683" i="5" s="1"/>
  <c r="F684" i="5"/>
  <c r="G684" i="5" s="1"/>
  <c r="F685" i="5"/>
  <c r="G685" i="5" s="1"/>
  <c r="F686" i="5"/>
  <c r="G686" i="5" s="1"/>
  <c r="F687" i="5"/>
  <c r="G687" i="5" s="1"/>
  <c r="F688" i="5"/>
  <c r="G688" i="5" s="1"/>
  <c r="F689" i="5"/>
  <c r="G689" i="5" s="1"/>
  <c r="F690" i="5"/>
  <c r="G690" i="5" s="1"/>
  <c r="F691" i="5"/>
  <c r="G691" i="5" s="1"/>
  <c r="F692" i="5"/>
  <c r="G692" i="5" s="1"/>
  <c r="F693" i="5"/>
  <c r="G693" i="5" s="1"/>
  <c r="F694" i="5"/>
  <c r="G694" i="5" s="1"/>
  <c r="F695" i="5"/>
  <c r="G695" i="5" s="1"/>
  <c r="F696" i="5"/>
  <c r="G696" i="5" s="1"/>
  <c r="F697" i="5"/>
  <c r="G697" i="5" s="1"/>
  <c r="F698" i="5"/>
  <c r="G698" i="5" s="1"/>
  <c r="F699" i="5"/>
  <c r="G699" i="5" s="1"/>
  <c r="F700" i="5"/>
  <c r="G700" i="5" s="1"/>
  <c r="F701" i="5"/>
  <c r="G701" i="5" s="1"/>
  <c r="F702" i="5"/>
  <c r="G702" i="5" s="1"/>
  <c r="F703" i="5"/>
  <c r="G703" i="5" s="1"/>
  <c r="F704" i="5"/>
  <c r="G704" i="5" s="1"/>
  <c r="F705" i="5"/>
  <c r="G705" i="5" s="1"/>
  <c r="F706" i="5"/>
  <c r="G706" i="5" s="1"/>
  <c r="F707" i="5"/>
  <c r="G707" i="5" s="1"/>
  <c r="F708" i="5"/>
  <c r="G708" i="5" s="1"/>
  <c r="F709" i="5"/>
  <c r="G709" i="5" s="1"/>
  <c r="F710" i="5"/>
  <c r="G710" i="5" s="1"/>
  <c r="F711" i="5"/>
  <c r="G711" i="5" s="1"/>
  <c r="F712" i="5"/>
  <c r="G712" i="5" s="1"/>
  <c r="F713" i="5"/>
  <c r="G713" i="5" s="1"/>
  <c r="F714" i="5"/>
  <c r="G714" i="5" s="1"/>
  <c r="F715" i="5"/>
  <c r="G715" i="5" s="1"/>
  <c r="F716" i="5"/>
  <c r="G716" i="5" s="1"/>
  <c r="F717" i="5"/>
  <c r="G717" i="5" s="1"/>
  <c r="F718" i="5"/>
  <c r="G718" i="5" s="1"/>
  <c r="F719" i="5"/>
  <c r="G719" i="5" s="1"/>
  <c r="F720" i="5"/>
  <c r="G720" i="5" s="1"/>
  <c r="F721" i="5"/>
  <c r="G721" i="5" s="1"/>
  <c r="F722" i="5"/>
  <c r="G722" i="5" s="1"/>
  <c r="F723" i="5"/>
  <c r="G723" i="5" s="1"/>
  <c r="F724" i="5"/>
  <c r="G724" i="5" s="1"/>
  <c r="F725" i="5"/>
  <c r="G725" i="5" s="1"/>
  <c r="F726" i="5"/>
  <c r="G726" i="5" s="1"/>
  <c r="F727" i="5"/>
  <c r="G727" i="5" s="1"/>
  <c r="F728" i="5"/>
  <c r="G728" i="5" s="1"/>
  <c r="F729" i="5"/>
  <c r="G729" i="5" s="1"/>
  <c r="F730" i="5"/>
  <c r="G730" i="5" s="1"/>
  <c r="F731" i="5"/>
  <c r="G731" i="5" s="1"/>
  <c r="F732" i="5"/>
  <c r="G732" i="5" s="1"/>
  <c r="F733" i="5"/>
  <c r="G733" i="5" s="1"/>
  <c r="F734" i="5"/>
  <c r="G734" i="5" s="1"/>
  <c r="F735" i="5"/>
  <c r="G735" i="5" s="1"/>
  <c r="F736" i="5"/>
  <c r="G736" i="5" s="1"/>
  <c r="F737" i="5"/>
  <c r="G737" i="5" s="1"/>
  <c r="F738" i="5"/>
  <c r="G738" i="5" s="1"/>
  <c r="F739" i="5"/>
  <c r="G739" i="5" s="1"/>
  <c r="F740" i="5"/>
  <c r="G740" i="5" s="1"/>
  <c r="F741" i="5"/>
  <c r="G741" i="5" s="1"/>
  <c r="F742" i="5"/>
  <c r="G742" i="5" s="1"/>
  <c r="F743" i="5"/>
  <c r="G743" i="5" s="1"/>
  <c r="F744" i="5"/>
  <c r="G744" i="5" s="1"/>
  <c r="F745" i="5"/>
  <c r="G745" i="5" s="1"/>
  <c r="F746" i="5"/>
  <c r="G746" i="5" s="1"/>
  <c r="F747" i="5"/>
  <c r="G747" i="5" s="1"/>
  <c r="F748" i="5"/>
  <c r="G748" i="5" s="1"/>
  <c r="F749" i="5"/>
  <c r="G749" i="5" s="1"/>
  <c r="F750" i="5"/>
  <c r="G750" i="5" s="1"/>
  <c r="F751" i="5"/>
  <c r="G751" i="5" s="1"/>
  <c r="F752" i="5"/>
  <c r="G752" i="5" s="1"/>
  <c r="F753" i="5"/>
  <c r="G753" i="5" s="1"/>
  <c r="F754" i="5"/>
  <c r="G754" i="5" s="1"/>
  <c r="F755" i="5"/>
  <c r="G755" i="5" s="1"/>
  <c r="F756" i="5"/>
  <c r="G756" i="5" s="1"/>
  <c r="F757" i="5"/>
  <c r="G757" i="5" s="1"/>
  <c r="F758" i="5"/>
  <c r="G758" i="5" s="1"/>
  <c r="F759" i="5"/>
  <c r="G759" i="5" s="1"/>
  <c r="F760" i="5"/>
  <c r="G760" i="5" s="1"/>
  <c r="F761" i="5"/>
  <c r="G761" i="5" s="1"/>
  <c r="F762" i="5"/>
  <c r="G762" i="5" s="1"/>
  <c r="F763" i="5"/>
  <c r="G763" i="5" s="1"/>
  <c r="F764" i="5"/>
  <c r="G764" i="5" s="1"/>
  <c r="F765" i="5"/>
  <c r="G765" i="5" s="1"/>
  <c r="F766" i="5"/>
  <c r="G766" i="5" s="1"/>
  <c r="F767" i="5"/>
  <c r="G767" i="5" s="1"/>
  <c r="F768" i="5"/>
  <c r="G768" i="5" s="1"/>
  <c r="F769" i="5"/>
  <c r="G769" i="5" s="1"/>
  <c r="F770" i="5"/>
  <c r="G770" i="5" s="1"/>
  <c r="F771" i="5"/>
  <c r="G771" i="5" s="1"/>
  <c r="F772" i="5"/>
  <c r="G772" i="5" s="1"/>
  <c r="F773" i="5"/>
  <c r="G773" i="5" s="1"/>
  <c r="F774" i="5"/>
  <c r="G774" i="5" s="1"/>
  <c r="F775" i="5"/>
  <c r="G775" i="5" s="1"/>
  <c r="F776" i="5"/>
  <c r="G776" i="5" s="1"/>
  <c r="F777" i="5"/>
  <c r="G777" i="5" s="1"/>
  <c r="F778" i="5"/>
  <c r="G778" i="5" s="1"/>
  <c r="F779" i="5"/>
  <c r="G779" i="5" s="1"/>
  <c r="F780" i="5"/>
  <c r="G780" i="5" s="1"/>
  <c r="F781" i="5"/>
  <c r="G781" i="5" s="1"/>
  <c r="F782" i="5"/>
  <c r="G782" i="5" s="1"/>
  <c r="F783" i="5"/>
  <c r="G783" i="5" s="1"/>
  <c r="F784" i="5"/>
  <c r="G784" i="5" s="1"/>
  <c r="F785" i="5"/>
  <c r="G785" i="5" s="1"/>
  <c r="F786" i="5"/>
  <c r="G786" i="5" s="1"/>
  <c r="F787" i="5"/>
  <c r="G787" i="5" s="1"/>
  <c r="F788" i="5"/>
  <c r="G788" i="5" s="1"/>
  <c r="F789" i="5"/>
  <c r="G789" i="5" s="1"/>
  <c r="F790" i="5"/>
  <c r="G790" i="5" s="1"/>
  <c r="F791" i="5"/>
  <c r="G791" i="5" s="1"/>
  <c r="F792" i="5"/>
  <c r="G792" i="5" s="1"/>
  <c r="F793" i="5"/>
  <c r="G793" i="5" s="1"/>
  <c r="F795" i="5"/>
  <c r="G795" i="5" s="1"/>
  <c r="F796" i="5"/>
  <c r="G796" i="5" s="1"/>
  <c r="F797" i="5"/>
  <c r="G797" i="5" s="1"/>
  <c r="F798" i="5"/>
  <c r="G798" i="5" s="1"/>
  <c r="F799" i="5"/>
  <c r="G799" i="5" s="1"/>
  <c r="F800" i="5"/>
  <c r="G800" i="5" s="1"/>
  <c r="F801" i="5"/>
  <c r="G801" i="5" s="1"/>
  <c r="F802" i="5"/>
  <c r="G802" i="5" s="1"/>
  <c r="F803" i="5"/>
  <c r="G803" i="5" s="1"/>
  <c r="F804" i="5"/>
  <c r="G804" i="5" s="1"/>
  <c r="F805" i="5"/>
  <c r="G805" i="5" s="1"/>
  <c r="F806" i="5"/>
  <c r="G806" i="5" s="1"/>
  <c r="F807" i="5"/>
  <c r="G807" i="5" s="1"/>
  <c r="F808" i="5"/>
  <c r="G808" i="5" s="1"/>
  <c r="F809" i="5"/>
  <c r="G809" i="5" s="1"/>
  <c r="F810" i="5"/>
  <c r="G810" i="5" s="1"/>
  <c r="F811" i="5"/>
  <c r="G811" i="5" s="1"/>
  <c r="F812" i="5"/>
  <c r="G812" i="5" s="1"/>
  <c r="F813" i="5"/>
  <c r="G813" i="5" s="1"/>
  <c r="F814" i="5"/>
  <c r="G814" i="5" s="1"/>
  <c r="F815" i="5"/>
  <c r="G815" i="5" s="1"/>
  <c r="F816" i="5"/>
  <c r="G816" i="5" s="1"/>
  <c r="F817" i="5"/>
  <c r="G817" i="5" s="1"/>
  <c r="F818" i="5"/>
  <c r="G818" i="5" s="1"/>
  <c r="F819" i="5"/>
  <c r="G819" i="5" s="1"/>
  <c r="F820" i="5"/>
  <c r="G820" i="5" s="1"/>
  <c r="F821" i="5"/>
  <c r="G821" i="5" s="1"/>
  <c r="F822" i="5"/>
  <c r="G822" i="5" s="1"/>
  <c r="F823" i="5"/>
  <c r="G823" i="5" s="1"/>
  <c r="F824" i="5"/>
  <c r="G824" i="5" s="1"/>
  <c r="F825" i="5"/>
  <c r="G825" i="5" s="1"/>
  <c r="F826" i="5"/>
  <c r="G826" i="5" s="1"/>
  <c r="F827" i="5"/>
  <c r="G827" i="5" s="1"/>
  <c r="F828" i="5"/>
  <c r="G828" i="5" s="1"/>
  <c r="F829" i="5"/>
  <c r="G829" i="5" s="1"/>
  <c r="F830" i="5"/>
  <c r="G830" i="5" s="1"/>
  <c r="F831" i="5"/>
  <c r="G831" i="5" s="1"/>
  <c r="F832" i="5"/>
  <c r="G832" i="5" s="1"/>
  <c r="F833" i="5"/>
  <c r="G833" i="5" s="1"/>
  <c r="F834" i="5"/>
  <c r="G834" i="5" s="1"/>
  <c r="F835" i="5"/>
  <c r="G835" i="5" s="1"/>
  <c r="F836" i="5"/>
  <c r="G836" i="5" s="1"/>
  <c r="F837" i="5"/>
  <c r="G837" i="5" s="1"/>
  <c r="F838" i="5"/>
  <c r="G838" i="5" s="1"/>
  <c r="F839" i="5"/>
  <c r="G839" i="5" s="1"/>
  <c r="F840" i="5"/>
  <c r="G840" i="5" s="1"/>
  <c r="F841" i="5"/>
  <c r="G841" i="5" s="1"/>
  <c r="F842" i="5"/>
  <c r="G842" i="5" s="1"/>
  <c r="F843" i="5"/>
  <c r="G843" i="5" s="1"/>
  <c r="F844" i="5"/>
  <c r="G844" i="5" s="1"/>
  <c r="F845" i="5"/>
  <c r="G845" i="5" s="1"/>
  <c r="F846" i="5"/>
  <c r="G846" i="5" s="1"/>
  <c r="F847" i="5"/>
  <c r="G847" i="5" s="1"/>
  <c r="F848" i="5"/>
  <c r="G848" i="5" s="1"/>
  <c r="F849" i="5"/>
  <c r="G849" i="5" s="1"/>
  <c r="F850" i="5"/>
  <c r="G850" i="5" s="1"/>
  <c r="F851" i="5"/>
  <c r="G851" i="5" s="1"/>
  <c r="F852" i="5"/>
  <c r="G852" i="5" s="1"/>
  <c r="F853" i="5"/>
  <c r="G853" i="5" s="1"/>
  <c r="F854" i="5"/>
  <c r="G854" i="5" s="1"/>
  <c r="F855" i="5"/>
  <c r="G855" i="5" s="1"/>
  <c r="F856" i="5"/>
  <c r="G856" i="5" s="1"/>
  <c r="F857" i="5"/>
  <c r="G857" i="5" s="1"/>
  <c r="F858" i="5"/>
  <c r="G858" i="5" s="1"/>
  <c r="F859" i="5"/>
  <c r="G859" i="5" s="1"/>
  <c r="F860" i="5"/>
  <c r="G860" i="5" s="1"/>
  <c r="F862" i="5"/>
  <c r="G862" i="5" s="1"/>
  <c r="F861" i="5"/>
  <c r="G861" i="5" s="1"/>
  <c r="F863" i="5"/>
  <c r="G863" i="5" s="1"/>
  <c r="F864" i="5"/>
  <c r="G864" i="5" s="1"/>
  <c r="F865" i="5"/>
  <c r="G865" i="5" s="1"/>
  <c r="F866" i="5"/>
  <c r="G866" i="5" s="1"/>
  <c r="F867" i="5"/>
  <c r="G867" i="5" s="1"/>
  <c r="F868" i="5"/>
  <c r="G868" i="5" s="1"/>
  <c r="F869" i="5"/>
  <c r="G869" i="5" s="1"/>
  <c r="F870" i="5"/>
  <c r="G870" i="5" s="1"/>
  <c r="F871" i="5"/>
  <c r="G871" i="5" s="1"/>
  <c r="F872" i="5"/>
  <c r="G872" i="5" s="1"/>
  <c r="F873" i="5"/>
  <c r="G873" i="5" s="1"/>
  <c r="F874" i="5"/>
  <c r="G874" i="5" s="1"/>
  <c r="F875" i="5"/>
  <c r="G875" i="5" s="1"/>
  <c r="F876" i="5"/>
  <c r="G876" i="5" s="1"/>
  <c r="F877" i="5"/>
  <c r="G877" i="5" s="1"/>
  <c r="F878" i="5"/>
  <c r="G878" i="5" s="1"/>
  <c r="F879" i="5"/>
  <c r="G879" i="5" s="1"/>
  <c r="F880" i="5"/>
  <c r="G880" i="5" s="1"/>
  <c r="F881" i="5"/>
  <c r="G881" i="5" s="1"/>
  <c r="F882" i="5"/>
  <c r="G882" i="5" s="1"/>
  <c r="F883" i="5"/>
  <c r="G883" i="5" s="1"/>
  <c r="F884" i="5"/>
  <c r="G884" i="5" s="1"/>
  <c r="F885" i="5"/>
  <c r="G885" i="5" s="1"/>
  <c r="F886" i="5"/>
  <c r="G886" i="5" s="1"/>
  <c r="F887" i="5"/>
  <c r="G887" i="5" s="1"/>
  <c r="F888" i="5"/>
  <c r="G888" i="5" s="1"/>
  <c r="F889" i="5"/>
  <c r="G889" i="5" s="1"/>
  <c r="F890" i="5"/>
  <c r="G890" i="5" s="1"/>
  <c r="F891" i="5"/>
  <c r="G891" i="5" s="1"/>
  <c r="F892" i="5"/>
  <c r="G892" i="5" s="1"/>
  <c r="F893" i="5"/>
  <c r="G893" i="5" s="1"/>
  <c r="F894" i="5"/>
  <c r="G894" i="5" s="1"/>
  <c r="F895" i="5"/>
  <c r="G895" i="5" s="1"/>
  <c r="F896" i="5"/>
  <c r="G896" i="5" s="1"/>
  <c r="F897" i="5"/>
  <c r="G897" i="5" s="1"/>
  <c r="F898" i="5"/>
  <c r="G898" i="5" s="1"/>
  <c r="F899" i="5"/>
  <c r="G899" i="5" s="1"/>
  <c r="F900" i="5"/>
  <c r="G900" i="5" s="1"/>
  <c r="F901" i="5"/>
  <c r="G901" i="5" s="1"/>
  <c r="F902" i="5"/>
  <c r="G902" i="5" s="1"/>
  <c r="F903" i="5"/>
  <c r="G903" i="5" s="1"/>
  <c r="F904" i="5"/>
  <c r="G904" i="5" s="1"/>
  <c r="F905" i="5"/>
  <c r="G905" i="5" s="1"/>
  <c r="F906" i="5"/>
  <c r="G906" i="5" s="1"/>
  <c r="F907" i="5"/>
  <c r="G907" i="5" s="1"/>
  <c r="F908" i="5"/>
  <c r="G908" i="5" s="1"/>
  <c r="F909" i="5"/>
  <c r="G909" i="5" s="1"/>
  <c r="F910" i="5"/>
  <c r="G910" i="5" s="1"/>
  <c r="F911" i="5"/>
  <c r="G911" i="5" s="1"/>
  <c r="F912" i="5"/>
  <c r="G912" i="5" s="1"/>
  <c r="F913" i="5"/>
  <c r="G913" i="5" s="1"/>
  <c r="F914" i="5"/>
  <c r="G914" i="5" s="1"/>
  <c r="F915" i="5"/>
  <c r="G915" i="5" s="1"/>
  <c r="F916" i="5"/>
  <c r="G916" i="5" s="1"/>
  <c r="F917" i="5"/>
  <c r="G917" i="5" s="1"/>
  <c r="F918" i="5"/>
  <c r="G918" i="5" s="1"/>
  <c r="F919" i="5"/>
  <c r="G919" i="5" s="1"/>
  <c r="F920" i="5"/>
  <c r="G920" i="5" s="1"/>
  <c r="F921" i="5"/>
  <c r="G921" i="5" s="1"/>
  <c r="F922" i="5"/>
  <c r="G922" i="5" s="1"/>
  <c r="F923" i="5"/>
  <c r="G923" i="5" s="1"/>
  <c r="F924" i="5"/>
  <c r="G924" i="5" s="1"/>
  <c r="F925" i="5"/>
  <c r="G925" i="5" s="1"/>
  <c r="F926" i="5"/>
  <c r="G926" i="5" s="1"/>
  <c r="F927" i="5"/>
  <c r="G927" i="5" s="1"/>
  <c r="F928" i="5"/>
  <c r="G928" i="5" s="1"/>
  <c r="F929" i="5"/>
  <c r="G929" i="5" s="1"/>
  <c r="F930" i="5"/>
  <c r="G930" i="5" s="1"/>
  <c r="F931" i="5"/>
  <c r="G931" i="5" s="1"/>
  <c r="F932" i="5"/>
  <c r="G932" i="5" s="1"/>
  <c r="F933" i="5"/>
  <c r="G933" i="5" s="1"/>
  <c r="F934" i="5"/>
  <c r="G934" i="5" s="1"/>
  <c r="F935" i="5"/>
  <c r="G935" i="5" s="1"/>
  <c r="F936" i="5"/>
  <c r="G936" i="5" s="1"/>
  <c r="F937" i="5"/>
  <c r="G937" i="5" s="1"/>
  <c r="F938" i="5"/>
  <c r="G938" i="5" s="1"/>
  <c r="F939" i="5"/>
  <c r="G939" i="5" s="1"/>
  <c r="F940" i="5"/>
  <c r="G940" i="5" s="1"/>
  <c r="F941" i="5"/>
  <c r="G941" i="5" s="1"/>
  <c r="F942" i="5"/>
  <c r="G942" i="5" s="1"/>
  <c r="F943" i="5"/>
  <c r="G943" i="5" s="1"/>
  <c r="F944" i="5"/>
  <c r="G944" i="5" s="1"/>
  <c r="F945" i="5"/>
  <c r="G945" i="5" s="1"/>
  <c r="F946" i="5"/>
  <c r="G946" i="5" s="1"/>
  <c r="F947" i="5"/>
  <c r="G947" i="5" s="1"/>
  <c r="F948" i="5"/>
  <c r="G948" i="5" s="1"/>
  <c r="F949" i="5"/>
  <c r="G949" i="5" s="1"/>
  <c r="F950" i="5"/>
  <c r="G950" i="5" s="1"/>
  <c r="F951" i="5"/>
  <c r="G951" i="5" s="1"/>
  <c r="F952" i="5"/>
  <c r="G952" i="5" s="1"/>
  <c r="F953" i="5"/>
  <c r="G953" i="5" s="1"/>
  <c r="F954" i="5"/>
  <c r="G954" i="5" s="1"/>
  <c r="F955" i="5"/>
  <c r="G955" i="5" s="1"/>
  <c r="F956" i="5"/>
  <c r="G956" i="5" s="1"/>
  <c r="F957" i="5"/>
  <c r="G957" i="5" s="1"/>
  <c r="F958" i="5"/>
  <c r="G958" i="5" s="1"/>
  <c r="F959" i="5"/>
  <c r="G959" i="5" s="1"/>
  <c r="F960" i="5"/>
  <c r="G960" i="5" s="1"/>
  <c r="F961" i="5"/>
  <c r="G961" i="5" s="1"/>
  <c r="F962" i="5"/>
  <c r="G962" i="5" s="1"/>
  <c r="F963" i="5"/>
  <c r="G963" i="5" s="1"/>
  <c r="F964" i="5"/>
  <c r="G964" i="5" s="1"/>
  <c r="F965" i="5"/>
  <c r="G965" i="5" s="1"/>
  <c r="F966" i="5"/>
  <c r="G966" i="5" s="1"/>
  <c r="F967" i="5"/>
  <c r="G967" i="5" s="1"/>
  <c r="F968" i="5"/>
  <c r="G968" i="5" s="1"/>
  <c r="F969" i="5"/>
  <c r="G969" i="5" s="1"/>
  <c r="F970" i="5"/>
  <c r="G970" i="5" s="1"/>
  <c r="F971" i="5"/>
  <c r="G971" i="5" s="1"/>
  <c r="F972" i="5"/>
  <c r="G972" i="5" s="1"/>
  <c r="F973" i="5"/>
  <c r="G973" i="5" s="1"/>
  <c r="F974" i="5"/>
  <c r="G974" i="5" s="1"/>
  <c r="F975" i="5"/>
  <c r="G975" i="5" s="1"/>
  <c r="F976" i="5"/>
  <c r="G976" i="5" s="1"/>
  <c r="F977" i="5"/>
  <c r="G977" i="5" s="1"/>
  <c r="F978" i="5"/>
  <c r="G978" i="5" s="1"/>
  <c r="F979" i="5"/>
  <c r="G979" i="5" s="1"/>
  <c r="F980" i="5"/>
  <c r="G980" i="5" s="1"/>
  <c r="F981" i="5"/>
  <c r="G981" i="5" s="1"/>
  <c r="F982" i="5"/>
  <c r="G982" i="5" s="1"/>
  <c r="F983" i="5"/>
  <c r="G983" i="5" s="1"/>
  <c r="F984" i="5"/>
  <c r="G984" i="5" s="1"/>
  <c r="F985" i="5"/>
  <c r="G985" i="5" s="1"/>
  <c r="F986" i="5"/>
  <c r="G986" i="5" s="1"/>
  <c r="F987" i="5"/>
  <c r="G987" i="5" s="1"/>
  <c r="F988" i="5"/>
  <c r="G988" i="5" s="1"/>
  <c r="F989" i="5"/>
  <c r="G989" i="5" s="1"/>
  <c r="F990" i="5"/>
  <c r="G990" i="5" s="1"/>
  <c r="F991" i="5"/>
  <c r="G991" i="5" s="1"/>
  <c r="F992" i="5"/>
  <c r="G992" i="5" s="1"/>
  <c r="F993" i="5"/>
  <c r="G993" i="5" s="1"/>
  <c r="F994" i="5"/>
  <c r="G994" i="5" s="1"/>
  <c r="F995" i="5"/>
  <c r="G995" i="5" s="1"/>
  <c r="F996" i="5"/>
  <c r="G996" i="5" s="1"/>
  <c r="F997" i="5"/>
  <c r="G997" i="5" s="1"/>
  <c r="F998" i="5"/>
  <c r="G998" i="5" s="1"/>
  <c r="F999" i="5"/>
  <c r="G999" i="5" s="1"/>
  <c r="F1000" i="5"/>
  <c r="G1000" i="5" s="1"/>
  <c r="F1001" i="5"/>
  <c r="G1001" i="5" s="1"/>
  <c r="F1002" i="5"/>
  <c r="G1002" i="5" s="1"/>
  <c r="F1003" i="5"/>
  <c r="G1003" i="5" s="1"/>
  <c r="F1004" i="5"/>
  <c r="G1004" i="5" s="1"/>
  <c r="F1005" i="5"/>
  <c r="G1005" i="5" s="1"/>
  <c r="F1006" i="5"/>
  <c r="G1006" i="5" s="1"/>
  <c r="F1007" i="5"/>
  <c r="G1007" i="5" s="1"/>
  <c r="F1008" i="5"/>
  <c r="G1008" i="5" s="1"/>
  <c r="F1010" i="5"/>
  <c r="G1010" i="5" s="1"/>
  <c r="F1009" i="5"/>
  <c r="G1009" i="5" s="1"/>
  <c r="F1011" i="5"/>
  <c r="G1011" i="5" s="1"/>
  <c r="F1012" i="5"/>
  <c r="G1012" i="5" s="1"/>
  <c r="F1013" i="5"/>
  <c r="G1013" i="5" s="1"/>
  <c r="F1014" i="5"/>
  <c r="G1014" i="5" s="1"/>
  <c r="F1015" i="5"/>
  <c r="G1015" i="5" s="1"/>
  <c r="F1016" i="5"/>
  <c r="G1016" i="5" s="1"/>
  <c r="F1017" i="5"/>
  <c r="G1017" i="5" s="1"/>
  <c r="F1018" i="5"/>
  <c r="G1018" i="5" s="1"/>
  <c r="F1019" i="5"/>
  <c r="G1019" i="5" s="1"/>
  <c r="F1020" i="5"/>
  <c r="G1020" i="5" s="1"/>
  <c r="F1021" i="5"/>
  <c r="G1021" i="5" s="1"/>
  <c r="F1022" i="5"/>
  <c r="G1022" i="5" s="1"/>
  <c r="F1023" i="5"/>
  <c r="G1023" i="5" s="1"/>
  <c r="F1024" i="5"/>
  <c r="G1024" i="5" s="1"/>
  <c r="F1025" i="5"/>
  <c r="G1025" i="5" s="1"/>
  <c r="F1026" i="5"/>
  <c r="G1026" i="5" s="1"/>
  <c r="F1027" i="5"/>
  <c r="G1027" i="5" s="1"/>
  <c r="F1028" i="5"/>
  <c r="G1028" i="5" s="1"/>
  <c r="F1029" i="5"/>
  <c r="G1029" i="5" s="1"/>
  <c r="F1030" i="5"/>
  <c r="G1030" i="5" s="1"/>
  <c r="F1031" i="5"/>
  <c r="G1031" i="5" s="1"/>
  <c r="F1032" i="5"/>
  <c r="G1032" i="5" s="1"/>
  <c r="F1033" i="5"/>
  <c r="G1033" i="5" s="1"/>
  <c r="F1034" i="5"/>
  <c r="G1034" i="5" s="1"/>
  <c r="F1035" i="5"/>
  <c r="G1035" i="5" s="1"/>
  <c r="F1037" i="5"/>
  <c r="G1037" i="5" s="1"/>
  <c r="F1038" i="5"/>
  <c r="G1038" i="5" s="1"/>
  <c r="F1036" i="5"/>
  <c r="G1036" i="5" s="1"/>
  <c r="F1039" i="5"/>
  <c r="G1039" i="5" s="1"/>
  <c r="F1040" i="5"/>
  <c r="G1040" i="5" s="1"/>
  <c r="F1041" i="5"/>
  <c r="G1041" i="5" s="1"/>
  <c r="F1042" i="5"/>
  <c r="G1042" i="5" s="1"/>
  <c r="F1043" i="5"/>
  <c r="G1043" i="5" s="1"/>
  <c r="F1044" i="5"/>
  <c r="G1044" i="5" s="1"/>
  <c r="F1045" i="5"/>
  <c r="G1045" i="5" s="1"/>
  <c r="F1046" i="5"/>
  <c r="G1046" i="5" s="1"/>
  <c r="F1047" i="5"/>
  <c r="G1047" i="5" s="1"/>
  <c r="F1048" i="5"/>
  <c r="G1048" i="5" s="1"/>
  <c r="F1049" i="5"/>
  <c r="G1049" i="5" s="1"/>
  <c r="F1050" i="5"/>
  <c r="G1050" i="5" s="1"/>
  <c r="F1051" i="5"/>
  <c r="G1051" i="5" s="1"/>
  <c r="F1052" i="5"/>
  <c r="G1052" i="5" s="1"/>
  <c r="F1053" i="5"/>
  <c r="G1053" i="5" s="1"/>
  <c r="F1054" i="5"/>
  <c r="G1054" i="5" s="1"/>
  <c r="F1055" i="5"/>
  <c r="G1055" i="5" s="1"/>
  <c r="F1056" i="5"/>
  <c r="G1056" i="5" s="1"/>
  <c r="F1057" i="5"/>
  <c r="G1057" i="5" s="1"/>
  <c r="F1058" i="5"/>
  <c r="G1058" i="5" s="1"/>
  <c r="F1059" i="5"/>
  <c r="G1059" i="5" s="1"/>
  <c r="F1060" i="5"/>
  <c r="G1060" i="5" s="1"/>
  <c r="F1061" i="5"/>
  <c r="G1061" i="5" s="1"/>
  <c r="F1062" i="5"/>
  <c r="G1062" i="5" s="1"/>
  <c r="F1063" i="5"/>
  <c r="G1063" i="5" s="1"/>
  <c r="F1064" i="5"/>
  <c r="G1064" i="5" s="1"/>
  <c r="F1065" i="5"/>
  <c r="G1065" i="5" s="1"/>
  <c r="F1066" i="5"/>
  <c r="G1066" i="5" s="1"/>
  <c r="F1067" i="5"/>
  <c r="G1067" i="5" s="1"/>
  <c r="F1068" i="5"/>
  <c r="G1068" i="5" s="1"/>
  <c r="F1069" i="5"/>
  <c r="G1069" i="5" s="1"/>
  <c r="F1070" i="5"/>
  <c r="G1070" i="5" s="1"/>
  <c r="F1071" i="5"/>
  <c r="G1071" i="5" s="1"/>
  <c r="F1072" i="5"/>
  <c r="G1072" i="5" s="1"/>
  <c r="F1073" i="5"/>
  <c r="G1073" i="5" s="1"/>
  <c r="F1074" i="5"/>
  <c r="G1074" i="5" s="1"/>
  <c r="F1075" i="5"/>
  <c r="G1075" i="5" s="1"/>
  <c r="F1076" i="5"/>
  <c r="G1076" i="5" s="1"/>
  <c r="F1077" i="5"/>
  <c r="G1077" i="5" s="1"/>
  <c r="F1078" i="5"/>
  <c r="G1078" i="5" s="1"/>
  <c r="F1079" i="5"/>
  <c r="G1079" i="5" s="1"/>
  <c r="F1080" i="5"/>
  <c r="G1080" i="5" s="1"/>
  <c r="F1081" i="5"/>
  <c r="G1081" i="5" s="1"/>
  <c r="F1082" i="5"/>
  <c r="G1082" i="5" s="1"/>
  <c r="F1083" i="5"/>
  <c r="G1083" i="5" s="1"/>
  <c r="F1084" i="5"/>
  <c r="G1084" i="5" s="1"/>
  <c r="F1085" i="5"/>
  <c r="G1085" i="5" s="1"/>
  <c r="F1086" i="5"/>
  <c r="G1086" i="5" s="1"/>
  <c r="F1087" i="5"/>
  <c r="G1087" i="5" s="1"/>
  <c r="F1088" i="5"/>
  <c r="G1088" i="5" s="1"/>
  <c r="F1089" i="5"/>
  <c r="G1089" i="5" s="1"/>
  <c r="F1090" i="5"/>
  <c r="G1090" i="5" s="1"/>
  <c r="F1091" i="5"/>
  <c r="G1091" i="5" s="1"/>
  <c r="F1092" i="5"/>
  <c r="G1092" i="5" s="1"/>
  <c r="F1093" i="5"/>
  <c r="G1093" i="5" s="1"/>
  <c r="F1094" i="5"/>
  <c r="G1094" i="5" s="1"/>
  <c r="F1095" i="5"/>
  <c r="G1095" i="5" s="1"/>
  <c r="F1096" i="5"/>
  <c r="G1096" i="5" s="1"/>
  <c r="F1097" i="5"/>
  <c r="G1097" i="5" s="1"/>
  <c r="F1098" i="5"/>
  <c r="G1098" i="5" s="1"/>
  <c r="F1099" i="5"/>
  <c r="G1099" i="5" s="1"/>
  <c r="F1100" i="5"/>
  <c r="G1100" i="5" s="1"/>
  <c r="F1101" i="5"/>
  <c r="G1101" i="5" s="1"/>
  <c r="F1102" i="5"/>
  <c r="G1102" i="5" s="1"/>
  <c r="F1103" i="5"/>
  <c r="G1103" i="5" s="1"/>
  <c r="F1104" i="5"/>
  <c r="G1104" i="5" s="1"/>
  <c r="F1105" i="5"/>
  <c r="G1105" i="5" s="1"/>
  <c r="F1106" i="5"/>
  <c r="G1106" i="5" s="1"/>
  <c r="F1107" i="5"/>
  <c r="G1107" i="5" s="1"/>
  <c r="F1108" i="5"/>
  <c r="G1108" i="5" s="1"/>
  <c r="F1109" i="5"/>
  <c r="G1109" i="5" s="1"/>
  <c r="F1110" i="5"/>
  <c r="G1110" i="5" s="1"/>
  <c r="F1111" i="5"/>
  <c r="G1111" i="5" s="1"/>
  <c r="F1112" i="5"/>
  <c r="G1112" i="5" s="1"/>
  <c r="F1113" i="5"/>
  <c r="G1113" i="5" s="1"/>
  <c r="F1114" i="5"/>
  <c r="G1114" i="5" s="1"/>
  <c r="F1115" i="5"/>
  <c r="G1115" i="5" s="1"/>
  <c r="F1116" i="5"/>
  <c r="G1116" i="5" s="1"/>
  <c r="F1117" i="5"/>
  <c r="G1117" i="5" s="1"/>
  <c r="F1118" i="5"/>
  <c r="G1118" i="5" s="1"/>
  <c r="F1119" i="5"/>
  <c r="G1119" i="5" s="1"/>
  <c r="F1120" i="5"/>
  <c r="G1120" i="5" s="1"/>
  <c r="F1121" i="5"/>
  <c r="G1121" i="5" s="1"/>
  <c r="F1122" i="5"/>
  <c r="G1122" i="5" s="1"/>
  <c r="F1123" i="5"/>
  <c r="G1123" i="5" s="1"/>
  <c r="F1124" i="5"/>
  <c r="G1124" i="5" s="1"/>
  <c r="F1125" i="5"/>
  <c r="G1125" i="5" s="1"/>
  <c r="F1126" i="5"/>
  <c r="G1126" i="5" s="1"/>
  <c r="F1127" i="5"/>
  <c r="G1127" i="5" s="1"/>
  <c r="F1128" i="5"/>
  <c r="G1128" i="5" s="1"/>
  <c r="F1129" i="5"/>
  <c r="G1129" i="5" s="1"/>
  <c r="F1130" i="5"/>
  <c r="G1130" i="5" s="1"/>
  <c r="F1131" i="5"/>
  <c r="G1131" i="5" s="1"/>
  <c r="F1132" i="5"/>
  <c r="G1132" i="5" s="1"/>
  <c r="F1133" i="5"/>
  <c r="G1133" i="5" s="1"/>
  <c r="F1134" i="5"/>
  <c r="G1134" i="5" s="1"/>
  <c r="F1135" i="5"/>
  <c r="G1135" i="5" s="1"/>
  <c r="F1136" i="5"/>
  <c r="G1136" i="5" s="1"/>
  <c r="F1138" i="5"/>
  <c r="G1138" i="5" s="1"/>
  <c r="F1137" i="5"/>
  <c r="G1137" i="5" s="1"/>
  <c r="F1139" i="5"/>
  <c r="G1139" i="5" s="1"/>
  <c r="F1140" i="5"/>
  <c r="G1140" i="5" s="1"/>
  <c r="F1141" i="5"/>
  <c r="G1141" i="5" s="1"/>
  <c r="F1142" i="5"/>
  <c r="G1142" i="5" s="1"/>
  <c r="F1143" i="5"/>
  <c r="G1143" i="5" s="1"/>
  <c r="F1144" i="5"/>
  <c r="G1144" i="5" s="1"/>
  <c r="F1145" i="5"/>
  <c r="G1145" i="5" s="1"/>
  <c r="F1146" i="5"/>
  <c r="G1146" i="5" s="1"/>
  <c r="F1147" i="5"/>
  <c r="G1147" i="5" s="1"/>
  <c r="F1148" i="5"/>
  <c r="G1148" i="5" s="1"/>
  <c r="F1149" i="5"/>
  <c r="G1149" i="5" s="1"/>
  <c r="F1150" i="5"/>
  <c r="G1150" i="5" s="1"/>
  <c r="F1151" i="5"/>
  <c r="G1151" i="5" s="1"/>
  <c r="F1152" i="5"/>
  <c r="G1152" i="5" s="1"/>
  <c r="F1153" i="5"/>
  <c r="G1153" i="5" s="1"/>
  <c r="F1154" i="5"/>
  <c r="G1154" i="5" s="1"/>
  <c r="F1155" i="5"/>
  <c r="G1155" i="5" s="1"/>
  <c r="F1156" i="5"/>
  <c r="G1156" i="5" s="1"/>
  <c r="F1157" i="5"/>
  <c r="G1157" i="5" s="1"/>
  <c r="F1158" i="5"/>
  <c r="G1158" i="5" s="1"/>
  <c r="F1159" i="5"/>
  <c r="G1159" i="5" s="1"/>
  <c r="F1160" i="5"/>
  <c r="G1160" i="5" s="1"/>
  <c r="F1161" i="5"/>
  <c r="G1161" i="5" s="1"/>
  <c r="F1162" i="5"/>
  <c r="G1162" i="5" s="1"/>
  <c r="F1163" i="5"/>
  <c r="G1163" i="5" s="1"/>
  <c r="F1164" i="5"/>
  <c r="G1164" i="5" s="1"/>
  <c r="F1165" i="5"/>
  <c r="G1165" i="5" s="1"/>
  <c r="F1166" i="5"/>
  <c r="G1166" i="5" s="1"/>
  <c r="F1167" i="5"/>
  <c r="G1167" i="5" s="1"/>
  <c r="F1168" i="5"/>
  <c r="G1168" i="5" s="1"/>
  <c r="F1169" i="5"/>
  <c r="G1169" i="5" s="1"/>
  <c r="F1170" i="5"/>
  <c r="G1170" i="5" s="1"/>
  <c r="F1171" i="5"/>
  <c r="G1171" i="5" s="1"/>
  <c r="F1172" i="5"/>
  <c r="G1172" i="5" s="1"/>
  <c r="F1173" i="5"/>
  <c r="G1173" i="5" s="1"/>
  <c r="F1174" i="5"/>
  <c r="G1174" i="5" s="1"/>
  <c r="F1175" i="5"/>
  <c r="G1175" i="5" s="1"/>
  <c r="F1176" i="5"/>
  <c r="G1176" i="5" s="1"/>
  <c r="F1177" i="5"/>
  <c r="G1177" i="5" s="1"/>
  <c r="F1178" i="5"/>
  <c r="G1178" i="5" s="1"/>
  <c r="F1179" i="5"/>
  <c r="G1179" i="5" s="1"/>
  <c r="F1180" i="5"/>
  <c r="G1180" i="5" s="1"/>
  <c r="F1181" i="5"/>
  <c r="G1181" i="5" s="1"/>
  <c r="F1182" i="5"/>
  <c r="G1182" i="5" s="1"/>
  <c r="F1183" i="5"/>
  <c r="G1183" i="5" s="1"/>
  <c r="F1184" i="5"/>
  <c r="G1184" i="5" s="1"/>
  <c r="F1185" i="5"/>
  <c r="G1185" i="5" s="1"/>
  <c r="F1186" i="5"/>
  <c r="G1186" i="5" s="1"/>
  <c r="F1187" i="5"/>
  <c r="G1187" i="5" s="1"/>
  <c r="F1188" i="5"/>
  <c r="G1188" i="5" s="1"/>
  <c r="F1189" i="5"/>
  <c r="G1189" i="5" s="1"/>
  <c r="F1190" i="5"/>
  <c r="G1190" i="5" s="1"/>
  <c r="F1191" i="5"/>
  <c r="G1191" i="5" s="1"/>
  <c r="F1192" i="5"/>
  <c r="G1192" i="5" s="1"/>
  <c r="F1193" i="5"/>
  <c r="G1193" i="5" s="1"/>
  <c r="F1194" i="5"/>
  <c r="G1194" i="5" s="1"/>
  <c r="F1195" i="5"/>
  <c r="G1195" i="5" s="1"/>
  <c r="F1196" i="5"/>
  <c r="G1196" i="5" s="1"/>
  <c r="F1197" i="5"/>
  <c r="G1197" i="5" s="1"/>
  <c r="F1198" i="5"/>
  <c r="G1198" i="5" s="1"/>
  <c r="F1199" i="5"/>
  <c r="G1199" i="5" s="1"/>
  <c r="F1200" i="5"/>
  <c r="G1200" i="5" s="1"/>
  <c r="F1201" i="5"/>
  <c r="G1201" i="5" s="1"/>
  <c r="F1202" i="5"/>
  <c r="G1202" i="5" s="1"/>
  <c r="F1203" i="5"/>
  <c r="G1203" i="5" s="1"/>
  <c r="F1204" i="5"/>
  <c r="G1204" i="5" s="1"/>
  <c r="F1205" i="5"/>
  <c r="G1205" i="5" s="1"/>
  <c r="F1206" i="5"/>
  <c r="G1206" i="5" s="1"/>
  <c r="F1207" i="5"/>
  <c r="G1207" i="5" s="1"/>
  <c r="F1208" i="5"/>
  <c r="G1208" i="5" s="1"/>
  <c r="F1209" i="5"/>
  <c r="G1209" i="5" s="1"/>
  <c r="F1210" i="5"/>
  <c r="G1210" i="5" s="1"/>
  <c r="F1211" i="5"/>
  <c r="G1211" i="5" s="1"/>
  <c r="F1212" i="5"/>
  <c r="G1212" i="5" s="1"/>
  <c r="F1213" i="5"/>
  <c r="G1213" i="5" s="1"/>
  <c r="F1214" i="5"/>
  <c r="G1214" i="5" s="1"/>
  <c r="F1215" i="5"/>
  <c r="G1215" i="5" s="1"/>
  <c r="F1216" i="5"/>
  <c r="G1216" i="5" s="1"/>
  <c r="F1217" i="5"/>
  <c r="G1217" i="5" s="1"/>
  <c r="F1218" i="5"/>
  <c r="G1218" i="5" s="1"/>
  <c r="F1219" i="5"/>
  <c r="G1219" i="5" s="1"/>
  <c r="F1220" i="5"/>
  <c r="G1220" i="5" s="1"/>
  <c r="F1221" i="5"/>
  <c r="G1221" i="5" s="1"/>
  <c r="F1222" i="5"/>
  <c r="G1222" i="5" s="1"/>
  <c r="F1223" i="5"/>
  <c r="G1223" i="5" s="1"/>
  <c r="F1224" i="5"/>
  <c r="G1224" i="5" s="1"/>
  <c r="F1225" i="5"/>
  <c r="G1225" i="5" s="1"/>
  <c r="F1226" i="5"/>
  <c r="G1226" i="5" s="1"/>
  <c r="F1227" i="5"/>
  <c r="G1227" i="5" s="1"/>
  <c r="F1228" i="5"/>
  <c r="G1228" i="5" s="1"/>
  <c r="F1229" i="5"/>
  <c r="G1229" i="5" s="1"/>
  <c r="F1230" i="5"/>
  <c r="G1230" i="5" s="1"/>
  <c r="F1231" i="5"/>
  <c r="G1231" i="5" s="1"/>
  <c r="F1232" i="5"/>
  <c r="G1232" i="5" s="1"/>
  <c r="F1233" i="5"/>
  <c r="G1233" i="5" s="1"/>
  <c r="F1234" i="5"/>
  <c r="G1234" i="5" s="1"/>
  <c r="F1235" i="5"/>
  <c r="G1235" i="5" s="1"/>
  <c r="F1236" i="5"/>
  <c r="G1236" i="5" s="1"/>
  <c r="F1237" i="5"/>
  <c r="G1237" i="5" s="1"/>
  <c r="F1238" i="5"/>
  <c r="G1238" i="5" s="1"/>
  <c r="F1239" i="5"/>
  <c r="G1239" i="5" s="1"/>
  <c r="F1240" i="5"/>
  <c r="G1240" i="5" s="1"/>
  <c r="F1241" i="5"/>
  <c r="G1241" i="5" s="1"/>
  <c r="F1242" i="5"/>
  <c r="G1242" i="5" s="1"/>
  <c r="F1243" i="5"/>
  <c r="G1243" i="5" s="1"/>
  <c r="F1244" i="5"/>
  <c r="G1244" i="5" s="1"/>
  <c r="F1245" i="5"/>
  <c r="G1245" i="5" s="1"/>
  <c r="F1246" i="5"/>
  <c r="G1246" i="5" s="1"/>
  <c r="F1247" i="5"/>
  <c r="G1247" i="5" s="1"/>
  <c r="F1248" i="5"/>
  <c r="G1248" i="5" s="1"/>
  <c r="F1249" i="5"/>
  <c r="G1249" i="5" s="1"/>
  <c r="F1250" i="5"/>
  <c r="G1250" i="5" s="1"/>
  <c r="F1251" i="5"/>
  <c r="G1251" i="5" s="1"/>
  <c r="F1252" i="5"/>
  <c r="G1252" i="5" s="1"/>
  <c r="F1253" i="5"/>
  <c r="G1253" i="5" s="1"/>
  <c r="F1254" i="5"/>
  <c r="G1254" i="5" s="1"/>
  <c r="F1255" i="5"/>
  <c r="G1255" i="5" s="1"/>
  <c r="F1256" i="5"/>
  <c r="G1256" i="5" s="1"/>
  <c r="F1257" i="5"/>
  <c r="G1257" i="5" s="1"/>
  <c r="F1258" i="5"/>
  <c r="G1258" i="5" s="1"/>
  <c r="F1259" i="5"/>
  <c r="G1259" i="5" s="1"/>
  <c r="F1260" i="5"/>
  <c r="G1260" i="5" s="1"/>
  <c r="F1261" i="5"/>
  <c r="G1261" i="5" s="1"/>
  <c r="F1262" i="5"/>
  <c r="G1262" i="5" s="1"/>
  <c r="F1263" i="5"/>
  <c r="G1263" i="5" s="1"/>
  <c r="F1264" i="5"/>
  <c r="G1264" i="5" s="1"/>
  <c r="F1265" i="5"/>
  <c r="G1265" i="5" s="1"/>
  <c r="F1266" i="5"/>
  <c r="G1266" i="5" s="1"/>
  <c r="F1267" i="5"/>
  <c r="G1267" i="5" s="1"/>
  <c r="F1268" i="5"/>
  <c r="G1268" i="5" s="1"/>
  <c r="F1269" i="5"/>
  <c r="G1269" i="5" s="1"/>
  <c r="F1270" i="5"/>
  <c r="G1270" i="5" s="1"/>
  <c r="F1271" i="5"/>
  <c r="G1271" i="5" s="1"/>
  <c r="F1272" i="5"/>
  <c r="G1272" i="5" s="1"/>
  <c r="F1273" i="5"/>
  <c r="G1273" i="5" s="1"/>
  <c r="F1274" i="5"/>
  <c r="G1274" i="5" s="1"/>
  <c r="F1275" i="5"/>
  <c r="G1275" i="5" s="1"/>
  <c r="F1276" i="5"/>
  <c r="G1276" i="5" s="1"/>
  <c r="F1277" i="5"/>
  <c r="G1277" i="5" s="1"/>
  <c r="F1278" i="5"/>
  <c r="G1278" i="5" s="1"/>
  <c r="F1279" i="5"/>
  <c r="G1279" i="5" s="1"/>
  <c r="F1280" i="5"/>
  <c r="G1280" i="5" s="1"/>
  <c r="F1281" i="5"/>
  <c r="G1281" i="5" s="1"/>
  <c r="F1282" i="5"/>
  <c r="G1282" i="5" s="1"/>
  <c r="F1283" i="5"/>
  <c r="G1283" i="5" s="1"/>
  <c r="F1284" i="5"/>
  <c r="G1284" i="5" s="1"/>
  <c r="F1285" i="5"/>
  <c r="G1285" i="5" s="1"/>
  <c r="F1286" i="5"/>
  <c r="G1286" i="5" s="1"/>
  <c r="F1287" i="5"/>
  <c r="G1287" i="5" s="1"/>
  <c r="F1288" i="5"/>
  <c r="G1288" i="5" s="1"/>
  <c r="F1289" i="5"/>
  <c r="G1289" i="5" s="1"/>
  <c r="F1290" i="5"/>
  <c r="G1290" i="5" s="1"/>
  <c r="F1291" i="5"/>
  <c r="G1291" i="5" s="1"/>
  <c r="F1292" i="5"/>
  <c r="G1292" i="5" s="1"/>
  <c r="F1293" i="5"/>
  <c r="G1293" i="5" s="1"/>
  <c r="F1294" i="5"/>
  <c r="G1294" i="5" s="1"/>
  <c r="F1295" i="5"/>
  <c r="G1295" i="5" s="1"/>
  <c r="F1296" i="5"/>
  <c r="G1296" i="5" s="1"/>
  <c r="F1297" i="5"/>
  <c r="G1297" i="5" s="1"/>
  <c r="F1298" i="5"/>
  <c r="G1298" i="5" s="1"/>
  <c r="F1299" i="5"/>
  <c r="G1299" i="5" s="1"/>
  <c r="F1300" i="5"/>
  <c r="G1300" i="5" s="1"/>
  <c r="F1301" i="5"/>
  <c r="G1301" i="5" s="1"/>
  <c r="F1302" i="5"/>
  <c r="G1302" i="5" s="1"/>
  <c r="F1303" i="5"/>
  <c r="G1303" i="5" s="1"/>
  <c r="F1304" i="5"/>
  <c r="G1304" i="5" s="1"/>
  <c r="F1305" i="5"/>
  <c r="G1305" i="5" s="1"/>
  <c r="F1306" i="5"/>
  <c r="G1306" i="5" s="1"/>
  <c r="F1307" i="5"/>
  <c r="G1307" i="5" s="1"/>
  <c r="F1308" i="5"/>
  <c r="G1308" i="5" s="1"/>
  <c r="F1309" i="5"/>
  <c r="G1309" i="5" s="1"/>
  <c r="F1310" i="5"/>
  <c r="G1310" i="5" s="1"/>
  <c r="F1311" i="5"/>
  <c r="G1311" i="5" s="1"/>
  <c r="F1312" i="5"/>
  <c r="G1312" i="5" s="1"/>
  <c r="F1313" i="5"/>
  <c r="G1313" i="5" s="1"/>
  <c r="F1314" i="5"/>
  <c r="G1314" i="5" s="1"/>
  <c r="F1315" i="5"/>
  <c r="G1315" i="5" s="1"/>
  <c r="F1316" i="5"/>
  <c r="G1316" i="5" s="1"/>
  <c r="F1317" i="5"/>
  <c r="G1317" i="5" s="1"/>
  <c r="F1318" i="5"/>
  <c r="G1318" i="5" s="1"/>
  <c r="F1319" i="5"/>
  <c r="G1319" i="5" s="1"/>
  <c r="F1320" i="5"/>
  <c r="G1320" i="5" s="1"/>
  <c r="F1321" i="5"/>
  <c r="G1321" i="5" s="1"/>
  <c r="F1322" i="5"/>
  <c r="G1322" i="5" s="1"/>
  <c r="F1323" i="5"/>
  <c r="G1323" i="5" s="1"/>
  <c r="F1324" i="5"/>
  <c r="G1324" i="5" s="1"/>
  <c r="F1325" i="5"/>
  <c r="G1325" i="5" s="1"/>
  <c r="F1326" i="5"/>
  <c r="G1326" i="5" s="1"/>
  <c r="F1327" i="5"/>
  <c r="G1327" i="5" s="1"/>
  <c r="F1328" i="5"/>
  <c r="G1328" i="5" s="1"/>
  <c r="F1329" i="5"/>
  <c r="G1329" i="5" s="1"/>
  <c r="F1330" i="5"/>
  <c r="G1330" i="5" s="1"/>
  <c r="F1331" i="5"/>
  <c r="G1331" i="5" s="1"/>
  <c r="F1332" i="5"/>
  <c r="G1332" i="5" s="1"/>
  <c r="F1333" i="5"/>
  <c r="G1333" i="5" s="1"/>
  <c r="F1334" i="5"/>
  <c r="G1334" i="5" s="1"/>
  <c r="F1335" i="5"/>
  <c r="G1335" i="5" s="1"/>
  <c r="F1336" i="5"/>
  <c r="G1336" i="5" s="1"/>
  <c r="F1337" i="5"/>
  <c r="G1337" i="5" s="1"/>
  <c r="F1338" i="5"/>
  <c r="G1338" i="5" s="1"/>
  <c r="F1339" i="5"/>
  <c r="G1339" i="5" s="1"/>
  <c r="F1340" i="5"/>
  <c r="G1340" i="5" s="1"/>
  <c r="F1341" i="5"/>
  <c r="G1341" i="5" s="1"/>
  <c r="F1342" i="5"/>
  <c r="G1342" i="5" s="1"/>
  <c r="F1343" i="5"/>
  <c r="G1343" i="5" s="1"/>
  <c r="F1344" i="5"/>
  <c r="G1344" i="5" s="1"/>
  <c r="F1345" i="5"/>
  <c r="G1345" i="5" s="1"/>
  <c r="F1346" i="5"/>
  <c r="G1346" i="5" s="1"/>
  <c r="F1347" i="5"/>
  <c r="G1347" i="5" s="1"/>
  <c r="F1348" i="5"/>
  <c r="G1348" i="5" s="1"/>
  <c r="F1349" i="5"/>
  <c r="G1349" i="5" s="1"/>
  <c r="F1350" i="5"/>
  <c r="G1350" i="5" s="1"/>
  <c r="F1351" i="5"/>
  <c r="G1351" i="5" s="1"/>
  <c r="F1352" i="5"/>
  <c r="G1352" i="5" s="1"/>
  <c r="F1353" i="5"/>
  <c r="G1353" i="5" s="1"/>
  <c r="F1354" i="5"/>
  <c r="G1354" i="5" s="1"/>
  <c r="F1355" i="5"/>
  <c r="G1355" i="5" s="1"/>
  <c r="F1356" i="5"/>
  <c r="G1356" i="5" s="1"/>
  <c r="F1357" i="5"/>
  <c r="G1357" i="5" s="1"/>
  <c r="F1358" i="5"/>
  <c r="G1358" i="5" s="1"/>
  <c r="F1359" i="5"/>
  <c r="G1359" i="5" s="1"/>
  <c r="F1360" i="5"/>
  <c r="G1360" i="5" s="1"/>
  <c r="F1361" i="5"/>
  <c r="G1361" i="5" s="1"/>
  <c r="F1362" i="5"/>
  <c r="G1362" i="5" s="1"/>
  <c r="F1363" i="5"/>
  <c r="G1363" i="5" s="1"/>
  <c r="F1364" i="5"/>
  <c r="G1364" i="5" s="1"/>
  <c r="F1365" i="5"/>
  <c r="G1365" i="5" s="1"/>
  <c r="F1366" i="5"/>
  <c r="G1366" i="5" s="1"/>
  <c r="F1367" i="5"/>
  <c r="G1367" i="5" s="1"/>
  <c r="F1368" i="5"/>
  <c r="G1368" i="5" s="1"/>
  <c r="F1369" i="5"/>
  <c r="G1369" i="5" s="1"/>
  <c r="F1370" i="5"/>
  <c r="G1370" i="5" s="1"/>
  <c r="F1371" i="5"/>
  <c r="G1371" i="5" s="1"/>
  <c r="F1372" i="5"/>
  <c r="G1372" i="5" s="1"/>
  <c r="F1373" i="5"/>
  <c r="G1373" i="5" s="1"/>
  <c r="F1374" i="5"/>
  <c r="G1374" i="5" s="1"/>
  <c r="F1375" i="5"/>
  <c r="G1375" i="5" s="1"/>
  <c r="F1376" i="5"/>
  <c r="G1376" i="5" s="1"/>
  <c r="F1377" i="5"/>
  <c r="G1377" i="5" s="1"/>
  <c r="F1378" i="5"/>
  <c r="G1378" i="5" s="1"/>
  <c r="F1379" i="5"/>
  <c r="G1379" i="5" s="1"/>
  <c r="F1380" i="5"/>
  <c r="G1380" i="5" s="1"/>
  <c r="F1381" i="5"/>
  <c r="G1381" i="5" s="1"/>
  <c r="F1382" i="5"/>
  <c r="G1382" i="5" s="1"/>
  <c r="F1383" i="5"/>
  <c r="G1383" i="5" s="1"/>
  <c r="F1384" i="5"/>
  <c r="G1384" i="5" s="1"/>
  <c r="F1385" i="5"/>
  <c r="G1385" i="5" s="1"/>
  <c r="F1386" i="5"/>
  <c r="G1386" i="5" s="1"/>
  <c r="F1387" i="5"/>
  <c r="G1387" i="5" s="1"/>
  <c r="F1388" i="5"/>
  <c r="G1388" i="5" s="1"/>
  <c r="F1389" i="5"/>
  <c r="G1389" i="5" s="1"/>
  <c r="F1390" i="5"/>
  <c r="G1390" i="5" s="1"/>
  <c r="F1391" i="5"/>
  <c r="G1391" i="5" s="1"/>
  <c r="F1392" i="5"/>
  <c r="G1392" i="5" s="1"/>
  <c r="F1393" i="5"/>
  <c r="G1393" i="5" s="1"/>
  <c r="F1394" i="5"/>
  <c r="G1394" i="5" s="1"/>
  <c r="F1395" i="5"/>
  <c r="G1395" i="5" s="1"/>
  <c r="F1396" i="5"/>
  <c r="G1396" i="5" s="1"/>
  <c r="F1397" i="5"/>
  <c r="G1397" i="5" s="1"/>
  <c r="F1398" i="5"/>
  <c r="G1398" i="5" s="1"/>
  <c r="F1399" i="5"/>
  <c r="G1399" i="5" s="1"/>
  <c r="F1400" i="5"/>
  <c r="G1400" i="5" s="1"/>
  <c r="F1401" i="5"/>
  <c r="G1401" i="5" s="1"/>
  <c r="F1402" i="5"/>
  <c r="G1402" i="5" s="1"/>
  <c r="F1403" i="5"/>
  <c r="G1403" i="5" s="1"/>
  <c r="F1404" i="5"/>
  <c r="G1404" i="5" s="1"/>
  <c r="F1405" i="5"/>
  <c r="G1405" i="5" s="1"/>
  <c r="F1406" i="5"/>
  <c r="G1406" i="5" s="1"/>
  <c r="F1407" i="5"/>
  <c r="G1407" i="5" s="1"/>
  <c r="F1408" i="5"/>
  <c r="G1408" i="5" s="1"/>
  <c r="F1409" i="5"/>
  <c r="G1409" i="5" s="1"/>
  <c r="F1410" i="5"/>
  <c r="G1410" i="5" s="1"/>
  <c r="F1411" i="5"/>
  <c r="G1411" i="5" s="1"/>
  <c r="F1412" i="5"/>
  <c r="G1412" i="5" s="1"/>
  <c r="F1413" i="5"/>
  <c r="G1413" i="5" s="1"/>
  <c r="F1414" i="5"/>
  <c r="G1414" i="5" s="1"/>
  <c r="F1415" i="5"/>
  <c r="G1415" i="5" s="1"/>
  <c r="F1416" i="5"/>
  <c r="G1416" i="5" s="1"/>
  <c r="F1417" i="5"/>
  <c r="G1417" i="5" s="1"/>
  <c r="F1418" i="5"/>
  <c r="G1418" i="5" s="1"/>
  <c r="F1419" i="5"/>
  <c r="G1419" i="5" s="1"/>
  <c r="F1420" i="5"/>
  <c r="G1420" i="5" s="1"/>
  <c r="F1421" i="5"/>
  <c r="G1421" i="5" s="1"/>
  <c r="F1422" i="5"/>
  <c r="G1422" i="5" s="1"/>
  <c r="F1423" i="5"/>
  <c r="G1423" i="5" s="1"/>
  <c r="F1424" i="5"/>
  <c r="G1424" i="5" s="1"/>
  <c r="F1425" i="5"/>
  <c r="G1425" i="5" s="1"/>
  <c r="F1426" i="5"/>
  <c r="G1426" i="5" s="1"/>
  <c r="F1427" i="5"/>
  <c r="G1427" i="5" s="1"/>
  <c r="F1428" i="5"/>
  <c r="G1428" i="5" s="1"/>
  <c r="F1429" i="5"/>
  <c r="G1429" i="5" s="1"/>
  <c r="F1430" i="5"/>
  <c r="G1430" i="5" s="1"/>
  <c r="F1431" i="5"/>
  <c r="G1431" i="5" s="1"/>
  <c r="F1432" i="5"/>
  <c r="G1432" i="5" s="1"/>
  <c r="F1433" i="5"/>
  <c r="G1433" i="5" s="1"/>
  <c r="F1434" i="5"/>
  <c r="G1434" i="5" s="1"/>
  <c r="F1435" i="5"/>
  <c r="G1435" i="5" s="1"/>
  <c r="F1436" i="5"/>
  <c r="G1436" i="5" s="1"/>
  <c r="F1437" i="5"/>
  <c r="G1437" i="5" s="1"/>
  <c r="F1438" i="5"/>
  <c r="G1438" i="5" s="1"/>
  <c r="F1439" i="5"/>
  <c r="G1439" i="5" s="1"/>
  <c r="F1440" i="5"/>
  <c r="G1440" i="5" s="1"/>
  <c r="F1441" i="5"/>
  <c r="G1441" i="5" s="1"/>
  <c r="F1442" i="5"/>
  <c r="G1442" i="5" s="1"/>
  <c r="F1443" i="5"/>
  <c r="G1443" i="5" s="1"/>
  <c r="F1444" i="5"/>
  <c r="G1444" i="5" s="1"/>
  <c r="F1445" i="5"/>
  <c r="G1445" i="5" s="1"/>
  <c r="F1446" i="5"/>
  <c r="G1446" i="5" s="1"/>
  <c r="F1447" i="5"/>
  <c r="G1447" i="5" s="1"/>
  <c r="F1448" i="5"/>
  <c r="G1448" i="5" s="1"/>
  <c r="F1449" i="5"/>
  <c r="G1449" i="5" s="1"/>
  <c r="F1450" i="5"/>
  <c r="G1450" i="5" s="1"/>
  <c r="F1451" i="5"/>
  <c r="G1451" i="5" s="1"/>
  <c r="F1452" i="5"/>
  <c r="G1452" i="5" s="1"/>
  <c r="F1453" i="5"/>
  <c r="G1453" i="5" s="1"/>
  <c r="F1454" i="5"/>
  <c r="G1454" i="5" s="1"/>
  <c r="F1455" i="5"/>
  <c r="G1455" i="5" s="1"/>
  <c r="F1456" i="5"/>
  <c r="G1456" i="5" s="1"/>
  <c r="F1457" i="5"/>
  <c r="G1457" i="5" s="1"/>
  <c r="F1458" i="5"/>
  <c r="G1458" i="5" s="1"/>
  <c r="F1459" i="5"/>
  <c r="G1459" i="5" s="1"/>
  <c r="F1460" i="5"/>
  <c r="G1460" i="5" s="1"/>
  <c r="F1461" i="5"/>
  <c r="G1461" i="5" s="1"/>
  <c r="F1462" i="5"/>
  <c r="G1462" i="5" s="1"/>
  <c r="F1463" i="5"/>
  <c r="G1463" i="5" s="1"/>
  <c r="F1464" i="5"/>
  <c r="G1464" i="5" s="1"/>
  <c r="F1465" i="5"/>
  <c r="G1465" i="5" s="1"/>
  <c r="F1466" i="5"/>
  <c r="G1466" i="5" s="1"/>
  <c r="F1467" i="5"/>
  <c r="G1467" i="5" s="1"/>
  <c r="F1468" i="5"/>
  <c r="G1468" i="5" s="1"/>
  <c r="F1469" i="5"/>
  <c r="G1469" i="5" s="1"/>
  <c r="F1470" i="5"/>
  <c r="G1470" i="5" s="1"/>
  <c r="F1471" i="5"/>
  <c r="G1471" i="5" s="1"/>
  <c r="F1472" i="5"/>
  <c r="G1472" i="5" s="1"/>
  <c r="F1473" i="5"/>
  <c r="G1473" i="5" s="1"/>
  <c r="F1474" i="5"/>
  <c r="G1474" i="5" s="1"/>
  <c r="F1475" i="5"/>
  <c r="G1475" i="5" s="1"/>
  <c r="F1476" i="5"/>
  <c r="G1476" i="5" s="1"/>
  <c r="F1477" i="5"/>
  <c r="G1477" i="5" s="1"/>
  <c r="F1478" i="5"/>
  <c r="G1478" i="5" s="1"/>
  <c r="F1479" i="5"/>
  <c r="G1479" i="5" s="1"/>
  <c r="F1480" i="5"/>
  <c r="G1480" i="5" s="1"/>
  <c r="F1481" i="5"/>
  <c r="G1481" i="5" s="1"/>
  <c r="F1482" i="5"/>
  <c r="G1482" i="5" s="1"/>
  <c r="F1483" i="5"/>
  <c r="G1483" i="5" s="1"/>
  <c r="F1484" i="5"/>
  <c r="G1484" i="5" s="1"/>
  <c r="F1485" i="5"/>
  <c r="G1485" i="5" s="1"/>
  <c r="F1486" i="5"/>
  <c r="G1486" i="5" s="1"/>
  <c r="F1487" i="5"/>
  <c r="G1487" i="5" s="1"/>
  <c r="F1488" i="5"/>
  <c r="G1488" i="5" s="1"/>
  <c r="F1489" i="5"/>
  <c r="G1489" i="5" s="1"/>
  <c r="F1490" i="5"/>
  <c r="G1490" i="5" s="1"/>
  <c r="F1491" i="5"/>
  <c r="G1491" i="5" s="1"/>
  <c r="F1492" i="5"/>
  <c r="G1492" i="5" s="1"/>
  <c r="F1493" i="5"/>
  <c r="G1493" i="5" s="1"/>
  <c r="F1494" i="5"/>
  <c r="G1494" i="5" s="1"/>
  <c r="F1495" i="5"/>
  <c r="G1495" i="5" s="1"/>
  <c r="F1496" i="5"/>
  <c r="G1496" i="5" s="1"/>
  <c r="F1497" i="5"/>
  <c r="G1497" i="5" s="1"/>
  <c r="F1498" i="5"/>
  <c r="G1498" i="5" s="1"/>
  <c r="F1499" i="5"/>
  <c r="G1499" i="5" s="1"/>
  <c r="F1500" i="5"/>
  <c r="G1500" i="5" s="1"/>
  <c r="F1501" i="5"/>
  <c r="G1501" i="5" s="1"/>
  <c r="F1502" i="5"/>
  <c r="G1502" i="5" s="1"/>
  <c r="F1503" i="5"/>
  <c r="G1503" i="5" s="1"/>
  <c r="F1504" i="5"/>
  <c r="G1504" i="5" s="1"/>
  <c r="F1505" i="5"/>
  <c r="G1505" i="5" s="1"/>
  <c r="F1506" i="5"/>
  <c r="G1506" i="5" s="1"/>
  <c r="F1507" i="5"/>
  <c r="G1507" i="5" s="1"/>
  <c r="F1508" i="5"/>
  <c r="G1508" i="5" s="1"/>
  <c r="F1509" i="5"/>
  <c r="G1509" i="5" s="1"/>
  <c r="F1510" i="5"/>
  <c r="G1510" i="5" s="1"/>
  <c r="F1511" i="5"/>
  <c r="G1511" i="5" s="1"/>
  <c r="F1512" i="5"/>
  <c r="G1512" i="5" s="1"/>
  <c r="F1513" i="5"/>
  <c r="G1513" i="5" s="1"/>
  <c r="F1514" i="5"/>
  <c r="G1514" i="5" s="1"/>
  <c r="F1515" i="5"/>
  <c r="G1515" i="5" s="1"/>
  <c r="F1516" i="5"/>
  <c r="G1516" i="5" s="1"/>
  <c r="F1517" i="5"/>
  <c r="G1517" i="5" s="1"/>
  <c r="F1518" i="5"/>
  <c r="G1518" i="5" s="1"/>
  <c r="F1519" i="5"/>
  <c r="G1519" i="5" s="1"/>
  <c r="F1520" i="5"/>
  <c r="G1520" i="5" s="1"/>
  <c r="F1521" i="5"/>
  <c r="G1521" i="5" s="1"/>
  <c r="F1522" i="5"/>
  <c r="G1522" i="5" s="1"/>
  <c r="F1523" i="5"/>
  <c r="G1523" i="5" s="1"/>
  <c r="F1524" i="5"/>
  <c r="G1524" i="5" s="1"/>
  <c r="F1525" i="5"/>
  <c r="G1525" i="5" s="1"/>
  <c r="F1526" i="5"/>
  <c r="G1526" i="5" s="1"/>
  <c r="F1527" i="5"/>
  <c r="G1527" i="5" s="1"/>
  <c r="F1528" i="5"/>
  <c r="G1528" i="5" s="1"/>
  <c r="F1529" i="5"/>
  <c r="G1529" i="5" s="1"/>
  <c r="F1530" i="5"/>
  <c r="G1530" i="5" s="1"/>
  <c r="F1531" i="5"/>
  <c r="G1531" i="5" s="1"/>
  <c r="F1532" i="5"/>
  <c r="G1532" i="5" s="1"/>
  <c r="F1533" i="5"/>
  <c r="G1533" i="5" s="1"/>
  <c r="F1534" i="5"/>
  <c r="G1534" i="5" s="1"/>
  <c r="F1535" i="5"/>
  <c r="G1535" i="5" s="1"/>
  <c r="F1536" i="5"/>
  <c r="G1536" i="5" s="1"/>
  <c r="F1537" i="5"/>
  <c r="G1537" i="5" s="1"/>
  <c r="F1538" i="5"/>
  <c r="G1538" i="5" s="1"/>
  <c r="F1539" i="5"/>
  <c r="G1539" i="5" s="1"/>
  <c r="F1540" i="5"/>
  <c r="G1540" i="5" s="1"/>
  <c r="F1541" i="5"/>
  <c r="G1541" i="5" s="1"/>
  <c r="F1542" i="5"/>
  <c r="G1542" i="5" s="1"/>
  <c r="F1544" i="5"/>
  <c r="G1544" i="5" s="1"/>
  <c r="F1543" i="5"/>
  <c r="G1543" i="5" s="1"/>
  <c r="F1545" i="5"/>
  <c r="G1545" i="5" s="1"/>
  <c r="F1546" i="5"/>
  <c r="G1546" i="5" s="1"/>
  <c r="F1547" i="5"/>
  <c r="G1547" i="5" s="1"/>
  <c r="F1548" i="5"/>
  <c r="G1548" i="5" s="1"/>
  <c r="F1549" i="5"/>
  <c r="G1549" i="5" s="1"/>
  <c r="F1550" i="5"/>
  <c r="G1550" i="5" s="1"/>
  <c r="F1551" i="5"/>
  <c r="G1551" i="5" s="1"/>
  <c r="F1552" i="5"/>
  <c r="G1552" i="5" s="1"/>
  <c r="F1553" i="5"/>
  <c r="G1553" i="5" s="1"/>
  <c r="F1554" i="5"/>
  <c r="G1554" i="5" s="1"/>
  <c r="F1555" i="5"/>
  <c r="G1555" i="5" s="1"/>
  <c r="F1556" i="5"/>
  <c r="G1556" i="5" s="1"/>
  <c r="F1557" i="5"/>
  <c r="G1557" i="5" s="1"/>
  <c r="F1558" i="5"/>
  <c r="G1558" i="5" s="1"/>
  <c r="F1559" i="5"/>
  <c r="G1559" i="5" s="1"/>
  <c r="F1560" i="5"/>
  <c r="G1560" i="5" s="1"/>
  <c r="F1561" i="5"/>
  <c r="G1561" i="5" s="1"/>
  <c r="F1562" i="5"/>
  <c r="G1562" i="5" s="1"/>
  <c r="F1563" i="5"/>
  <c r="G1563" i="5" s="1"/>
  <c r="F1564" i="5"/>
  <c r="G1564" i="5" s="1"/>
  <c r="F1565" i="5"/>
  <c r="G1565" i="5" s="1"/>
  <c r="F1566" i="5"/>
  <c r="G1566" i="5" s="1"/>
  <c r="F1567" i="5"/>
  <c r="G1567" i="5" s="1"/>
  <c r="F1568" i="5"/>
  <c r="G1568" i="5" s="1"/>
  <c r="F1569" i="5"/>
  <c r="G1569" i="5" s="1"/>
  <c r="F1570" i="5"/>
  <c r="G1570" i="5" s="1"/>
  <c r="F1571" i="5"/>
  <c r="G1571" i="5" s="1"/>
  <c r="F1572" i="5"/>
  <c r="G1572" i="5" s="1"/>
  <c r="F1573" i="5"/>
  <c r="G1573" i="5" s="1"/>
  <c r="F1574" i="5"/>
  <c r="G1574" i="5" s="1"/>
  <c r="F1575" i="5"/>
  <c r="G1575" i="5" s="1"/>
  <c r="F1576" i="5"/>
  <c r="G1576" i="5" s="1"/>
  <c r="F1577" i="5"/>
  <c r="G1577" i="5" s="1"/>
  <c r="F1578" i="5"/>
  <c r="G1578" i="5" s="1"/>
  <c r="F1579" i="5"/>
  <c r="G1579" i="5" s="1"/>
  <c r="F1580" i="5"/>
  <c r="G1580" i="5" s="1"/>
  <c r="F1581" i="5"/>
  <c r="G1581" i="5" s="1"/>
  <c r="F1582" i="5"/>
  <c r="G1582" i="5" s="1"/>
  <c r="F1583" i="5"/>
  <c r="G1583" i="5" s="1"/>
  <c r="F1584" i="5"/>
  <c r="G1584" i="5" s="1"/>
  <c r="F1585" i="5"/>
  <c r="G1585" i="5" s="1"/>
  <c r="F1586" i="5"/>
  <c r="G1586" i="5" s="1"/>
  <c r="F1587" i="5"/>
  <c r="G1587" i="5" s="1"/>
  <c r="F1588" i="5"/>
  <c r="G1588" i="5" s="1"/>
  <c r="F1589" i="5"/>
  <c r="G1589" i="5" s="1"/>
  <c r="F1590" i="5"/>
  <c r="G1590" i="5" s="1"/>
  <c r="F1591" i="5"/>
  <c r="G1591" i="5" s="1"/>
  <c r="F1592" i="5"/>
  <c r="G1592" i="5" s="1"/>
  <c r="F1593" i="5"/>
  <c r="G1593" i="5" s="1"/>
  <c r="F1594" i="5"/>
  <c r="G1594" i="5" s="1"/>
  <c r="F1595" i="5"/>
  <c r="G1595" i="5" s="1"/>
  <c r="F1596" i="5"/>
  <c r="G1596" i="5" s="1"/>
  <c r="F1597" i="5"/>
  <c r="G1597" i="5" s="1"/>
  <c r="F1598" i="5"/>
  <c r="G1598" i="5" s="1"/>
  <c r="F1599" i="5"/>
  <c r="G1599" i="5" s="1"/>
  <c r="F1600" i="5"/>
  <c r="G1600" i="5" s="1"/>
  <c r="F1601" i="5"/>
  <c r="G1601" i="5" s="1"/>
  <c r="F1602" i="5"/>
  <c r="G1602" i="5" s="1"/>
  <c r="F1603" i="5"/>
  <c r="G1603" i="5" s="1"/>
  <c r="F1604" i="5"/>
  <c r="G1604" i="5" s="1"/>
  <c r="F1605" i="5"/>
  <c r="G1605" i="5" s="1"/>
  <c r="F1606" i="5"/>
  <c r="G1606" i="5" s="1"/>
  <c r="F1607" i="5"/>
  <c r="G1607" i="5" s="1"/>
  <c r="F1608" i="5"/>
  <c r="G1608" i="5" s="1"/>
  <c r="F1609" i="5"/>
  <c r="G1609" i="5" s="1"/>
  <c r="F1610" i="5"/>
  <c r="G1610" i="5" s="1"/>
  <c r="F1611" i="5"/>
  <c r="G1611" i="5" s="1"/>
  <c r="F1612" i="5"/>
  <c r="G1612" i="5" s="1"/>
  <c r="F1613" i="5"/>
  <c r="G1613" i="5" s="1"/>
  <c r="F1614" i="5"/>
  <c r="G1614" i="5" s="1"/>
  <c r="F1615" i="5"/>
  <c r="G1615" i="5" s="1"/>
  <c r="F1616" i="5"/>
  <c r="G1616" i="5" s="1"/>
  <c r="F1617" i="5"/>
  <c r="G1617" i="5" s="1"/>
  <c r="F1618" i="5"/>
  <c r="G1618" i="5" s="1"/>
  <c r="F1619" i="5"/>
  <c r="G1619" i="5" s="1"/>
  <c r="F1620" i="5"/>
  <c r="G1620" i="5" s="1"/>
  <c r="F1621" i="5"/>
  <c r="G1621" i="5" s="1"/>
  <c r="F1622" i="5"/>
  <c r="G1622" i="5" s="1"/>
  <c r="F1623" i="5"/>
  <c r="G1623" i="5" s="1"/>
  <c r="F1624" i="5"/>
  <c r="G1624" i="5" s="1"/>
  <c r="F1625" i="5"/>
  <c r="G1625" i="5" s="1"/>
  <c r="F1626" i="5"/>
  <c r="G1626" i="5" s="1"/>
  <c r="F1629" i="5"/>
  <c r="G1629" i="5" s="1"/>
  <c r="F1630" i="5"/>
  <c r="G1630" i="5" s="1"/>
  <c r="F1631" i="5"/>
  <c r="G1631" i="5" s="1"/>
  <c r="F1627" i="5"/>
  <c r="G1627" i="5" s="1"/>
  <c r="F1632" i="5"/>
  <c r="G1632" i="5" s="1"/>
  <c r="F1628" i="5"/>
  <c r="G1628" i="5" s="1"/>
  <c r="F1633" i="5"/>
  <c r="G1633" i="5" s="1"/>
  <c r="F1634" i="5"/>
  <c r="G1634" i="5" s="1"/>
  <c r="F1635" i="5"/>
  <c r="G1635" i="5" s="1"/>
  <c r="F1636" i="5"/>
  <c r="G1636" i="5" s="1"/>
  <c r="F1637" i="5"/>
  <c r="G1637" i="5" s="1"/>
  <c r="F1638" i="5"/>
  <c r="G1638" i="5" s="1"/>
  <c r="F1639" i="5"/>
  <c r="G1639" i="5" s="1"/>
  <c r="F1640" i="5"/>
  <c r="G1640" i="5" s="1"/>
  <c r="F1641" i="5"/>
  <c r="G1641" i="5" s="1"/>
  <c r="F1642" i="5"/>
  <c r="G1642" i="5" s="1"/>
  <c r="F1643" i="5"/>
  <c r="G1643" i="5" s="1"/>
  <c r="F1644" i="5"/>
  <c r="G1644" i="5" s="1"/>
  <c r="F1645" i="5"/>
  <c r="G1645" i="5" s="1"/>
  <c r="F1646" i="5"/>
  <c r="G1646" i="5" s="1"/>
  <c r="F1647" i="5"/>
  <c r="G1647" i="5" s="1"/>
  <c r="F1648" i="5"/>
  <c r="G1648" i="5" s="1"/>
  <c r="F1649" i="5"/>
  <c r="G1649" i="5" s="1"/>
  <c r="F1650" i="5"/>
  <c r="G1650" i="5" s="1"/>
  <c r="F1651" i="5"/>
  <c r="G1651" i="5" s="1"/>
  <c r="F1652" i="5"/>
  <c r="G1652" i="5" s="1"/>
  <c r="F1653" i="5"/>
  <c r="G1653" i="5" s="1"/>
  <c r="F1654" i="5"/>
  <c r="G1654" i="5" s="1"/>
  <c r="F1655" i="5"/>
  <c r="G1655" i="5" s="1"/>
  <c r="F1656" i="5"/>
  <c r="G1656" i="5" s="1"/>
  <c r="F1657" i="5"/>
  <c r="G1657" i="5" s="1"/>
  <c r="F1658" i="5"/>
  <c r="G1658" i="5" s="1"/>
  <c r="F1659" i="5"/>
  <c r="G1659" i="5" s="1"/>
  <c r="F1660" i="5"/>
  <c r="G1660" i="5" s="1"/>
  <c r="F1661" i="5"/>
  <c r="G1661" i="5" s="1"/>
  <c r="F1663" i="5"/>
  <c r="G1663" i="5" s="1"/>
  <c r="F1664" i="5"/>
  <c r="G1664" i="5" s="1"/>
  <c r="F1662" i="5"/>
  <c r="G1662" i="5" s="1"/>
  <c r="F1665" i="5"/>
  <c r="G1665" i="5" s="1"/>
  <c r="F1666" i="5"/>
  <c r="G1666" i="5" s="1"/>
  <c r="F1667" i="5"/>
  <c r="G1667" i="5" s="1"/>
  <c r="F1668" i="5"/>
  <c r="G1668" i="5" s="1"/>
  <c r="F1669" i="5"/>
  <c r="G1669" i="5" s="1"/>
  <c r="F1670" i="5"/>
  <c r="G1670" i="5" s="1"/>
  <c r="F1671" i="5"/>
  <c r="G1671" i="5" s="1"/>
  <c r="F1672" i="5"/>
  <c r="G1672" i="5" s="1"/>
  <c r="F1673" i="5"/>
  <c r="G1673" i="5" s="1"/>
  <c r="F1674" i="5"/>
  <c r="G1674" i="5" s="1"/>
  <c r="F1675" i="5"/>
  <c r="G1675" i="5" s="1"/>
  <c r="F1676" i="5"/>
  <c r="G1676" i="5" s="1"/>
  <c r="F1677" i="5"/>
  <c r="G1677" i="5" s="1"/>
  <c r="F1678" i="5"/>
  <c r="G1678" i="5" s="1"/>
  <c r="F1679" i="5"/>
  <c r="G1679" i="5" s="1"/>
  <c r="F1680" i="5"/>
  <c r="G1680" i="5" s="1"/>
  <c r="F1681" i="5"/>
  <c r="G1681" i="5" s="1"/>
  <c r="F1682" i="5"/>
  <c r="G1682" i="5" s="1"/>
  <c r="F1683" i="5"/>
  <c r="G1683" i="5" s="1"/>
  <c r="F1684" i="5"/>
  <c r="G1684" i="5" s="1"/>
  <c r="F1685" i="5"/>
  <c r="G1685" i="5" s="1"/>
  <c r="F1686" i="5"/>
  <c r="G1686" i="5" s="1"/>
  <c r="F1687" i="5"/>
  <c r="G1687" i="5" s="1"/>
  <c r="F1688" i="5"/>
  <c r="G1688" i="5" s="1"/>
  <c r="F1689" i="5"/>
  <c r="G1689" i="5" s="1"/>
  <c r="F1690" i="5"/>
  <c r="G1690" i="5" s="1"/>
  <c r="F1691" i="5"/>
  <c r="G1691" i="5" s="1"/>
  <c r="F1692" i="5"/>
  <c r="G1692" i="5" s="1"/>
  <c r="F1693" i="5"/>
  <c r="G1693" i="5" s="1"/>
  <c r="F1694" i="5"/>
  <c r="G1694" i="5" s="1"/>
  <c r="F1695" i="5"/>
  <c r="G1695" i="5" s="1"/>
  <c r="F1696" i="5"/>
  <c r="G1696" i="5" s="1"/>
  <c r="F1697" i="5"/>
  <c r="G1697" i="5" s="1"/>
  <c r="F1698" i="5"/>
  <c r="G1698" i="5" s="1"/>
  <c r="F1699" i="5"/>
  <c r="G1699" i="5" s="1"/>
  <c r="F1700" i="5"/>
  <c r="G1700" i="5" s="1"/>
  <c r="F1701" i="5"/>
  <c r="G1701" i="5" s="1"/>
  <c r="F1702" i="5"/>
  <c r="G1702" i="5" s="1"/>
  <c r="F1703" i="5"/>
  <c r="G1703" i="5" s="1"/>
  <c r="F1704" i="5"/>
  <c r="G1704" i="5" s="1"/>
  <c r="F1705" i="5"/>
  <c r="G1705" i="5" s="1"/>
  <c r="F1706" i="5"/>
  <c r="G1706" i="5" s="1"/>
  <c r="F1707" i="5"/>
  <c r="G1707" i="5" s="1"/>
  <c r="F1708" i="5"/>
  <c r="G1708" i="5" s="1"/>
  <c r="F1709" i="5"/>
  <c r="G1709" i="5" s="1"/>
  <c r="F1710" i="5"/>
  <c r="G1710" i="5" s="1"/>
  <c r="F1711" i="5"/>
  <c r="G1711" i="5" s="1"/>
  <c r="F1712" i="5"/>
  <c r="G1712" i="5" s="1"/>
  <c r="F1713" i="5"/>
  <c r="G1713" i="5" s="1"/>
  <c r="F1714" i="5"/>
  <c r="G1714" i="5" s="1"/>
  <c r="F1715" i="5"/>
  <c r="G1715" i="5" s="1"/>
  <c r="F1716" i="5"/>
  <c r="G1716" i="5" s="1"/>
  <c r="F1717" i="5"/>
  <c r="G1717" i="5" s="1"/>
  <c r="F1718" i="5"/>
  <c r="G1718" i="5" s="1"/>
  <c r="F1719" i="5"/>
  <c r="G1719" i="5" s="1"/>
  <c r="F1720" i="5"/>
  <c r="G1720" i="5" s="1"/>
  <c r="F1721" i="5"/>
  <c r="G1721" i="5" s="1"/>
  <c r="F1722" i="5"/>
  <c r="G1722" i="5" s="1"/>
  <c r="F1723" i="5"/>
  <c r="G1723" i="5" s="1"/>
  <c r="F1724" i="5"/>
  <c r="G1724" i="5" s="1"/>
  <c r="F1725" i="5"/>
  <c r="G1725" i="5" s="1"/>
  <c r="F1726" i="5"/>
  <c r="G1726" i="5" s="1"/>
  <c r="F1727" i="5"/>
  <c r="G1727" i="5" s="1"/>
  <c r="F1728" i="5"/>
  <c r="G1728" i="5" s="1"/>
  <c r="F1729" i="5"/>
  <c r="G1729" i="5" s="1"/>
  <c r="F1730" i="5"/>
  <c r="G1730" i="5" s="1"/>
  <c r="F1731" i="5"/>
  <c r="G1731" i="5" s="1"/>
  <c r="F1732" i="5"/>
  <c r="G1732" i="5" s="1"/>
  <c r="F1733" i="5"/>
  <c r="G1733" i="5" s="1"/>
  <c r="F1734" i="5"/>
  <c r="G1734" i="5" s="1"/>
  <c r="F1735" i="5"/>
  <c r="G1735" i="5" s="1"/>
  <c r="F1736" i="5"/>
  <c r="G1736" i="5" s="1"/>
  <c r="F1737" i="5"/>
  <c r="G1737" i="5" s="1"/>
  <c r="F1738" i="5"/>
  <c r="G1738" i="5" s="1"/>
  <c r="F1739" i="5"/>
  <c r="G1739" i="5" s="1"/>
  <c r="F1740" i="5"/>
  <c r="G1740" i="5" s="1"/>
  <c r="F1741" i="5"/>
  <c r="G1741" i="5" s="1"/>
  <c r="F1742" i="5"/>
  <c r="G1742" i="5" s="1"/>
  <c r="F1743" i="5"/>
  <c r="G1743" i="5" s="1"/>
  <c r="F1744" i="5"/>
  <c r="G1744" i="5" s="1"/>
  <c r="F1745" i="5"/>
  <c r="G1745" i="5" s="1"/>
  <c r="F1746" i="5"/>
  <c r="G1746" i="5" s="1"/>
  <c r="F1747" i="5"/>
  <c r="G1747" i="5" s="1"/>
  <c r="F1748" i="5"/>
  <c r="G1748" i="5" s="1"/>
  <c r="F1749" i="5"/>
  <c r="G1749" i="5" s="1"/>
  <c r="F1750" i="5"/>
  <c r="G1750" i="5" s="1"/>
  <c r="F1751" i="5"/>
  <c r="G1751" i="5" s="1"/>
  <c r="F1752" i="5"/>
  <c r="G1752" i="5" s="1"/>
  <c r="F1753" i="5"/>
  <c r="G1753" i="5" s="1"/>
  <c r="F1754" i="5"/>
  <c r="G1754" i="5" s="1"/>
  <c r="F1755" i="5"/>
  <c r="G1755" i="5" s="1"/>
  <c r="F1756" i="5"/>
  <c r="G1756" i="5" s="1"/>
  <c r="F1757" i="5"/>
  <c r="G1757" i="5" s="1"/>
  <c r="F1758" i="5"/>
  <c r="G1758" i="5" s="1"/>
  <c r="F1759" i="5"/>
  <c r="G1759" i="5" s="1"/>
  <c r="F1760" i="5"/>
  <c r="G1760" i="5" s="1"/>
  <c r="F1761" i="5"/>
  <c r="G1761" i="5" s="1"/>
  <c r="F1762" i="5"/>
  <c r="G1762" i="5" s="1"/>
  <c r="F1763" i="5"/>
  <c r="G1763" i="5" s="1"/>
  <c r="F1764" i="5"/>
  <c r="G1764" i="5" s="1"/>
  <c r="F1765" i="5"/>
  <c r="G1765" i="5" s="1"/>
  <c r="F1766" i="5"/>
  <c r="G1766" i="5" s="1"/>
  <c r="F1767" i="5"/>
  <c r="G1767" i="5" s="1"/>
  <c r="F1768" i="5"/>
  <c r="G1768" i="5" s="1"/>
  <c r="F1769" i="5"/>
  <c r="G1769" i="5" s="1"/>
  <c r="F1770" i="5"/>
  <c r="G1770" i="5" s="1"/>
  <c r="F1771" i="5"/>
  <c r="G1771" i="5" s="1"/>
  <c r="F1772" i="5"/>
  <c r="G1772" i="5" s="1"/>
  <c r="F1773" i="5"/>
  <c r="G1773" i="5" s="1"/>
  <c r="F1774" i="5"/>
  <c r="G1774" i="5" s="1"/>
  <c r="F1775" i="5"/>
  <c r="G1775" i="5" s="1"/>
  <c r="F1776" i="5"/>
  <c r="G1776" i="5" s="1"/>
  <c r="F1777" i="5"/>
  <c r="G1777" i="5" s="1"/>
  <c r="F1778" i="5"/>
  <c r="G1778" i="5" s="1"/>
  <c r="F1779" i="5"/>
  <c r="G1779" i="5" s="1"/>
  <c r="F1780" i="5"/>
  <c r="G1780" i="5" s="1"/>
  <c r="F1782" i="5"/>
  <c r="G1782" i="5" s="1"/>
  <c r="F1783" i="5"/>
  <c r="G1783" i="5" s="1"/>
  <c r="F1781" i="5"/>
  <c r="G1781" i="5" s="1"/>
  <c r="F1784" i="5"/>
  <c r="G1784" i="5" s="1"/>
  <c r="F1785" i="5"/>
  <c r="G1785" i="5" s="1"/>
  <c r="F1786" i="5"/>
  <c r="G1786" i="5" s="1"/>
  <c r="F1787" i="5"/>
  <c r="G1787" i="5" s="1"/>
  <c r="F1788" i="5"/>
  <c r="G1788" i="5" s="1"/>
  <c r="F1789" i="5"/>
  <c r="G1789" i="5" s="1"/>
  <c r="F1790" i="5"/>
  <c r="G1790" i="5" s="1"/>
  <c r="F1791" i="5"/>
  <c r="G1791" i="5" s="1"/>
  <c r="F1792" i="5"/>
  <c r="G1792" i="5" s="1"/>
  <c r="F1793" i="5"/>
  <c r="G1793" i="5" s="1"/>
  <c r="F1794" i="5"/>
  <c r="G1794" i="5" s="1"/>
  <c r="F1795" i="5"/>
  <c r="G1795" i="5" s="1"/>
  <c r="F1796" i="5"/>
  <c r="G1796" i="5" s="1"/>
  <c r="F1797" i="5"/>
  <c r="G1797" i="5" s="1"/>
  <c r="F1798" i="5"/>
  <c r="G1798" i="5" s="1"/>
  <c r="F1799" i="5"/>
  <c r="G1799" i="5" s="1"/>
  <c r="F1800" i="5"/>
  <c r="G1800" i="5" s="1"/>
  <c r="F1801" i="5"/>
  <c r="G1801" i="5" s="1"/>
  <c r="F1802" i="5"/>
  <c r="G1802" i="5" s="1"/>
  <c r="F1803" i="5"/>
  <c r="G1803" i="5" s="1"/>
  <c r="F1804" i="5"/>
  <c r="G1804" i="5" s="1"/>
  <c r="F1805" i="5"/>
  <c r="G1805" i="5" s="1"/>
  <c r="F1806" i="5"/>
  <c r="G1806" i="5" s="1"/>
  <c r="F1807" i="5"/>
  <c r="G1807" i="5" s="1"/>
  <c r="F1808" i="5"/>
  <c r="G1808" i="5" s="1"/>
  <c r="F1809" i="5"/>
  <c r="G1809" i="5" s="1"/>
  <c r="F1810" i="5"/>
  <c r="G1810" i="5" s="1"/>
  <c r="F1811" i="5"/>
  <c r="G1811" i="5" s="1"/>
  <c r="F1812" i="5"/>
  <c r="G1812" i="5" s="1"/>
  <c r="F1813" i="5"/>
  <c r="G1813" i="5" s="1"/>
  <c r="F1814" i="5"/>
  <c r="G1814" i="5" s="1"/>
  <c r="F1815" i="5"/>
  <c r="G1815" i="5" s="1"/>
  <c r="F1816" i="5"/>
  <c r="G1816" i="5" s="1"/>
  <c r="F1817" i="5"/>
  <c r="G1817" i="5" s="1"/>
  <c r="F1818" i="5"/>
  <c r="G1818" i="5" s="1"/>
  <c r="F1819" i="5"/>
  <c r="G1819" i="5" s="1"/>
  <c r="F1820" i="5"/>
  <c r="G1820" i="5" s="1"/>
  <c r="F1821" i="5"/>
  <c r="G1821" i="5" s="1"/>
  <c r="F1822" i="5"/>
  <c r="G1822" i="5" s="1"/>
  <c r="F1823" i="5"/>
  <c r="G1823" i="5" s="1"/>
  <c r="F1824" i="5"/>
  <c r="G1824" i="5" s="1"/>
  <c r="F1825" i="5"/>
  <c r="G1825" i="5" s="1"/>
  <c r="F1826" i="5"/>
  <c r="G1826" i="5" s="1"/>
  <c r="F1827" i="5"/>
  <c r="G1827" i="5" s="1"/>
  <c r="F1828" i="5"/>
  <c r="G1828" i="5" s="1"/>
  <c r="F1829" i="5"/>
  <c r="G1829" i="5" s="1"/>
  <c r="F1830" i="5"/>
  <c r="G1830" i="5" s="1"/>
  <c r="F1831" i="5"/>
  <c r="G1831" i="5" s="1"/>
  <c r="F1832" i="5"/>
  <c r="G1832" i="5" s="1"/>
  <c r="F1833" i="5"/>
  <c r="G1833" i="5" s="1"/>
  <c r="F1834" i="5"/>
  <c r="G1834" i="5" s="1"/>
  <c r="F1835" i="5"/>
  <c r="G1835" i="5" s="1"/>
  <c r="F1836" i="5"/>
  <c r="G1836" i="5" s="1"/>
  <c r="F1837" i="5"/>
  <c r="G1837" i="5" s="1"/>
  <c r="F1838" i="5"/>
  <c r="G1838" i="5" s="1"/>
  <c r="F1839" i="5"/>
  <c r="G1839" i="5" s="1"/>
  <c r="F1840" i="5"/>
  <c r="G1840" i="5" s="1"/>
  <c r="F1841" i="5"/>
  <c r="G1841" i="5" s="1"/>
  <c r="F1842" i="5"/>
  <c r="G1842" i="5" s="1"/>
  <c r="F1843" i="5"/>
  <c r="G1843" i="5" s="1"/>
  <c r="F1844" i="5"/>
  <c r="G1844" i="5" s="1"/>
  <c r="F1845" i="5"/>
  <c r="G1845" i="5" s="1"/>
  <c r="F1846" i="5"/>
  <c r="G1846" i="5" s="1"/>
  <c r="F1847" i="5"/>
  <c r="G1847" i="5" s="1"/>
  <c r="F1848" i="5"/>
  <c r="G1848" i="5" s="1"/>
  <c r="F1849" i="5"/>
  <c r="G1849" i="5" s="1"/>
  <c r="F1850" i="5"/>
  <c r="G1850" i="5" s="1"/>
  <c r="F1851" i="5"/>
  <c r="G1851" i="5" s="1"/>
  <c r="F1852" i="5"/>
  <c r="G1852" i="5" s="1"/>
  <c r="F1853" i="5"/>
  <c r="G1853" i="5" s="1"/>
  <c r="F1854" i="5"/>
  <c r="G1854" i="5" s="1"/>
  <c r="F1855" i="5"/>
  <c r="G1855" i="5" s="1"/>
  <c r="F1857" i="5"/>
  <c r="G1857" i="5" s="1"/>
  <c r="F1858" i="5"/>
  <c r="G1858" i="5" s="1"/>
  <c r="F1859" i="5"/>
  <c r="G1859" i="5" s="1"/>
  <c r="F1860" i="5"/>
  <c r="G1860" i="5" s="1"/>
  <c r="F1861" i="5"/>
  <c r="G1861" i="5" s="1"/>
  <c r="F1856" i="5"/>
  <c r="G1856" i="5" s="1"/>
  <c r="F1862" i="5"/>
  <c r="G1862" i="5" s="1"/>
  <c r="F1863" i="5"/>
  <c r="G1863" i="5" s="1"/>
  <c r="F1864" i="5"/>
  <c r="G1864" i="5" s="1"/>
  <c r="F1865" i="5"/>
  <c r="G1865" i="5" s="1"/>
  <c r="F1866" i="5"/>
  <c r="G1866" i="5" s="1"/>
  <c r="F1867" i="5"/>
  <c r="G1867" i="5" s="1"/>
  <c r="F1868" i="5"/>
  <c r="G1868" i="5" s="1"/>
  <c r="F1869" i="5"/>
  <c r="G1869" i="5" s="1"/>
  <c r="F1870" i="5"/>
  <c r="G1870" i="5" s="1"/>
  <c r="F1871" i="5"/>
  <c r="G1871" i="5" s="1"/>
  <c r="F1872" i="5"/>
  <c r="G1872" i="5" s="1"/>
  <c r="F1873" i="5"/>
  <c r="G1873" i="5" s="1"/>
  <c r="F1874" i="5"/>
  <c r="G1874" i="5" s="1"/>
  <c r="F1875" i="5"/>
  <c r="G1875" i="5" s="1"/>
  <c r="F1876" i="5"/>
  <c r="G1876" i="5" s="1"/>
  <c r="F1877" i="5"/>
  <c r="G1877" i="5" s="1"/>
  <c r="F1878" i="5"/>
  <c r="G1878" i="5" s="1"/>
  <c r="F1879" i="5"/>
  <c r="G1879" i="5" s="1"/>
  <c r="F1880" i="5"/>
  <c r="G1880" i="5" s="1"/>
  <c r="F1881" i="5"/>
  <c r="G1881" i="5" s="1"/>
  <c r="F1882" i="5"/>
  <c r="G1882" i="5" s="1"/>
  <c r="F1883" i="5"/>
  <c r="G1883" i="5" s="1"/>
  <c r="F1884" i="5"/>
  <c r="G1884" i="5" s="1"/>
  <c r="F1885" i="5"/>
  <c r="G1885" i="5" s="1"/>
  <c r="F1886" i="5"/>
  <c r="G1886" i="5" s="1"/>
  <c r="F1887" i="5"/>
  <c r="G1887" i="5" s="1"/>
  <c r="F1888" i="5"/>
  <c r="G1888" i="5" s="1"/>
  <c r="F1889" i="5"/>
  <c r="G1889" i="5" s="1"/>
  <c r="F1890" i="5"/>
  <c r="G1890" i="5" s="1"/>
  <c r="F1891" i="5"/>
  <c r="G1891" i="5" s="1"/>
  <c r="F1892" i="5"/>
  <c r="G1892" i="5" s="1"/>
  <c r="F1894" i="5"/>
  <c r="G1894" i="5" s="1"/>
  <c r="F1893" i="5"/>
  <c r="G1893" i="5" s="1"/>
  <c r="F1895" i="5"/>
  <c r="G1895" i="5" s="1"/>
  <c r="F1896" i="5"/>
  <c r="G1896" i="5" s="1"/>
  <c r="F1897" i="5"/>
  <c r="G1897" i="5" s="1"/>
  <c r="F1899" i="5"/>
  <c r="G1899" i="5" s="1"/>
  <c r="F1898" i="5"/>
  <c r="G1898" i="5" s="1"/>
  <c r="F1900" i="5"/>
  <c r="G1900" i="5" s="1"/>
  <c r="F1901" i="5"/>
  <c r="G1901" i="5" s="1"/>
  <c r="F1902" i="5"/>
  <c r="G1902" i="5" s="1"/>
  <c r="F1903" i="5"/>
  <c r="G1903" i="5" s="1"/>
  <c r="F1904" i="5"/>
  <c r="G1904" i="5" s="1"/>
  <c r="F1905" i="5"/>
  <c r="G1905" i="5" s="1"/>
  <c r="F1906" i="5"/>
  <c r="G1906" i="5" s="1"/>
  <c r="F1907" i="5"/>
  <c r="G1907" i="5" s="1"/>
  <c r="F1908" i="5"/>
  <c r="G1908" i="5" s="1"/>
  <c r="F1909" i="5"/>
  <c r="G1909" i="5" s="1"/>
  <c r="F1910" i="5"/>
  <c r="G1910" i="5" s="1"/>
  <c r="F1911" i="5"/>
  <c r="G1911" i="5" s="1"/>
  <c r="F1912" i="5"/>
  <c r="G1912" i="5" s="1"/>
  <c r="F1913" i="5"/>
  <c r="G1913" i="5" s="1"/>
  <c r="F1914" i="5"/>
  <c r="G1914" i="5" s="1"/>
  <c r="F1915" i="5"/>
  <c r="G1915" i="5" s="1"/>
  <c r="F1916" i="5"/>
  <c r="G1916" i="5" s="1"/>
  <c r="F1917" i="5"/>
  <c r="G1917" i="5" s="1"/>
  <c r="F1918" i="5"/>
  <c r="G1918" i="5" s="1"/>
  <c r="F1919" i="5"/>
  <c r="G1919" i="5" s="1"/>
  <c r="F1920" i="5"/>
  <c r="G1920" i="5" s="1"/>
  <c r="F1921" i="5"/>
  <c r="G1921" i="5" s="1"/>
  <c r="F1922" i="5"/>
  <c r="G1922" i="5" s="1"/>
  <c r="F1923" i="5"/>
  <c r="G1923" i="5" s="1"/>
  <c r="F1924" i="5"/>
  <c r="G1924" i="5" s="1"/>
  <c r="F1925" i="5"/>
  <c r="G1925" i="5" s="1"/>
  <c r="F1926" i="5"/>
  <c r="G1926" i="5" s="1"/>
  <c r="F1927" i="5"/>
  <c r="G1927" i="5" s="1"/>
  <c r="F1928" i="5"/>
  <c r="G1928" i="5" s="1"/>
  <c r="F1929" i="5"/>
  <c r="G1929" i="5" s="1"/>
  <c r="F1930" i="5"/>
  <c r="G1930" i="5" s="1"/>
  <c r="F1931" i="5"/>
  <c r="G1931" i="5" s="1"/>
  <c r="F1932" i="5"/>
  <c r="G1932" i="5" s="1"/>
  <c r="F1933" i="5"/>
  <c r="G1933" i="5" s="1"/>
  <c r="F1934" i="5"/>
  <c r="G1934" i="5" s="1"/>
  <c r="F1935" i="5"/>
  <c r="G1935" i="5" s="1"/>
  <c r="F1936" i="5"/>
  <c r="G1936" i="5" s="1"/>
  <c r="F1937" i="5"/>
  <c r="G1937" i="5" s="1"/>
  <c r="F1938" i="5"/>
  <c r="G1938" i="5" s="1"/>
  <c r="F1939" i="5"/>
  <c r="G1939" i="5" s="1"/>
  <c r="F1940" i="5"/>
  <c r="G1940" i="5" s="1"/>
  <c r="F1941" i="5"/>
  <c r="G1941" i="5" s="1"/>
  <c r="F1942" i="5"/>
  <c r="G1942" i="5" s="1"/>
  <c r="F1943" i="5"/>
  <c r="G1943" i="5" s="1"/>
  <c r="F1944" i="5"/>
  <c r="G1944" i="5" s="1"/>
  <c r="F1945" i="5"/>
  <c r="G1945" i="5" s="1"/>
  <c r="F1946" i="5"/>
  <c r="G1946" i="5" s="1"/>
  <c r="F1947" i="5"/>
  <c r="G1947" i="5" s="1"/>
  <c r="F1948" i="5"/>
  <c r="G1948" i="5" s="1"/>
  <c r="F1949" i="5"/>
  <c r="G1949" i="5" s="1"/>
  <c r="F1950" i="5"/>
  <c r="G1950" i="5" s="1"/>
  <c r="F1951" i="5"/>
  <c r="G1951" i="5" s="1"/>
  <c r="F1952" i="5"/>
  <c r="G1952" i="5" s="1"/>
  <c r="F1953" i="5"/>
  <c r="G1953" i="5" s="1"/>
  <c r="F1954" i="5"/>
  <c r="G1954" i="5" s="1"/>
  <c r="F1955" i="5"/>
  <c r="G1955" i="5" s="1"/>
  <c r="F1956" i="5"/>
  <c r="G1956" i="5" s="1"/>
  <c r="F1957" i="5"/>
  <c r="G1957" i="5" s="1"/>
  <c r="F1958" i="5"/>
  <c r="G1958" i="5" s="1"/>
  <c r="F1959" i="5"/>
  <c r="G1959" i="5" s="1"/>
  <c r="F1960" i="5"/>
  <c r="G1960" i="5" s="1"/>
  <c r="F1961" i="5"/>
  <c r="G1961" i="5" s="1"/>
  <c r="F1962" i="5"/>
  <c r="G1962" i="5" s="1"/>
  <c r="F1963" i="5"/>
  <c r="G1963" i="5" s="1"/>
  <c r="F1964" i="5"/>
  <c r="G1964" i="5" s="1"/>
  <c r="F1965" i="5"/>
  <c r="G1965" i="5" s="1"/>
  <c r="F1966" i="5"/>
  <c r="G1966" i="5" s="1"/>
  <c r="F1967" i="5"/>
  <c r="G1967" i="5" s="1"/>
  <c r="F1968" i="5"/>
  <c r="G1968" i="5" s="1"/>
  <c r="F1969" i="5"/>
  <c r="G1969" i="5" s="1"/>
  <c r="F1970" i="5"/>
  <c r="G1970" i="5" s="1"/>
  <c r="F1971" i="5"/>
  <c r="G1971" i="5" s="1"/>
  <c r="F1972" i="5"/>
  <c r="G1972" i="5" s="1"/>
  <c r="F1973" i="5"/>
  <c r="G1973" i="5" s="1"/>
  <c r="F1974" i="5"/>
  <c r="G1974" i="5" s="1"/>
  <c r="F1975" i="5"/>
  <c r="G1975" i="5" s="1"/>
  <c r="F1976" i="5"/>
  <c r="G1976" i="5" s="1"/>
  <c r="F1977" i="5"/>
  <c r="G1977" i="5" s="1"/>
  <c r="F1978" i="5"/>
  <c r="G1978" i="5" s="1"/>
  <c r="F1979" i="5"/>
  <c r="G1979" i="5" s="1"/>
  <c r="F1980" i="5"/>
  <c r="G1980" i="5" s="1"/>
  <c r="F1981" i="5"/>
  <c r="G1981" i="5" s="1"/>
  <c r="F1982" i="5"/>
  <c r="G1982" i="5" s="1"/>
  <c r="F1983" i="5"/>
  <c r="G1983" i="5" s="1"/>
  <c r="F1984" i="5"/>
  <c r="G1984" i="5" s="1"/>
  <c r="F1985" i="5"/>
  <c r="G1985" i="5" s="1"/>
  <c r="F1986" i="5"/>
  <c r="G1986" i="5" s="1"/>
  <c r="F1987" i="5"/>
  <c r="G1987" i="5" s="1"/>
  <c r="F1988" i="5"/>
  <c r="G1988" i="5" s="1"/>
  <c r="F1989" i="5"/>
  <c r="G1989" i="5" s="1"/>
  <c r="F1990" i="5"/>
  <c r="G1990" i="5" s="1"/>
  <c r="F1991" i="5"/>
  <c r="G1991" i="5" s="1"/>
  <c r="F1992" i="5"/>
  <c r="G1992" i="5" s="1"/>
  <c r="F1993" i="5"/>
  <c r="G1993" i="5" s="1"/>
  <c r="F1995" i="5"/>
  <c r="G1995" i="5" s="1"/>
  <c r="F1996" i="5"/>
  <c r="G1996" i="5" s="1"/>
  <c r="F1998" i="5"/>
  <c r="G1998" i="5" s="1"/>
  <c r="F1999" i="5"/>
  <c r="G1999" i="5" s="1"/>
  <c r="F2000" i="5"/>
  <c r="G2000" i="5" s="1"/>
  <c r="F1997" i="5"/>
  <c r="G1997" i="5" s="1"/>
  <c r="F2001" i="5"/>
  <c r="G2001" i="5" s="1"/>
  <c r="F2002" i="5"/>
  <c r="G2002" i="5" s="1"/>
  <c r="F2003" i="5"/>
  <c r="G2003" i="5" s="1"/>
  <c r="F2004" i="5"/>
  <c r="G2004" i="5" s="1"/>
  <c r="F2005" i="5"/>
  <c r="G2005" i="5" s="1"/>
  <c r="F2006" i="5"/>
  <c r="G2006" i="5" s="1"/>
  <c r="F2007" i="5"/>
  <c r="G2007" i="5" s="1"/>
  <c r="F2008" i="5"/>
  <c r="G2008" i="5" s="1"/>
  <c r="F2009" i="5"/>
  <c r="G2009" i="5" s="1"/>
  <c r="F2010" i="5"/>
  <c r="G2010" i="5" s="1"/>
  <c r="F2011" i="5"/>
  <c r="G2011" i="5" s="1"/>
  <c r="F2012" i="5"/>
  <c r="G2012" i="5" s="1"/>
  <c r="F2013" i="5"/>
  <c r="G2013" i="5" s="1"/>
  <c r="F2014" i="5"/>
  <c r="G2014" i="5" s="1"/>
  <c r="F2015" i="5"/>
  <c r="G2015" i="5" s="1"/>
  <c r="F2016" i="5"/>
  <c r="G2016" i="5" s="1"/>
  <c r="F2017" i="5"/>
  <c r="G2017" i="5" s="1"/>
  <c r="F2018" i="5"/>
  <c r="G2018" i="5" s="1"/>
  <c r="F2019" i="5"/>
  <c r="G2019" i="5" s="1"/>
  <c r="F2020" i="5"/>
  <c r="G2020" i="5" s="1"/>
  <c r="F2021" i="5"/>
  <c r="G2021" i="5" s="1"/>
  <c r="F2022" i="5"/>
  <c r="G2022" i="5" s="1"/>
  <c r="F2023" i="5"/>
  <c r="G2023" i="5" s="1"/>
  <c r="F2024" i="5"/>
  <c r="G2024" i="5" s="1"/>
  <c r="F2025" i="5"/>
  <c r="G2025" i="5" s="1"/>
  <c r="F2026" i="5"/>
  <c r="G2026" i="5" s="1"/>
  <c r="F2027" i="5"/>
  <c r="G2027" i="5" s="1"/>
  <c r="F2028" i="5"/>
  <c r="G2028" i="5" s="1"/>
  <c r="F2029" i="5"/>
  <c r="G2029" i="5" s="1"/>
  <c r="F2030" i="5"/>
  <c r="G2030" i="5" s="1"/>
  <c r="F2031" i="5"/>
  <c r="G2031" i="5" s="1"/>
  <c r="F2032" i="5"/>
  <c r="G2032" i="5" s="1"/>
  <c r="F2033" i="5"/>
  <c r="G2033" i="5" s="1"/>
  <c r="F2034" i="5"/>
  <c r="G2034" i="5" s="1"/>
  <c r="F2035" i="5"/>
  <c r="G2035" i="5" s="1"/>
  <c r="F2036" i="5"/>
  <c r="G2036" i="5" s="1"/>
  <c r="F2037" i="5"/>
  <c r="G2037" i="5" s="1"/>
  <c r="F2038" i="5"/>
  <c r="G2038" i="5" s="1"/>
  <c r="F2039" i="5"/>
  <c r="G2039" i="5" s="1"/>
  <c r="F2040" i="5"/>
  <c r="G2040" i="5" s="1"/>
  <c r="F2041" i="5"/>
  <c r="G2041" i="5" s="1"/>
  <c r="F2042" i="5"/>
  <c r="G2042" i="5" s="1"/>
  <c r="F2043" i="5"/>
  <c r="G2043" i="5" s="1"/>
  <c r="F2044" i="5"/>
  <c r="G2044" i="5" s="1"/>
  <c r="F2045" i="5"/>
  <c r="G2045" i="5" s="1"/>
  <c r="F2046" i="5"/>
  <c r="G2046" i="5" s="1"/>
  <c r="F2047" i="5"/>
  <c r="G2047" i="5" s="1"/>
  <c r="F2048" i="5"/>
  <c r="G2048" i="5" s="1"/>
  <c r="F2049" i="5"/>
  <c r="G2049" i="5" s="1"/>
  <c r="F2050" i="5"/>
  <c r="G2050" i="5" s="1"/>
  <c r="F2051" i="5"/>
  <c r="G2051" i="5" s="1"/>
  <c r="F2052" i="5"/>
  <c r="G2052" i="5" s="1"/>
  <c r="F2053" i="5"/>
  <c r="G2053" i="5" s="1"/>
  <c r="F2054" i="5"/>
  <c r="G2054" i="5" s="1"/>
  <c r="F2055" i="5"/>
  <c r="G2055" i="5" s="1"/>
  <c r="F2056" i="5"/>
  <c r="G2056" i="5" s="1"/>
  <c r="F6" i="5"/>
  <c r="F7" i="2"/>
  <c r="G7" i="2" s="1"/>
  <c r="F8" i="2"/>
  <c r="G8" i="2" s="1"/>
  <c r="F9" i="2"/>
  <c r="G9" i="2" s="1"/>
  <c r="F10" i="2"/>
  <c r="G10" i="2" s="1"/>
  <c r="F13" i="2"/>
  <c r="G13" i="2" s="1"/>
  <c r="F11" i="2"/>
  <c r="G11" i="2" s="1"/>
  <c r="F12" i="2"/>
  <c r="G12" i="2" s="1"/>
  <c r="F14" i="2"/>
  <c r="G14" i="2" s="1"/>
  <c r="F15" i="2"/>
  <c r="G15" i="2" s="1"/>
  <c r="F16" i="2"/>
  <c r="G16" i="2" s="1"/>
  <c r="F17" i="2"/>
  <c r="G17" i="2" s="1"/>
  <c r="F18" i="2"/>
  <c r="G18" i="2" s="1"/>
  <c r="F19" i="2"/>
  <c r="G19" i="2" s="1"/>
  <c r="F20" i="2"/>
  <c r="G20" i="2" s="1"/>
  <c r="F21" i="2"/>
  <c r="G21" i="2" s="1"/>
  <c r="F22" i="2"/>
  <c r="G22" i="2" s="1"/>
  <c r="F23" i="2"/>
  <c r="G23" i="2" s="1"/>
  <c r="F24" i="2"/>
  <c r="G24" i="2" s="1"/>
  <c r="F25" i="2"/>
  <c r="G25" i="2" s="1"/>
  <c r="F27" i="2"/>
  <c r="G27" i="2" s="1"/>
  <c r="F26" i="2"/>
  <c r="G26" i="2" s="1"/>
  <c r="F28" i="2"/>
  <c r="G28" i="2" s="1"/>
  <c r="F29" i="2"/>
  <c r="G29" i="2" s="1"/>
  <c r="F30" i="2"/>
  <c r="G30" i="2" s="1"/>
  <c r="F31" i="2"/>
  <c r="G31" i="2" s="1"/>
  <c r="F32" i="2"/>
  <c r="G32" i="2" s="1"/>
  <c r="F33" i="2"/>
  <c r="G33" i="2" s="1"/>
  <c r="F34" i="2"/>
  <c r="G34" i="2" s="1"/>
  <c r="F35" i="2"/>
  <c r="G35" i="2" s="1"/>
  <c r="F37" i="2"/>
  <c r="G37" i="2" s="1"/>
  <c r="F36" i="2"/>
  <c r="G36"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7" i="2"/>
  <c r="G57" i="2" s="1"/>
  <c r="F58" i="2"/>
  <c r="G58" i="2" s="1"/>
  <c r="F59" i="2"/>
  <c r="G59" i="2" s="1"/>
  <c r="F60" i="2"/>
  <c r="G60" i="2" s="1"/>
  <c r="F61" i="2"/>
  <c r="G61"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8" i="2"/>
  <c r="G78"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F91" i="2"/>
  <c r="G91" i="2" s="1"/>
  <c r="F92" i="2"/>
  <c r="G92" i="2" s="1"/>
  <c r="F93" i="2"/>
  <c r="G93" i="2" s="1"/>
  <c r="F95" i="2"/>
  <c r="G95" i="2" s="1"/>
  <c r="F94" i="2"/>
  <c r="G94" i="2" s="1"/>
  <c r="F96" i="2"/>
  <c r="G96" i="2" s="1"/>
  <c r="F97" i="2"/>
  <c r="G97" i="2" s="1"/>
  <c r="F98" i="2"/>
  <c r="G98" i="2" s="1"/>
  <c r="F100" i="2"/>
  <c r="G100" i="2" s="1"/>
  <c r="F101" i="2"/>
  <c r="G101" i="2" s="1"/>
  <c r="F99" i="2"/>
  <c r="G99"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F128" i="2"/>
  <c r="G128" i="2" s="1"/>
  <c r="F129" i="2"/>
  <c r="G129" i="2" s="1"/>
  <c r="F131" i="2"/>
  <c r="G131" i="2" s="1"/>
  <c r="F130" i="2"/>
  <c r="G130" i="2" s="1"/>
  <c r="F132" i="2"/>
  <c r="G132" i="2" s="1"/>
  <c r="F133" i="2"/>
  <c r="G133" i="2" s="1"/>
  <c r="F134" i="2"/>
  <c r="G134" i="2" s="1"/>
  <c r="F135" i="2"/>
  <c r="G135" i="2" s="1"/>
  <c r="F136" i="2"/>
  <c r="G136" i="2" s="1"/>
  <c r="F137" i="2"/>
  <c r="G137" i="2" s="1"/>
  <c r="F138" i="2"/>
  <c r="G138" i="2" s="1"/>
  <c r="F139" i="2"/>
  <c r="G139" i="2" s="1"/>
  <c r="F140" i="2"/>
  <c r="G140" i="2" s="1"/>
  <c r="F141" i="2"/>
  <c r="G141" i="2" s="1"/>
  <c r="F142" i="2"/>
  <c r="G142" i="2" s="1"/>
  <c r="F143" i="2"/>
  <c r="G143" i="2" s="1"/>
  <c r="F144" i="2"/>
  <c r="G144" i="2" s="1"/>
  <c r="F145" i="2"/>
  <c r="G145" i="2" s="1"/>
  <c r="F146" i="2"/>
  <c r="G146" i="2" s="1"/>
  <c r="F147" i="2"/>
  <c r="G147" i="2" s="1"/>
  <c r="F149" i="2"/>
  <c r="G149" i="2" s="1"/>
  <c r="F148" i="2"/>
  <c r="G148" i="2" s="1"/>
  <c r="F150" i="2"/>
  <c r="G150" i="2" s="1"/>
  <c r="F151" i="2"/>
  <c r="G151" i="2" s="1"/>
  <c r="F152" i="2"/>
  <c r="G152" i="2" s="1"/>
  <c r="F153" i="2"/>
  <c r="G153" i="2" s="1"/>
  <c r="F154" i="2"/>
  <c r="G154" i="2" s="1"/>
  <c r="F155" i="2"/>
  <c r="G155" i="2" s="1"/>
  <c r="F156" i="2"/>
  <c r="G156" i="2" s="1"/>
  <c r="F157" i="2"/>
  <c r="G157" i="2" s="1"/>
  <c r="F158" i="2"/>
  <c r="G158" i="2" s="1"/>
  <c r="F159" i="2"/>
  <c r="G159" i="2" s="1"/>
  <c r="F160" i="2"/>
  <c r="G160" i="2" s="1"/>
  <c r="F161" i="2"/>
  <c r="G161" i="2" s="1"/>
  <c r="F162" i="2"/>
  <c r="G162" i="2" s="1"/>
  <c r="F163" i="2"/>
  <c r="G163" i="2" s="1"/>
  <c r="F164" i="2"/>
  <c r="G164" i="2" s="1"/>
  <c r="F165" i="2"/>
  <c r="G165" i="2" s="1"/>
  <c r="F166" i="2"/>
  <c r="G166" i="2" s="1"/>
  <c r="F167" i="2"/>
  <c r="G167" i="2" s="1"/>
  <c r="F168" i="2"/>
  <c r="G168" i="2" s="1"/>
  <c r="F169" i="2"/>
  <c r="G169" i="2" s="1"/>
  <c r="F170" i="2"/>
  <c r="G170" i="2" s="1"/>
  <c r="F171" i="2"/>
  <c r="G171" i="2" s="1"/>
  <c r="F172" i="2"/>
  <c r="G172" i="2" s="1"/>
  <c r="F173" i="2"/>
  <c r="G173" i="2" s="1"/>
  <c r="F174" i="2"/>
  <c r="G174" i="2" s="1"/>
  <c r="F175" i="2"/>
  <c r="G175" i="2" s="1"/>
  <c r="F176" i="2"/>
  <c r="G176" i="2" s="1"/>
  <c r="F177" i="2"/>
  <c r="G177" i="2" s="1"/>
  <c r="F178" i="2"/>
  <c r="G178" i="2" s="1"/>
  <c r="F180" i="2"/>
  <c r="G180" i="2" s="1"/>
  <c r="F182" i="2"/>
  <c r="G182" i="2" s="1"/>
  <c r="F183" i="2"/>
  <c r="G183" i="2" s="1"/>
  <c r="F184" i="2"/>
  <c r="G184" i="2" s="1"/>
  <c r="F185" i="2"/>
  <c r="G185" i="2" s="1"/>
  <c r="F186" i="2"/>
  <c r="G186" i="2" s="1"/>
  <c r="F187" i="2"/>
  <c r="G187" i="2" s="1"/>
  <c r="F188" i="2"/>
  <c r="G188" i="2" s="1"/>
  <c r="F189" i="2"/>
  <c r="G189" i="2" s="1"/>
  <c r="F190" i="2"/>
  <c r="G190" i="2" s="1"/>
  <c r="F191" i="2"/>
  <c r="G191" i="2" s="1"/>
  <c r="F192" i="2"/>
  <c r="G192" i="2" s="1"/>
  <c r="F193" i="2"/>
  <c r="G193" i="2" s="1"/>
  <c r="F194" i="2"/>
  <c r="G194" i="2" s="1"/>
  <c r="F195" i="2"/>
  <c r="G195" i="2" s="1"/>
  <c r="F196" i="2"/>
  <c r="G196" i="2" s="1"/>
  <c r="F197" i="2"/>
  <c r="G197" i="2" s="1"/>
  <c r="F198" i="2"/>
  <c r="G198" i="2" s="1"/>
  <c r="F199" i="2"/>
  <c r="G199" i="2" s="1"/>
  <c r="F200" i="2"/>
  <c r="G200" i="2" s="1"/>
  <c r="F201" i="2"/>
  <c r="G201" i="2" s="1"/>
  <c r="F202" i="2"/>
  <c r="G202" i="2" s="1"/>
  <c r="F203" i="2"/>
  <c r="G203" i="2" s="1"/>
  <c r="F204" i="2"/>
  <c r="G204" i="2" s="1"/>
  <c r="F206" i="2"/>
  <c r="G206" i="2" s="1"/>
  <c r="F205" i="2"/>
  <c r="G205" i="2" s="1"/>
  <c r="F207" i="2"/>
  <c r="G207" i="2" s="1"/>
  <c r="F208" i="2"/>
  <c r="G208" i="2" s="1"/>
  <c r="F209" i="2"/>
  <c r="G209" i="2" s="1"/>
  <c r="F210" i="2"/>
  <c r="G210" i="2" s="1"/>
  <c r="F211" i="2"/>
  <c r="G211" i="2" s="1"/>
  <c r="F212" i="2"/>
  <c r="G212" i="2" s="1"/>
  <c r="F213" i="2"/>
  <c r="G213" i="2" s="1"/>
  <c r="F214" i="2"/>
  <c r="G214" i="2" s="1"/>
  <c r="F215" i="2"/>
  <c r="G215" i="2" s="1"/>
  <c r="F216" i="2"/>
  <c r="G216" i="2" s="1"/>
  <c r="F217" i="2"/>
  <c r="G217" i="2" s="1"/>
  <c r="F218" i="2"/>
  <c r="G218" i="2" s="1"/>
  <c r="F219" i="2"/>
  <c r="G219" i="2" s="1"/>
  <c r="F220" i="2"/>
  <c r="G220" i="2" s="1"/>
  <c r="F221" i="2"/>
  <c r="G221" i="2" s="1"/>
  <c r="F222" i="2"/>
  <c r="G222" i="2" s="1"/>
  <c r="F223" i="2"/>
  <c r="G223" i="2" s="1"/>
  <c r="F224" i="2"/>
  <c r="G224" i="2" s="1"/>
  <c r="F225" i="2"/>
  <c r="G225" i="2" s="1"/>
  <c r="F226" i="2"/>
  <c r="G226" i="2" s="1"/>
  <c r="F227" i="2"/>
  <c r="G227" i="2" s="1"/>
  <c r="F228" i="2"/>
  <c r="G228" i="2" s="1"/>
  <c r="F229" i="2"/>
  <c r="G229" i="2" s="1"/>
  <c r="F230" i="2"/>
  <c r="G230" i="2" s="1"/>
  <c r="F231" i="2"/>
  <c r="G231" i="2" s="1"/>
  <c r="F232" i="2"/>
  <c r="G232" i="2" s="1"/>
  <c r="F233" i="2"/>
  <c r="G233" i="2" s="1"/>
  <c r="F234" i="2"/>
  <c r="G234" i="2" s="1"/>
  <c r="F235" i="2"/>
  <c r="G235" i="2" s="1"/>
  <c r="F236" i="2"/>
  <c r="G236" i="2" s="1"/>
  <c r="F237" i="2"/>
  <c r="G237" i="2" s="1"/>
  <c r="F238" i="2"/>
  <c r="G238" i="2" s="1"/>
  <c r="F239" i="2"/>
  <c r="G239" i="2" s="1"/>
  <c r="F240" i="2"/>
  <c r="G240" i="2" s="1"/>
  <c r="F241" i="2"/>
  <c r="G241" i="2" s="1"/>
  <c r="F242" i="2"/>
  <c r="G242" i="2" s="1"/>
  <c r="F243" i="2"/>
  <c r="G243" i="2" s="1"/>
  <c r="F244" i="2"/>
  <c r="G244" i="2" s="1"/>
  <c r="F245" i="2"/>
  <c r="G245" i="2" s="1"/>
  <c r="F246" i="2"/>
  <c r="G246" i="2" s="1"/>
  <c r="F247" i="2"/>
  <c r="G247" i="2" s="1"/>
  <c r="F248" i="2"/>
  <c r="G248" i="2" s="1"/>
  <c r="F249" i="2"/>
  <c r="G249" i="2" s="1"/>
  <c r="F250" i="2"/>
  <c r="G250" i="2" s="1"/>
  <c r="F251" i="2"/>
  <c r="G251" i="2" s="1"/>
  <c r="F252" i="2"/>
  <c r="G252" i="2" s="1"/>
  <c r="F253" i="2"/>
  <c r="G253" i="2" s="1"/>
  <c r="F254" i="2"/>
  <c r="G254" i="2" s="1"/>
  <c r="F255" i="2"/>
  <c r="G255" i="2" s="1"/>
  <c r="F256" i="2"/>
  <c r="G256" i="2" s="1"/>
  <c r="F257" i="2"/>
  <c r="G257" i="2" s="1"/>
  <c r="F258" i="2"/>
  <c r="G258" i="2" s="1"/>
  <c r="F259" i="2"/>
  <c r="G259" i="2" s="1"/>
  <c r="F260" i="2"/>
  <c r="G260" i="2" s="1"/>
  <c r="F261" i="2"/>
  <c r="G261" i="2" s="1"/>
  <c r="F262" i="2"/>
  <c r="G262" i="2" s="1"/>
  <c r="F263" i="2"/>
  <c r="G263" i="2" s="1"/>
  <c r="F265" i="2"/>
  <c r="G265" i="2" s="1"/>
  <c r="F264" i="2"/>
  <c r="G264" i="2" s="1"/>
  <c r="F266" i="2"/>
  <c r="G266" i="2" s="1"/>
  <c r="F267" i="2"/>
  <c r="G267" i="2" s="1"/>
  <c r="F268" i="2"/>
  <c r="G268" i="2" s="1"/>
  <c r="F269" i="2"/>
  <c r="G269" i="2" s="1"/>
  <c r="F270" i="2"/>
  <c r="G270" i="2" s="1"/>
  <c r="F271" i="2"/>
  <c r="G271" i="2" s="1"/>
  <c r="F272" i="2"/>
  <c r="G272" i="2" s="1"/>
  <c r="F273" i="2"/>
  <c r="G273" i="2" s="1"/>
  <c r="F274" i="2"/>
  <c r="G274" i="2" s="1"/>
  <c r="F275" i="2"/>
  <c r="G275" i="2" s="1"/>
  <c r="F276" i="2"/>
  <c r="G276" i="2" s="1"/>
  <c r="F277" i="2"/>
  <c r="G277" i="2" s="1"/>
  <c r="F278" i="2"/>
  <c r="G278" i="2" s="1"/>
  <c r="F279" i="2"/>
  <c r="G279" i="2" s="1"/>
  <c r="F280" i="2"/>
  <c r="G280" i="2" s="1"/>
  <c r="F281" i="2"/>
  <c r="G281" i="2" s="1"/>
  <c r="F282" i="2"/>
  <c r="G282" i="2" s="1"/>
  <c r="F283" i="2"/>
  <c r="G283" i="2" s="1"/>
  <c r="F284" i="2"/>
  <c r="G284" i="2" s="1"/>
  <c r="F285" i="2"/>
  <c r="G285" i="2" s="1"/>
  <c r="F286" i="2"/>
  <c r="G286" i="2" s="1"/>
  <c r="F287" i="2"/>
  <c r="G287" i="2" s="1"/>
  <c r="F288" i="2"/>
  <c r="G288" i="2" s="1"/>
  <c r="F290" i="2"/>
  <c r="G290" i="2" s="1"/>
  <c r="F289" i="2"/>
  <c r="G289" i="2" s="1"/>
  <c r="F291" i="2"/>
  <c r="G291" i="2" s="1"/>
  <c r="F292" i="2"/>
  <c r="G292" i="2" s="1"/>
  <c r="F293" i="2"/>
  <c r="G293" i="2" s="1"/>
  <c r="F294" i="2"/>
  <c r="G294" i="2" s="1"/>
  <c r="F295" i="2"/>
  <c r="G295" i="2" s="1"/>
  <c r="F296" i="2"/>
  <c r="G296" i="2" s="1"/>
  <c r="F297" i="2"/>
  <c r="G297" i="2" s="1"/>
  <c r="F298" i="2"/>
  <c r="G298" i="2" s="1"/>
  <c r="F299" i="2"/>
  <c r="G299" i="2" s="1"/>
  <c r="F300" i="2"/>
  <c r="G300" i="2" s="1"/>
  <c r="F301" i="2"/>
  <c r="G301" i="2" s="1"/>
  <c r="F302" i="2"/>
  <c r="G302" i="2" s="1"/>
  <c r="F303" i="2"/>
  <c r="G303" i="2" s="1"/>
  <c r="F304" i="2"/>
  <c r="G304" i="2" s="1"/>
  <c r="F305" i="2"/>
  <c r="G305" i="2" s="1"/>
  <c r="F306" i="2"/>
  <c r="G306" i="2" s="1"/>
  <c r="F307" i="2"/>
  <c r="G307" i="2" s="1"/>
  <c r="F308" i="2"/>
  <c r="G308" i="2" s="1"/>
  <c r="F309" i="2"/>
  <c r="G309" i="2" s="1"/>
  <c r="F310" i="2"/>
  <c r="G310" i="2" s="1"/>
  <c r="F311" i="2"/>
  <c r="G311" i="2" s="1"/>
  <c r="F312" i="2"/>
  <c r="G312" i="2" s="1"/>
  <c r="F313" i="2"/>
  <c r="G313" i="2" s="1"/>
  <c r="F314" i="2"/>
  <c r="G314" i="2" s="1"/>
  <c r="F315" i="2"/>
  <c r="G315" i="2" s="1"/>
  <c r="F316" i="2"/>
  <c r="G316" i="2" s="1"/>
  <c r="F317" i="2"/>
  <c r="G317" i="2" s="1"/>
  <c r="F318" i="2"/>
  <c r="G318" i="2" s="1"/>
  <c r="F319" i="2"/>
  <c r="G319" i="2" s="1"/>
  <c r="F320" i="2"/>
  <c r="G320" i="2" s="1"/>
  <c r="F321" i="2"/>
  <c r="G321" i="2" s="1"/>
  <c r="F322" i="2"/>
  <c r="G322" i="2" s="1"/>
  <c r="F323" i="2"/>
  <c r="G323" i="2" s="1"/>
  <c r="F324" i="2"/>
  <c r="G324" i="2" s="1"/>
  <c r="F325" i="2"/>
  <c r="G325" i="2" s="1"/>
  <c r="F326" i="2"/>
  <c r="G326" i="2" s="1"/>
  <c r="F327" i="2"/>
  <c r="G327" i="2" s="1"/>
  <c r="F329" i="2"/>
  <c r="G329" i="2" s="1"/>
  <c r="F330" i="2"/>
  <c r="G330" i="2" s="1"/>
  <c r="F331" i="2"/>
  <c r="G331" i="2" s="1"/>
  <c r="F332" i="2"/>
  <c r="G332" i="2" s="1"/>
  <c r="F333" i="2"/>
  <c r="G333" i="2" s="1"/>
  <c r="F334" i="2"/>
  <c r="G334" i="2" s="1"/>
  <c r="F335" i="2"/>
  <c r="G335" i="2" s="1"/>
  <c r="F336" i="2"/>
  <c r="G336" i="2" s="1"/>
  <c r="F337" i="2"/>
  <c r="G337" i="2" s="1"/>
  <c r="F338" i="2"/>
  <c r="G338" i="2" s="1"/>
  <c r="F339" i="2"/>
  <c r="G339" i="2" s="1"/>
  <c r="F340" i="2"/>
  <c r="G340" i="2" s="1"/>
  <c r="F341" i="2"/>
  <c r="G341" i="2" s="1"/>
  <c r="F342" i="2"/>
  <c r="G342" i="2" s="1"/>
  <c r="F343" i="2"/>
  <c r="G343" i="2" s="1"/>
  <c r="F344" i="2"/>
  <c r="G344" i="2" s="1"/>
  <c r="F345" i="2"/>
  <c r="G345" i="2" s="1"/>
  <c r="F346" i="2"/>
  <c r="G346" i="2" s="1"/>
  <c r="F347" i="2"/>
  <c r="G347" i="2" s="1"/>
  <c r="F348" i="2"/>
  <c r="G348" i="2" s="1"/>
  <c r="F349" i="2"/>
  <c r="G349" i="2" s="1"/>
  <c r="F350" i="2"/>
  <c r="G350" i="2" s="1"/>
  <c r="F351" i="2"/>
  <c r="G351" i="2" s="1"/>
  <c r="F352" i="2"/>
  <c r="G352" i="2" s="1"/>
  <c r="F353" i="2"/>
  <c r="G353" i="2" s="1"/>
  <c r="F354" i="2"/>
  <c r="G354" i="2" s="1"/>
  <c r="F355" i="2"/>
  <c r="G355" i="2" s="1"/>
  <c r="F356" i="2"/>
  <c r="G356" i="2" s="1"/>
  <c r="F357" i="2"/>
  <c r="G357" i="2" s="1"/>
  <c r="F358" i="2"/>
  <c r="G358" i="2" s="1"/>
  <c r="F359" i="2"/>
  <c r="G359" i="2" s="1"/>
  <c r="F362" i="2"/>
  <c r="G362" i="2" s="1"/>
  <c r="F361" i="2"/>
  <c r="G361" i="2" s="1"/>
  <c r="F360" i="2"/>
  <c r="G360" i="2" s="1"/>
  <c r="F363" i="2"/>
  <c r="G363" i="2" s="1"/>
  <c r="F364" i="2"/>
  <c r="G364" i="2" s="1"/>
  <c r="F365" i="2"/>
  <c r="G365" i="2" s="1"/>
  <c r="F366" i="2"/>
  <c r="G366" i="2" s="1"/>
  <c r="F367" i="2"/>
  <c r="G367" i="2" s="1"/>
  <c r="F370" i="2"/>
  <c r="G370" i="2" s="1"/>
  <c r="F371" i="2"/>
  <c r="G371" i="2" s="1"/>
  <c r="F368" i="2"/>
  <c r="G368" i="2" s="1"/>
  <c r="F369" i="2"/>
  <c r="G369" i="2" s="1"/>
  <c r="F372" i="2"/>
  <c r="G372" i="2" s="1"/>
  <c r="F374" i="2"/>
  <c r="G374" i="2" s="1"/>
  <c r="F375" i="2"/>
  <c r="G375" i="2" s="1"/>
  <c r="F373" i="2"/>
  <c r="G373" i="2" s="1"/>
  <c r="F377" i="2"/>
  <c r="G377" i="2" s="1"/>
  <c r="F376" i="2"/>
  <c r="G376" i="2" s="1"/>
  <c r="F378" i="2"/>
  <c r="G378" i="2" s="1"/>
  <c r="F379" i="2"/>
  <c r="G379" i="2" s="1"/>
  <c r="F380" i="2"/>
  <c r="G380" i="2" s="1"/>
  <c r="F381" i="2"/>
  <c r="G381" i="2" s="1"/>
  <c r="F382" i="2"/>
  <c r="G382" i="2" s="1"/>
  <c r="F383" i="2"/>
  <c r="G383" i="2" s="1"/>
  <c r="F384" i="2"/>
  <c r="G384" i="2" s="1"/>
  <c r="F385" i="2"/>
  <c r="G385" i="2" s="1"/>
  <c r="F386" i="2"/>
  <c r="G386" i="2" s="1"/>
  <c r="F387" i="2"/>
  <c r="G387" i="2" s="1"/>
  <c r="F388" i="2"/>
  <c r="G388" i="2" s="1"/>
  <c r="F390" i="2"/>
  <c r="G390" i="2" s="1"/>
  <c r="F389" i="2"/>
  <c r="G389" i="2" s="1"/>
  <c r="F391" i="2"/>
  <c r="G391" i="2" s="1"/>
  <c r="F392" i="2"/>
  <c r="G392" i="2" s="1"/>
  <c r="F393" i="2"/>
  <c r="G393" i="2" s="1"/>
  <c r="F394" i="2"/>
  <c r="G394" i="2" s="1"/>
  <c r="F395" i="2"/>
  <c r="G395" i="2" s="1"/>
  <c r="F396" i="2"/>
  <c r="G396" i="2" s="1"/>
  <c r="F397" i="2"/>
  <c r="G397" i="2" s="1"/>
  <c r="F398" i="2"/>
  <c r="G398" i="2" s="1"/>
  <c r="F399" i="2"/>
  <c r="G399" i="2" s="1"/>
  <c r="F400" i="2"/>
  <c r="G400" i="2" s="1"/>
  <c r="F401" i="2"/>
  <c r="G401" i="2" s="1"/>
  <c r="F402" i="2"/>
  <c r="G402" i="2" s="1"/>
  <c r="F403" i="2"/>
  <c r="G403" i="2" s="1"/>
  <c r="F404" i="2"/>
  <c r="G404" i="2" s="1"/>
  <c r="F405" i="2"/>
  <c r="G405" i="2" s="1"/>
  <c r="F406" i="2"/>
  <c r="G406" i="2" s="1"/>
  <c r="F408" i="2"/>
  <c r="G408" i="2" s="1"/>
  <c r="F409" i="2"/>
  <c r="G409" i="2" s="1"/>
  <c r="F410" i="2"/>
  <c r="G410" i="2" s="1"/>
  <c r="F411" i="2"/>
  <c r="G411" i="2" s="1"/>
  <c r="F412" i="2"/>
  <c r="G412" i="2" s="1"/>
  <c r="F413" i="2"/>
  <c r="G413" i="2" s="1"/>
  <c r="F414" i="2"/>
  <c r="G414" i="2" s="1"/>
  <c r="F415" i="2"/>
  <c r="G415" i="2" s="1"/>
  <c r="F416" i="2"/>
  <c r="G416" i="2" s="1"/>
  <c r="F417" i="2"/>
  <c r="G417" i="2" s="1"/>
  <c r="F418" i="2"/>
  <c r="G418" i="2" s="1"/>
  <c r="F419" i="2"/>
  <c r="G419" i="2" s="1"/>
  <c r="F420" i="2"/>
  <c r="G420" i="2" s="1"/>
  <c r="F421" i="2"/>
  <c r="G421" i="2" s="1"/>
  <c r="F422" i="2"/>
  <c r="G422" i="2" s="1"/>
  <c r="F423" i="2"/>
  <c r="G423" i="2" s="1"/>
  <c r="F424" i="2"/>
  <c r="G424" i="2" s="1"/>
  <c r="F425" i="2"/>
  <c r="G425" i="2" s="1"/>
  <c r="F426" i="2"/>
  <c r="G426" i="2" s="1"/>
  <c r="F427" i="2"/>
  <c r="G427" i="2" s="1"/>
  <c r="F428" i="2"/>
  <c r="G428" i="2" s="1"/>
  <c r="F429" i="2"/>
  <c r="G429" i="2" s="1"/>
  <c r="F430" i="2"/>
  <c r="G430" i="2" s="1"/>
  <c r="F431" i="2"/>
  <c r="G431" i="2" s="1"/>
  <c r="F432" i="2"/>
  <c r="G432" i="2" s="1"/>
  <c r="F433" i="2"/>
  <c r="G433" i="2" s="1"/>
  <c r="F434" i="2"/>
  <c r="G434" i="2" s="1"/>
  <c r="F435" i="2"/>
  <c r="G435" i="2" s="1"/>
  <c r="F436" i="2"/>
  <c r="G436" i="2" s="1"/>
  <c r="F437" i="2"/>
  <c r="G437" i="2" s="1"/>
  <c r="F438" i="2"/>
  <c r="G438" i="2" s="1"/>
  <c r="F439" i="2"/>
  <c r="G439" i="2" s="1"/>
  <c r="F440" i="2"/>
  <c r="G440" i="2" s="1"/>
  <c r="F441" i="2"/>
  <c r="G441" i="2" s="1"/>
  <c r="F442" i="2"/>
  <c r="G442" i="2" s="1"/>
  <c r="F443" i="2"/>
  <c r="G443" i="2" s="1"/>
  <c r="F444" i="2"/>
  <c r="G444" i="2" s="1"/>
  <c r="F445" i="2"/>
  <c r="G445" i="2" s="1"/>
  <c r="F446" i="2"/>
  <c r="G446" i="2" s="1"/>
  <c r="F447" i="2"/>
  <c r="G447" i="2" s="1"/>
  <c r="F448" i="2"/>
  <c r="G448" i="2" s="1"/>
  <c r="F449" i="2"/>
  <c r="G449" i="2" s="1"/>
  <c r="F450" i="2"/>
  <c r="G450" i="2" s="1"/>
  <c r="F451" i="2"/>
  <c r="G451" i="2" s="1"/>
  <c r="F452" i="2"/>
  <c r="G452" i="2" s="1"/>
  <c r="F453" i="2"/>
  <c r="G453" i="2" s="1"/>
  <c r="F454" i="2"/>
  <c r="G454" i="2" s="1"/>
  <c r="F456" i="2"/>
  <c r="G456" i="2" s="1"/>
  <c r="F455" i="2"/>
  <c r="G455" i="2" s="1"/>
  <c r="F457" i="2"/>
  <c r="G457" i="2" s="1"/>
  <c r="F458" i="2"/>
  <c r="G458" i="2" s="1"/>
  <c r="F459" i="2"/>
  <c r="G459" i="2" s="1"/>
  <c r="F461" i="2"/>
  <c r="G461" i="2" s="1"/>
  <c r="F460" i="2"/>
  <c r="G460" i="2" s="1"/>
  <c r="F462" i="2"/>
  <c r="G462" i="2" s="1"/>
  <c r="F463" i="2"/>
  <c r="G463" i="2" s="1"/>
  <c r="F464" i="2"/>
  <c r="G464" i="2" s="1"/>
  <c r="F465" i="2"/>
  <c r="G465" i="2" s="1"/>
  <c r="F466" i="2"/>
  <c r="G466" i="2" s="1"/>
  <c r="F467" i="2"/>
  <c r="G467" i="2" s="1"/>
  <c r="F468" i="2"/>
  <c r="G468" i="2" s="1"/>
  <c r="F469" i="2"/>
  <c r="G469" i="2" s="1"/>
  <c r="F470" i="2"/>
  <c r="G470" i="2" s="1"/>
  <c r="F471" i="2"/>
  <c r="G471" i="2" s="1"/>
  <c r="F472" i="2"/>
  <c r="G472" i="2" s="1"/>
  <c r="F473" i="2"/>
  <c r="G473" i="2" s="1"/>
  <c r="F474" i="2"/>
  <c r="G474" i="2" s="1"/>
  <c r="F475" i="2"/>
  <c r="G475" i="2" s="1"/>
  <c r="F476" i="2"/>
  <c r="G476" i="2" s="1"/>
  <c r="F477" i="2"/>
  <c r="G477" i="2" s="1"/>
  <c r="F478" i="2"/>
  <c r="G478" i="2" s="1"/>
  <c r="F479" i="2"/>
  <c r="G479" i="2" s="1"/>
  <c r="F480" i="2"/>
  <c r="G480" i="2" s="1"/>
  <c r="F483" i="2"/>
  <c r="G483" i="2" s="1"/>
  <c r="F481" i="2"/>
  <c r="G481" i="2" s="1"/>
  <c r="F482" i="2"/>
  <c r="G482" i="2" s="1"/>
  <c r="F484" i="2"/>
  <c r="G484" i="2" s="1"/>
  <c r="F485" i="2"/>
  <c r="G485" i="2" s="1"/>
  <c r="F486" i="2"/>
  <c r="G486" i="2" s="1"/>
  <c r="F487" i="2"/>
  <c r="G487" i="2" s="1"/>
  <c r="F488" i="2"/>
  <c r="G488" i="2" s="1"/>
  <c r="F489" i="2"/>
  <c r="G489" i="2" s="1"/>
  <c r="F490" i="2"/>
  <c r="G490" i="2" s="1"/>
  <c r="F491" i="2"/>
  <c r="G491" i="2" s="1"/>
  <c r="F492" i="2"/>
  <c r="G492" i="2" s="1"/>
  <c r="F493" i="2"/>
  <c r="G493" i="2" s="1"/>
  <c r="F494" i="2"/>
  <c r="G494" i="2" s="1"/>
  <c r="F495" i="2"/>
  <c r="G495" i="2" s="1"/>
  <c r="F496" i="2"/>
  <c r="G496" i="2" s="1"/>
  <c r="F497" i="2"/>
  <c r="G497" i="2" s="1"/>
  <c r="F499" i="2"/>
  <c r="G499" i="2" s="1"/>
  <c r="F498" i="2"/>
  <c r="G498" i="2" s="1"/>
  <c r="F500" i="2"/>
  <c r="G500" i="2" s="1"/>
  <c r="F501" i="2"/>
  <c r="G501" i="2" s="1"/>
  <c r="F502" i="2"/>
  <c r="G502" i="2" s="1"/>
  <c r="F503" i="2"/>
  <c r="G503" i="2" s="1"/>
  <c r="F504" i="2"/>
  <c r="G504" i="2" s="1"/>
  <c r="F505" i="2"/>
  <c r="G505" i="2" s="1"/>
  <c r="F506" i="2"/>
  <c r="G506" i="2" s="1"/>
  <c r="F507" i="2"/>
  <c r="G507" i="2" s="1"/>
  <c r="F508" i="2"/>
  <c r="G508" i="2" s="1"/>
  <c r="F509" i="2"/>
  <c r="G509" i="2" s="1"/>
  <c r="F510" i="2"/>
  <c r="G510" i="2" s="1"/>
  <c r="F511" i="2"/>
  <c r="G511" i="2" s="1"/>
  <c r="F512" i="2"/>
  <c r="G512" i="2" s="1"/>
  <c r="F513" i="2"/>
  <c r="G513" i="2" s="1"/>
  <c r="F514" i="2"/>
  <c r="G514" i="2" s="1"/>
  <c r="F515" i="2"/>
  <c r="G515" i="2" s="1"/>
  <c r="F516" i="2"/>
  <c r="G516" i="2" s="1"/>
  <c r="F517" i="2"/>
  <c r="G517" i="2" s="1"/>
  <c r="F518" i="2"/>
  <c r="G518" i="2" s="1"/>
  <c r="F519" i="2"/>
  <c r="G519" i="2" s="1"/>
  <c r="F520" i="2"/>
  <c r="G520" i="2" s="1"/>
  <c r="F521" i="2"/>
  <c r="G521" i="2" s="1"/>
  <c r="F523" i="2"/>
  <c r="G523" i="2" s="1"/>
  <c r="F522" i="2"/>
  <c r="G522" i="2" s="1"/>
  <c r="F524" i="2"/>
  <c r="G524" i="2" s="1"/>
  <c r="F525" i="2"/>
  <c r="G525" i="2" s="1"/>
  <c r="F526" i="2"/>
  <c r="G526" i="2" s="1"/>
  <c r="F527" i="2"/>
  <c r="G527" i="2" s="1"/>
  <c r="F528" i="2"/>
  <c r="G528" i="2" s="1"/>
  <c r="F531" i="2"/>
  <c r="G531" i="2" s="1"/>
  <c r="F530" i="2"/>
  <c r="G530" i="2" s="1"/>
  <c r="F532" i="2"/>
  <c r="G532" i="2" s="1"/>
  <c r="F534" i="2"/>
  <c r="G534" i="2" s="1"/>
  <c r="F533" i="2"/>
  <c r="G533" i="2" s="1"/>
  <c r="F535" i="2"/>
  <c r="G535" i="2" s="1"/>
  <c r="F536" i="2"/>
  <c r="G536" i="2" s="1"/>
  <c r="F537" i="2"/>
  <c r="G537" i="2" s="1"/>
  <c r="F539" i="2"/>
  <c r="G539" i="2" s="1"/>
  <c r="F538" i="2"/>
  <c r="G538" i="2" s="1"/>
  <c r="F540" i="2"/>
  <c r="G540" i="2" s="1"/>
  <c r="F541" i="2"/>
  <c r="G541" i="2" s="1"/>
  <c r="F542" i="2"/>
  <c r="G542" i="2" s="1"/>
  <c r="F543" i="2"/>
  <c r="G543" i="2" s="1"/>
  <c r="F544" i="2"/>
  <c r="G544" i="2" s="1"/>
  <c r="F545" i="2"/>
  <c r="G545" i="2" s="1"/>
  <c r="F546" i="2"/>
  <c r="G546" i="2" s="1"/>
  <c r="F547" i="2"/>
  <c r="G547" i="2" s="1"/>
  <c r="F548" i="2"/>
  <c r="G548" i="2" s="1"/>
  <c r="F549" i="2"/>
  <c r="G549" i="2" s="1"/>
  <c r="F550" i="2"/>
  <c r="G550" i="2" s="1"/>
  <c r="F551" i="2"/>
  <c r="G551" i="2" s="1"/>
  <c r="F552" i="2"/>
  <c r="G552" i="2" s="1"/>
  <c r="F553" i="2"/>
  <c r="G553" i="2" s="1"/>
  <c r="F554" i="2"/>
  <c r="G554" i="2" s="1"/>
  <c r="F556" i="2"/>
  <c r="G556" i="2" s="1"/>
  <c r="F557" i="2"/>
  <c r="G557" i="2" s="1"/>
  <c r="F558" i="2"/>
  <c r="G558" i="2" s="1"/>
  <c r="F559" i="2"/>
  <c r="G559" i="2" s="1"/>
  <c r="F560" i="2"/>
  <c r="G560" i="2" s="1"/>
  <c r="F561" i="2"/>
  <c r="G561" i="2" s="1"/>
  <c r="F562" i="2"/>
  <c r="G562" i="2" s="1"/>
  <c r="F563" i="2"/>
  <c r="G563" i="2" s="1"/>
  <c r="F564" i="2"/>
  <c r="G564" i="2" s="1"/>
  <c r="F565" i="2"/>
  <c r="G565" i="2" s="1"/>
  <c r="F566" i="2"/>
  <c r="G566" i="2" s="1"/>
  <c r="F567" i="2"/>
  <c r="G567" i="2" s="1"/>
  <c r="F568" i="2"/>
  <c r="G568" i="2" s="1"/>
  <c r="F569" i="2"/>
  <c r="G569" i="2" s="1"/>
  <c r="F570" i="2"/>
  <c r="G570" i="2" s="1"/>
  <c r="F571" i="2"/>
  <c r="G571" i="2" s="1"/>
  <c r="F572" i="2"/>
  <c r="G572" i="2" s="1"/>
  <c r="F573" i="2"/>
  <c r="G573" i="2" s="1"/>
  <c r="F574" i="2"/>
  <c r="G574" i="2" s="1"/>
  <c r="F575" i="2"/>
  <c r="G575" i="2" s="1"/>
  <c r="F576" i="2"/>
  <c r="G576" i="2" s="1"/>
  <c r="F577" i="2"/>
  <c r="G577" i="2" s="1"/>
  <c r="F578" i="2"/>
  <c r="G578" i="2" s="1"/>
  <c r="F579" i="2"/>
  <c r="G579" i="2" s="1"/>
  <c r="F580" i="2"/>
  <c r="G580" i="2" s="1"/>
  <c r="F581" i="2"/>
  <c r="G581" i="2" s="1"/>
  <c r="F582" i="2"/>
  <c r="G582" i="2" s="1"/>
  <c r="F583" i="2"/>
  <c r="G583" i="2" s="1"/>
  <c r="F584" i="2"/>
  <c r="G584" i="2" s="1"/>
  <c r="F585" i="2"/>
  <c r="G585" i="2" s="1"/>
  <c r="F586" i="2"/>
  <c r="G586" i="2" s="1"/>
  <c r="F587" i="2"/>
  <c r="G587" i="2" s="1"/>
  <c r="F588" i="2"/>
  <c r="G588" i="2" s="1"/>
  <c r="F589" i="2"/>
  <c r="G589" i="2" s="1"/>
  <c r="F590" i="2"/>
  <c r="G590" i="2" s="1"/>
  <c r="F591" i="2"/>
  <c r="G591" i="2" s="1"/>
  <c r="F592" i="2"/>
  <c r="G592" i="2" s="1"/>
  <c r="F593" i="2"/>
  <c r="G593" i="2" s="1"/>
  <c r="F594" i="2"/>
  <c r="G594" i="2" s="1"/>
  <c r="F595" i="2"/>
  <c r="G595" i="2" s="1"/>
  <c r="F596" i="2"/>
  <c r="G596" i="2" s="1"/>
  <c r="F597" i="2"/>
  <c r="G597" i="2" s="1"/>
  <c r="F598" i="2"/>
  <c r="G598" i="2" s="1"/>
  <c r="F599" i="2"/>
  <c r="G599" i="2" s="1"/>
  <c r="F600" i="2"/>
  <c r="G600" i="2" s="1"/>
  <c r="F601" i="2"/>
  <c r="G601" i="2" s="1"/>
  <c r="F602" i="2"/>
  <c r="G602" i="2" s="1"/>
  <c r="F603" i="2"/>
  <c r="G603" i="2" s="1"/>
  <c r="F604" i="2"/>
  <c r="G604" i="2" s="1"/>
  <c r="F605" i="2"/>
  <c r="G605" i="2" s="1"/>
  <c r="F608" i="2"/>
  <c r="G608" i="2" s="1"/>
  <c r="F610" i="2"/>
  <c r="G610" i="2" s="1"/>
  <c r="F606" i="2"/>
  <c r="G606" i="2" s="1"/>
  <c r="F607" i="2"/>
  <c r="G607" i="2" s="1"/>
  <c r="F609" i="2"/>
  <c r="G609" i="2" s="1"/>
  <c r="F611" i="2"/>
  <c r="G611" i="2" s="1"/>
  <c r="F612" i="2"/>
  <c r="G612" i="2" s="1"/>
  <c r="F613" i="2"/>
  <c r="G613" i="2" s="1"/>
  <c r="F614" i="2"/>
  <c r="G614" i="2" s="1"/>
  <c r="F615" i="2"/>
  <c r="G615" i="2" s="1"/>
  <c r="F616" i="2"/>
  <c r="G616" i="2" s="1"/>
  <c r="F618" i="2"/>
  <c r="G618" i="2" s="1"/>
  <c r="F619" i="2"/>
  <c r="G619" i="2" s="1"/>
  <c r="F620" i="2"/>
  <c r="G620" i="2" s="1"/>
  <c r="F622" i="2"/>
  <c r="G622" i="2" s="1"/>
  <c r="F621" i="2"/>
  <c r="G621" i="2" s="1"/>
  <c r="F623" i="2"/>
  <c r="G623" i="2" s="1"/>
  <c r="F624" i="2"/>
  <c r="G624" i="2" s="1"/>
  <c r="F625" i="2"/>
  <c r="G625" i="2" s="1"/>
  <c r="F626" i="2"/>
  <c r="G626" i="2" s="1"/>
  <c r="F627" i="2"/>
  <c r="G627" i="2" s="1"/>
  <c r="F628" i="2"/>
  <c r="G628" i="2" s="1"/>
  <c r="F629" i="2"/>
  <c r="G629" i="2" s="1"/>
  <c r="F630" i="2"/>
  <c r="G630" i="2" s="1"/>
  <c r="F631" i="2"/>
  <c r="G631" i="2" s="1"/>
  <c r="F633" i="2"/>
  <c r="G633" i="2" s="1"/>
  <c r="F632" i="2"/>
  <c r="G632" i="2" s="1"/>
  <c r="F634" i="2"/>
  <c r="G634" i="2" s="1"/>
  <c r="F635" i="2"/>
  <c r="G635" i="2" s="1"/>
  <c r="F636" i="2"/>
  <c r="G636" i="2" s="1"/>
  <c r="F637" i="2"/>
  <c r="G637" i="2" s="1"/>
  <c r="F638" i="2"/>
  <c r="G638" i="2" s="1"/>
  <c r="F639" i="2"/>
  <c r="G639" i="2" s="1"/>
  <c r="F640" i="2"/>
  <c r="G640" i="2" s="1"/>
  <c r="F641" i="2"/>
  <c r="G641" i="2" s="1"/>
  <c r="F642" i="2"/>
  <c r="G642" i="2" s="1"/>
  <c r="F643" i="2"/>
  <c r="G643" i="2" s="1"/>
  <c r="F644" i="2"/>
  <c r="G644" i="2" s="1"/>
  <c r="F645" i="2"/>
  <c r="G645" i="2" s="1"/>
  <c r="F646" i="2"/>
  <c r="G646" i="2" s="1"/>
  <c r="F647" i="2"/>
  <c r="G647" i="2" s="1"/>
  <c r="F648" i="2"/>
  <c r="G648" i="2" s="1"/>
  <c r="F649" i="2"/>
  <c r="G649" i="2" s="1"/>
  <c r="F650" i="2"/>
  <c r="G650" i="2" s="1"/>
  <c r="F655" i="2"/>
  <c r="G655" i="2" s="1"/>
  <c r="F651" i="2"/>
  <c r="G651" i="2" s="1"/>
  <c r="F653" i="2"/>
  <c r="G653" i="2" s="1"/>
  <c r="F652" i="2"/>
  <c r="G652" i="2" s="1"/>
  <c r="F654" i="2"/>
  <c r="G654" i="2" s="1"/>
  <c r="F656" i="2"/>
  <c r="G656" i="2" s="1"/>
  <c r="F657" i="2"/>
  <c r="G657" i="2" s="1"/>
  <c r="F658" i="2"/>
  <c r="G658" i="2" s="1"/>
  <c r="F659" i="2"/>
  <c r="G659" i="2" s="1"/>
  <c r="F660" i="2"/>
  <c r="G660" i="2" s="1"/>
  <c r="F663" i="2"/>
  <c r="G663" i="2" s="1"/>
  <c r="F661" i="2"/>
  <c r="G661" i="2" s="1"/>
  <c r="F662" i="2"/>
  <c r="G662" i="2" s="1"/>
  <c r="F664" i="2"/>
  <c r="G664" i="2" s="1"/>
  <c r="F666" i="2"/>
  <c r="G666" i="2" s="1"/>
  <c r="F665" i="2"/>
  <c r="G665" i="2" s="1"/>
  <c r="F667" i="2"/>
  <c r="G667" i="2" s="1"/>
  <c r="F668" i="2"/>
  <c r="G668" i="2" s="1"/>
  <c r="F669" i="2"/>
  <c r="G669" i="2" s="1"/>
  <c r="F670" i="2"/>
  <c r="G670" i="2" s="1"/>
  <c r="F671" i="2"/>
  <c r="G671" i="2" s="1"/>
  <c r="F672" i="2"/>
  <c r="G672" i="2" s="1"/>
  <c r="F674" i="2"/>
  <c r="G674" i="2" s="1"/>
  <c r="F675" i="2"/>
  <c r="G675" i="2" s="1"/>
  <c r="F676" i="2"/>
  <c r="G676" i="2" s="1"/>
  <c r="F677" i="2"/>
  <c r="G677" i="2" s="1"/>
  <c r="F678" i="2"/>
  <c r="G678" i="2" s="1"/>
  <c r="F680" i="2"/>
  <c r="G680" i="2" s="1"/>
  <c r="F679" i="2"/>
  <c r="G679" i="2" s="1"/>
  <c r="F681" i="2"/>
  <c r="G681" i="2" s="1"/>
  <c r="F682" i="2"/>
  <c r="G682" i="2" s="1"/>
  <c r="F683" i="2"/>
  <c r="G683" i="2" s="1"/>
  <c r="F684" i="2"/>
  <c r="G684" i="2" s="1"/>
  <c r="F685" i="2"/>
  <c r="G685" i="2" s="1"/>
  <c r="F686" i="2"/>
  <c r="G686" i="2" s="1"/>
  <c r="F687" i="2"/>
  <c r="G687" i="2" s="1"/>
  <c r="F688" i="2"/>
  <c r="G688" i="2" s="1"/>
  <c r="F689" i="2"/>
  <c r="G689" i="2" s="1"/>
  <c r="F691" i="2"/>
  <c r="G691" i="2" s="1"/>
  <c r="F690" i="2"/>
  <c r="G690" i="2" s="1"/>
  <c r="F692" i="2"/>
  <c r="G692" i="2" s="1"/>
  <c r="F693" i="2"/>
  <c r="G693" i="2" s="1"/>
  <c r="F694" i="2"/>
  <c r="G694" i="2" s="1"/>
  <c r="F695" i="2"/>
  <c r="G695" i="2" s="1"/>
  <c r="F696" i="2"/>
  <c r="G696" i="2" s="1"/>
  <c r="F697" i="2"/>
  <c r="G697" i="2" s="1"/>
  <c r="F698" i="2"/>
  <c r="G698" i="2" s="1"/>
  <c r="F699" i="2"/>
  <c r="G699" i="2" s="1"/>
  <c r="F700" i="2"/>
  <c r="G700" i="2" s="1"/>
  <c r="F701" i="2"/>
  <c r="G701" i="2" s="1"/>
  <c r="F702" i="2"/>
  <c r="G702" i="2" s="1"/>
  <c r="F703" i="2"/>
  <c r="G703" i="2" s="1"/>
  <c r="F704" i="2"/>
  <c r="G704" i="2" s="1"/>
  <c r="F705" i="2"/>
  <c r="G705" i="2" s="1"/>
  <c r="F706" i="2"/>
  <c r="G706" i="2" s="1"/>
  <c r="F707" i="2"/>
  <c r="G707" i="2" s="1"/>
  <c r="F708" i="2"/>
  <c r="G708" i="2" s="1"/>
  <c r="F709" i="2"/>
  <c r="G709" i="2" s="1"/>
  <c r="F710" i="2"/>
  <c r="G710" i="2" s="1"/>
  <c r="F711" i="2"/>
  <c r="G711" i="2" s="1"/>
  <c r="F712" i="2"/>
  <c r="G712" i="2" s="1"/>
  <c r="F713" i="2"/>
  <c r="G713" i="2" s="1"/>
  <c r="F714" i="2"/>
  <c r="G714" i="2" s="1"/>
  <c r="F715" i="2"/>
  <c r="G715" i="2" s="1"/>
  <c r="F716" i="2"/>
  <c r="G716" i="2" s="1"/>
  <c r="F717" i="2"/>
  <c r="G717" i="2" s="1"/>
  <c r="F718" i="2"/>
  <c r="G718" i="2" s="1"/>
  <c r="F719" i="2"/>
  <c r="G719" i="2" s="1"/>
  <c r="F720" i="2"/>
  <c r="G720" i="2" s="1"/>
  <c r="F721" i="2"/>
  <c r="G721" i="2" s="1"/>
  <c r="F722" i="2"/>
  <c r="G722" i="2" s="1"/>
  <c r="F723" i="2"/>
  <c r="G723" i="2" s="1"/>
  <c r="F724" i="2"/>
  <c r="G724" i="2" s="1"/>
  <c r="F725" i="2"/>
  <c r="G725" i="2" s="1"/>
  <c r="F726" i="2"/>
  <c r="G726" i="2" s="1"/>
  <c r="F727" i="2"/>
  <c r="G727" i="2" s="1"/>
  <c r="F728" i="2"/>
  <c r="G728" i="2" s="1"/>
  <c r="F734" i="2"/>
  <c r="G734" i="2" s="1"/>
  <c r="F730" i="2"/>
  <c r="G730" i="2" s="1"/>
  <c r="F731" i="2"/>
  <c r="G731" i="2" s="1"/>
  <c r="F729" i="2"/>
  <c r="G729" i="2" s="1"/>
  <c r="F732" i="2"/>
  <c r="G732" i="2" s="1"/>
  <c r="F733" i="2"/>
  <c r="G733" i="2" s="1"/>
  <c r="F735" i="2"/>
  <c r="G735" i="2" s="1"/>
  <c r="F736" i="2"/>
  <c r="G736" i="2" s="1"/>
  <c r="F737" i="2"/>
  <c r="G737" i="2" s="1"/>
  <c r="F738" i="2"/>
  <c r="G738" i="2" s="1"/>
  <c r="F739" i="2"/>
  <c r="G739" i="2" s="1"/>
  <c r="F740" i="2"/>
  <c r="G740" i="2" s="1"/>
  <c r="F741" i="2"/>
  <c r="G741" i="2" s="1"/>
  <c r="F742" i="2"/>
  <c r="G742" i="2" s="1"/>
  <c r="F743" i="2"/>
  <c r="G743" i="2" s="1"/>
  <c r="F744" i="2"/>
  <c r="G744" i="2" s="1"/>
  <c r="F745" i="2"/>
  <c r="G745" i="2" s="1"/>
  <c r="F746" i="2"/>
  <c r="G746" i="2" s="1"/>
  <c r="F747" i="2"/>
  <c r="G747" i="2" s="1"/>
  <c r="F748" i="2"/>
  <c r="G748" i="2" s="1"/>
  <c r="F749" i="2"/>
  <c r="G749" i="2" s="1"/>
  <c r="F750" i="2"/>
  <c r="G750" i="2" s="1"/>
  <c r="F751" i="2"/>
  <c r="G751" i="2" s="1"/>
  <c r="F752" i="2"/>
  <c r="G752" i="2" s="1"/>
  <c r="F753" i="2"/>
  <c r="G753" i="2" s="1"/>
  <c r="F754" i="2"/>
  <c r="G754" i="2" s="1"/>
  <c r="F755" i="2"/>
  <c r="G755" i="2" s="1"/>
  <c r="F756" i="2"/>
  <c r="G756" i="2" s="1"/>
  <c r="F757" i="2"/>
  <c r="G757" i="2" s="1"/>
  <c r="F758" i="2"/>
  <c r="G758" i="2" s="1"/>
  <c r="F759" i="2"/>
  <c r="G759" i="2" s="1"/>
  <c r="F760" i="2"/>
  <c r="G760" i="2" s="1"/>
  <c r="F762" i="2"/>
  <c r="G762" i="2" s="1"/>
  <c r="F761" i="2"/>
  <c r="G761" i="2" s="1"/>
  <c r="F763" i="2"/>
  <c r="G763" i="2" s="1"/>
  <c r="F764" i="2"/>
  <c r="G764" i="2" s="1"/>
  <c r="F765" i="2"/>
  <c r="G765" i="2" s="1"/>
  <c r="F766" i="2"/>
  <c r="G766" i="2" s="1"/>
  <c r="F767" i="2"/>
  <c r="G767" i="2" s="1"/>
  <c r="F768" i="2"/>
  <c r="G768" i="2" s="1"/>
  <c r="F769" i="2"/>
  <c r="G769" i="2" s="1"/>
  <c r="F770" i="2"/>
  <c r="G770" i="2" s="1"/>
  <c r="F771" i="2"/>
  <c r="G771" i="2" s="1"/>
  <c r="F772" i="2"/>
  <c r="G772" i="2" s="1"/>
  <c r="F774" i="2"/>
  <c r="G774" i="2" s="1"/>
  <c r="F773" i="2"/>
  <c r="G773" i="2" s="1"/>
  <c r="F775" i="2"/>
  <c r="G775" i="2" s="1"/>
  <c r="F776" i="2"/>
  <c r="G776" i="2" s="1"/>
  <c r="F777" i="2"/>
  <c r="G777" i="2" s="1"/>
  <c r="F778" i="2"/>
  <c r="G778" i="2" s="1"/>
  <c r="F779" i="2"/>
  <c r="G779" i="2" s="1"/>
  <c r="F780" i="2"/>
  <c r="G780" i="2" s="1"/>
  <c r="F781" i="2"/>
  <c r="G781" i="2" s="1"/>
  <c r="F782" i="2"/>
  <c r="G782" i="2" s="1"/>
  <c r="F783" i="2"/>
  <c r="G783" i="2" s="1"/>
  <c r="F784" i="2"/>
  <c r="G784" i="2" s="1"/>
  <c r="F785" i="2"/>
  <c r="G785" i="2" s="1"/>
  <c r="F788" i="2"/>
  <c r="G788" i="2" s="1"/>
  <c r="F786" i="2"/>
  <c r="G786" i="2" s="1"/>
  <c r="F787" i="2"/>
  <c r="G787" i="2" s="1"/>
  <c r="F789" i="2"/>
  <c r="G789" i="2" s="1"/>
  <c r="F790" i="2"/>
  <c r="G790" i="2" s="1"/>
  <c r="F791" i="2"/>
  <c r="G791" i="2" s="1"/>
  <c r="F793" i="2"/>
  <c r="G793" i="2" s="1"/>
  <c r="F792" i="2"/>
  <c r="G792" i="2" s="1"/>
  <c r="F795" i="2"/>
  <c r="G795" i="2" s="1"/>
  <c r="F796" i="2"/>
  <c r="G796" i="2" s="1"/>
  <c r="F797" i="2"/>
  <c r="G797" i="2" s="1"/>
  <c r="F798" i="2"/>
  <c r="G798" i="2" s="1"/>
  <c r="F799" i="2"/>
  <c r="G799" i="2" s="1"/>
  <c r="F800" i="2"/>
  <c r="G800" i="2" s="1"/>
  <c r="F801" i="2"/>
  <c r="G801" i="2" s="1"/>
  <c r="F802" i="2"/>
  <c r="G802" i="2" s="1"/>
  <c r="F803" i="2"/>
  <c r="G803" i="2" s="1"/>
  <c r="F804" i="2"/>
  <c r="G804" i="2" s="1"/>
  <c r="F805" i="2"/>
  <c r="G805" i="2" s="1"/>
  <c r="F806" i="2"/>
  <c r="G806" i="2" s="1"/>
  <c r="F807" i="2"/>
  <c r="G807" i="2" s="1"/>
  <c r="F808" i="2"/>
  <c r="G808" i="2" s="1"/>
  <c r="F809" i="2"/>
  <c r="G809" i="2" s="1"/>
  <c r="F810" i="2"/>
  <c r="G810" i="2" s="1"/>
  <c r="F811" i="2"/>
  <c r="G811" i="2" s="1"/>
  <c r="F812" i="2"/>
  <c r="G812" i="2" s="1"/>
  <c r="F813" i="2"/>
  <c r="G813" i="2" s="1"/>
  <c r="F814" i="2"/>
  <c r="G814" i="2" s="1"/>
  <c r="F815" i="2"/>
  <c r="G815" i="2" s="1"/>
  <c r="F817" i="2"/>
  <c r="G817" i="2" s="1"/>
  <c r="F818" i="2"/>
  <c r="G818" i="2" s="1"/>
  <c r="F819" i="2"/>
  <c r="G819" i="2" s="1"/>
  <c r="F820" i="2"/>
  <c r="G820" i="2" s="1"/>
  <c r="F821" i="2"/>
  <c r="G821" i="2" s="1"/>
  <c r="F823" i="2"/>
  <c r="G823" i="2" s="1"/>
  <c r="F822" i="2"/>
  <c r="G822" i="2" s="1"/>
  <c r="F824" i="2"/>
  <c r="G824" i="2" s="1"/>
  <c r="F825" i="2"/>
  <c r="G825" i="2" s="1"/>
  <c r="F826" i="2"/>
  <c r="G826" i="2" s="1"/>
  <c r="F827" i="2"/>
  <c r="G827" i="2" s="1"/>
  <c r="F829" i="2"/>
  <c r="G829" i="2" s="1"/>
  <c r="F828" i="2"/>
  <c r="G828" i="2" s="1"/>
  <c r="F830" i="2"/>
  <c r="G830" i="2" s="1"/>
  <c r="F831" i="2"/>
  <c r="G831" i="2" s="1"/>
  <c r="F833" i="2"/>
  <c r="G833" i="2" s="1"/>
  <c r="F832" i="2"/>
  <c r="G832" i="2" s="1"/>
  <c r="F834" i="2"/>
  <c r="G834" i="2" s="1"/>
  <c r="F835" i="2"/>
  <c r="G835" i="2" s="1"/>
  <c r="F836" i="2"/>
  <c r="G836" i="2" s="1"/>
  <c r="F837" i="2"/>
  <c r="G837" i="2" s="1"/>
  <c r="F838" i="2"/>
  <c r="G838" i="2" s="1"/>
  <c r="F839" i="2"/>
  <c r="G839" i="2" s="1"/>
  <c r="F840" i="2"/>
  <c r="G840" i="2" s="1"/>
  <c r="F841" i="2"/>
  <c r="G841" i="2" s="1"/>
  <c r="F842" i="2"/>
  <c r="G842" i="2" s="1"/>
  <c r="F843" i="2"/>
  <c r="G843" i="2" s="1"/>
  <c r="F846" i="2"/>
  <c r="G846" i="2" s="1"/>
  <c r="F844" i="2"/>
  <c r="G844" i="2" s="1"/>
  <c r="F845" i="2"/>
  <c r="G845" i="2" s="1"/>
  <c r="F847" i="2"/>
  <c r="G847" i="2" s="1"/>
  <c r="F848" i="2"/>
  <c r="G848" i="2" s="1"/>
  <c r="F849" i="2"/>
  <c r="G849" i="2" s="1"/>
  <c r="F850" i="2"/>
  <c r="G850" i="2" s="1"/>
  <c r="F851" i="2"/>
  <c r="G851" i="2" s="1"/>
  <c r="F852" i="2"/>
  <c r="G852" i="2" s="1"/>
  <c r="F853" i="2"/>
  <c r="G853" i="2" s="1"/>
  <c r="F854" i="2"/>
  <c r="G854" i="2" s="1"/>
  <c r="F855" i="2"/>
  <c r="G855" i="2" s="1"/>
  <c r="F856" i="2"/>
  <c r="G856" i="2" s="1"/>
  <c r="F857" i="2"/>
  <c r="G857" i="2" s="1"/>
  <c r="F858" i="2"/>
  <c r="G858" i="2" s="1"/>
  <c r="F859" i="2"/>
  <c r="G859" i="2" s="1"/>
  <c r="F860" i="2"/>
  <c r="G860" i="2" s="1"/>
  <c r="F861" i="2"/>
  <c r="G861" i="2" s="1"/>
  <c r="F862" i="2"/>
  <c r="G862" i="2" s="1"/>
  <c r="F863" i="2"/>
  <c r="G863" i="2" s="1"/>
  <c r="F864" i="2"/>
  <c r="G864" i="2" s="1"/>
  <c r="F865" i="2"/>
  <c r="G865" i="2" s="1"/>
  <c r="F867" i="2"/>
  <c r="G867" i="2" s="1"/>
  <c r="F866" i="2"/>
  <c r="G866" i="2" s="1"/>
  <c r="F868" i="2"/>
  <c r="G868" i="2" s="1"/>
  <c r="F869" i="2"/>
  <c r="G869" i="2" s="1"/>
  <c r="F870" i="2"/>
  <c r="G870" i="2" s="1"/>
  <c r="F871" i="2"/>
  <c r="G871" i="2" s="1"/>
  <c r="F872" i="2"/>
  <c r="G872" i="2" s="1"/>
  <c r="F873" i="2"/>
  <c r="G873" i="2" s="1"/>
  <c r="F874" i="2"/>
  <c r="G874" i="2" s="1"/>
  <c r="F875" i="2"/>
  <c r="G875" i="2" s="1"/>
  <c r="F876" i="2"/>
  <c r="G876" i="2" s="1"/>
  <c r="F877" i="2"/>
  <c r="G877" i="2" s="1"/>
  <c r="F878" i="2"/>
  <c r="G878" i="2" s="1"/>
  <c r="F879" i="2"/>
  <c r="G879" i="2" s="1"/>
  <c r="F880" i="2"/>
  <c r="G880" i="2" s="1"/>
  <c r="F881" i="2"/>
  <c r="G881" i="2" s="1"/>
  <c r="F882" i="2"/>
  <c r="G882" i="2" s="1"/>
  <c r="F883" i="2"/>
  <c r="G883" i="2" s="1"/>
  <c r="F884" i="2"/>
  <c r="G884" i="2" s="1"/>
  <c r="F885" i="2"/>
  <c r="G885" i="2" s="1"/>
  <c r="F886" i="2"/>
  <c r="G886" i="2" s="1"/>
  <c r="F887" i="2"/>
  <c r="G887" i="2" s="1"/>
  <c r="F888" i="2"/>
  <c r="G888" i="2" s="1"/>
  <c r="F889" i="2"/>
  <c r="G889" i="2" s="1"/>
  <c r="F890" i="2"/>
  <c r="G890" i="2" s="1"/>
  <c r="F893" i="2"/>
  <c r="G893" i="2" s="1"/>
  <c r="F892" i="2"/>
  <c r="G892" i="2" s="1"/>
  <c r="F891" i="2"/>
  <c r="G891" i="2" s="1"/>
  <c r="F894" i="2"/>
  <c r="G894" i="2" s="1"/>
  <c r="F895" i="2"/>
  <c r="G895" i="2" s="1"/>
  <c r="F896" i="2"/>
  <c r="G896" i="2" s="1"/>
  <c r="F897" i="2"/>
  <c r="G897" i="2" s="1"/>
  <c r="F898" i="2"/>
  <c r="G898" i="2" s="1"/>
  <c r="F899" i="2"/>
  <c r="G899" i="2" s="1"/>
  <c r="F900" i="2"/>
  <c r="G900" i="2" s="1"/>
  <c r="F904" i="2"/>
  <c r="G904" i="2" s="1"/>
  <c r="F901" i="2"/>
  <c r="G901" i="2" s="1"/>
  <c r="F903" i="2"/>
  <c r="G903" i="2" s="1"/>
  <c r="F902" i="2"/>
  <c r="G902" i="2" s="1"/>
  <c r="F905" i="2"/>
  <c r="G905" i="2" s="1"/>
  <c r="F906" i="2"/>
  <c r="G906" i="2" s="1"/>
  <c r="F907" i="2"/>
  <c r="G907" i="2" s="1"/>
  <c r="F908" i="2"/>
  <c r="G908" i="2" s="1"/>
  <c r="F909" i="2"/>
  <c r="G909" i="2" s="1"/>
  <c r="F910" i="2"/>
  <c r="G910" i="2" s="1"/>
  <c r="F911" i="2"/>
  <c r="G911" i="2" s="1"/>
  <c r="F912" i="2"/>
  <c r="G912" i="2" s="1"/>
  <c r="F914" i="2"/>
  <c r="G914" i="2" s="1"/>
  <c r="F915" i="2"/>
  <c r="G915" i="2" s="1"/>
  <c r="F916" i="2"/>
  <c r="G916" i="2" s="1"/>
  <c r="F917" i="2"/>
  <c r="G917" i="2" s="1"/>
  <c r="F918" i="2"/>
  <c r="G918" i="2" s="1"/>
  <c r="F919" i="2"/>
  <c r="G919" i="2" s="1"/>
  <c r="F920" i="2"/>
  <c r="G920" i="2" s="1"/>
  <c r="F921" i="2"/>
  <c r="G921" i="2" s="1"/>
  <c r="F922" i="2"/>
  <c r="G922" i="2" s="1"/>
  <c r="F923" i="2"/>
  <c r="G923" i="2" s="1"/>
  <c r="F924" i="2"/>
  <c r="G924" i="2" s="1"/>
  <c r="F925" i="2"/>
  <c r="G925" i="2" s="1"/>
  <c r="F926" i="2"/>
  <c r="G926" i="2" s="1"/>
  <c r="F927" i="2"/>
  <c r="G927" i="2" s="1"/>
  <c r="F928" i="2"/>
  <c r="G928" i="2" s="1"/>
  <c r="F929" i="2"/>
  <c r="G929" i="2" s="1"/>
  <c r="F930" i="2"/>
  <c r="G930" i="2" s="1"/>
  <c r="F931" i="2"/>
  <c r="G931" i="2" s="1"/>
  <c r="F932" i="2"/>
  <c r="G932" i="2" s="1"/>
  <c r="F933" i="2"/>
  <c r="G933" i="2" s="1"/>
  <c r="F934" i="2"/>
  <c r="G934" i="2" s="1"/>
  <c r="F935" i="2"/>
  <c r="G935" i="2" s="1"/>
  <c r="F936" i="2"/>
  <c r="G936" i="2" s="1"/>
  <c r="F937" i="2"/>
  <c r="G937" i="2" s="1"/>
  <c r="F938" i="2"/>
  <c r="G938" i="2" s="1"/>
  <c r="F939" i="2"/>
  <c r="G939" i="2" s="1"/>
  <c r="F940" i="2"/>
  <c r="G940" i="2" s="1"/>
  <c r="F941" i="2"/>
  <c r="G941" i="2" s="1"/>
  <c r="F942" i="2"/>
  <c r="G942" i="2" s="1"/>
  <c r="F943" i="2"/>
  <c r="G943" i="2" s="1"/>
  <c r="F944" i="2"/>
  <c r="G944" i="2" s="1"/>
  <c r="F945" i="2"/>
  <c r="G945" i="2" s="1"/>
  <c r="F946" i="2"/>
  <c r="G946" i="2" s="1"/>
  <c r="F948" i="2"/>
  <c r="G948" i="2" s="1"/>
  <c r="F949" i="2"/>
  <c r="G949" i="2" s="1"/>
  <c r="F950" i="2"/>
  <c r="G950" i="2" s="1"/>
  <c r="F951" i="2"/>
  <c r="G951" i="2" s="1"/>
  <c r="F952" i="2"/>
  <c r="G952" i="2" s="1"/>
  <c r="F953" i="2"/>
  <c r="G953" i="2" s="1"/>
  <c r="F954" i="2"/>
  <c r="G954" i="2" s="1"/>
  <c r="F955" i="2"/>
  <c r="G955" i="2" s="1"/>
  <c r="F956" i="2"/>
  <c r="G956" i="2" s="1"/>
  <c r="F957" i="2"/>
  <c r="G957" i="2" s="1"/>
  <c r="F958" i="2"/>
  <c r="G958" i="2" s="1"/>
  <c r="F959" i="2"/>
  <c r="G959" i="2" s="1"/>
  <c r="F960" i="2"/>
  <c r="G960" i="2" s="1"/>
  <c r="F961" i="2"/>
  <c r="G961" i="2" s="1"/>
  <c r="F962" i="2"/>
  <c r="G962" i="2" s="1"/>
  <c r="F963" i="2"/>
  <c r="G963" i="2" s="1"/>
  <c r="F964" i="2"/>
  <c r="G964" i="2" s="1"/>
  <c r="F965" i="2"/>
  <c r="G965" i="2" s="1"/>
  <c r="F966" i="2"/>
  <c r="G966" i="2" s="1"/>
  <c r="F967" i="2"/>
  <c r="G967" i="2" s="1"/>
  <c r="F968" i="2"/>
  <c r="G968" i="2" s="1"/>
  <c r="F969" i="2"/>
  <c r="G969" i="2" s="1"/>
  <c r="F970" i="2"/>
  <c r="G970" i="2" s="1"/>
  <c r="F971" i="2"/>
  <c r="G971" i="2" s="1"/>
  <c r="F972" i="2"/>
  <c r="G972" i="2" s="1"/>
  <c r="F973" i="2"/>
  <c r="G973" i="2" s="1"/>
  <c r="F974" i="2"/>
  <c r="G974" i="2" s="1"/>
  <c r="F975" i="2"/>
  <c r="G975" i="2" s="1"/>
  <c r="F976" i="2"/>
  <c r="G976" i="2" s="1"/>
  <c r="F977" i="2"/>
  <c r="G977" i="2" s="1"/>
  <c r="F978" i="2"/>
  <c r="G978" i="2" s="1"/>
  <c r="F979" i="2"/>
  <c r="G979" i="2" s="1"/>
  <c r="F980" i="2"/>
  <c r="G980" i="2" s="1"/>
  <c r="F981" i="2"/>
  <c r="G981" i="2" s="1"/>
  <c r="F982" i="2"/>
  <c r="G982" i="2" s="1"/>
  <c r="F983" i="2"/>
  <c r="G983" i="2" s="1"/>
  <c r="F984" i="2"/>
  <c r="G984" i="2" s="1"/>
  <c r="F985" i="2"/>
  <c r="G985" i="2" s="1"/>
  <c r="F986" i="2"/>
  <c r="G986" i="2" s="1"/>
  <c r="F987" i="2"/>
  <c r="G987" i="2" s="1"/>
  <c r="F988" i="2"/>
  <c r="G988" i="2" s="1"/>
  <c r="F989" i="2"/>
  <c r="G989" i="2" s="1"/>
  <c r="F990" i="2"/>
  <c r="G990" i="2" s="1"/>
  <c r="F991" i="2"/>
  <c r="G991" i="2" s="1"/>
  <c r="F992" i="2"/>
  <c r="G992" i="2" s="1"/>
  <c r="F993" i="2"/>
  <c r="G993" i="2" s="1"/>
  <c r="F994" i="2"/>
  <c r="G994" i="2" s="1"/>
  <c r="F995" i="2"/>
  <c r="G995" i="2" s="1"/>
  <c r="F996" i="2"/>
  <c r="G996" i="2" s="1"/>
  <c r="F997" i="2"/>
  <c r="G997" i="2" s="1"/>
  <c r="F998" i="2"/>
  <c r="G998" i="2" s="1"/>
  <c r="F999" i="2"/>
  <c r="G999" i="2" s="1"/>
  <c r="F1000" i="2"/>
  <c r="G1000" i="2" s="1"/>
  <c r="F1001" i="2"/>
  <c r="G1001" i="2" s="1"/>
  <c r="F1002" i="2"/>
  <c r="G1002" i="2" s="1"/>
  <c r="F1003" i="2"/>
  <c r="G1003" i="2" s="1"/>
  <c r="F1004" i="2"/>
  <c r="G1004" i="2" s="1"/>
  <c r="F1005" i="2"/>
  <c r="G1005" i="2" s="1"/>
  <c r="F1006" i="2"/>
  <c r="G1006" i="2" s="1"/>
  <c r="F1007" i="2"/>
  <c r="G1007" i="2" s="1"/>
  <c r="F1008" i="2"/>
  <c r="G1008" i="2" s="1"/>
  <c r="F1009" i="2"/>
  <c r="G1009" i="2" s="1"/>
  <c r="F1010" i="2"/>
  <c r="G1010" i="2" s="1"/>
  <c r="F1011" i="2"/>
  <c r="G1011" i="2" s="1"/>
  <c r="F1012" i="2"/>
  <c r="G1012" i="2" s="1"/>
  <c r="F1013" i="2"/>
  <c r="G1013" i="2" s="1"/>
  <c r="F1014" i="2"/>
  <c r="G1014" i="2" s="1"/>
  <c r="F1015" i="2"/>
  <c r="G1015" i="2" s="1"/>
  <c r="F1016" i="2"/>
  <c r="G1016" i="2" s="1"/>
  <c r="F1017" i="2"/>
  <c r="G1017" i="2" s="1"/>
  <c r="F1018" i="2"/>
  <c r="G1018" i="2" s="1"/>
  <c r="F1019" i="2"/>
  <c r="G1019" i="2" s="1"/>
  <c r="F1020" i="2"/>
  <c r="G1020" i="2" s="1"/>
  <c r="F1021" i="2"/>
  <c r="G1021" i="2" s="1"/>
  <c r="F1022" i="2"/>
  <c r="G1022" i="2" s="1"/>
  <c r="F1023" i="2"/>
  <c r="G1023" i="2" s="1"/>
  <c r="F1025" i="2"/>
  <c r="G1025" i="2" s="1"/>
  <c r="F1026" i="2"/>
  <c r="G1026" i="2" s="1"/>
  <c r="F1027" i="2"/>
  <c r="G1027" i="2" s="1"/>
  <c r="F1028" i="2"/>
  <c r="G1028" i="2" s="1"/>
  <c r="F1029" i="2"/>
  <c r="G1029" i="2" s="1"/>
  <c r="F1030" i="2"/>
  <c r="G1030" i="2" s="1"/>
  <c r="F1031" i="2"/>
  <c r="G1031" i="2" s="1"/>
  <c r="F1033" i="2"/>
  <c r="G1033" i="2" s="1"/>
  <c r="F1032" i="2"/>
  <c r="G1032" i="2" s="1"/>
  <c r="F1034" i="2"/>
  <c r="G1034" i="2" s="1"/>
  <c r="F1035" i="2"/>
  <c r="G1035" i="2" s="1"/>
  <c r="F1038" i="2"/>
  <c r="G1038" i="2" s="1"/>
  <c r="F1037" i="2"/>
  <c r="G1037" i="2" s="1"/>
  <c r="F1039" i="2"/>
  <c r="G1039" i="2" s="1"/>
  <c r="F1036" i="2"/>
  <c r="G1036" i="2" s="1"/>
  <c r="F1040" i="2"/>
  <c r="G1040" i="2" s="1"/>
  <c r="F1051" i="2"/>
  <c r="G1051" i="2" s="1"/>
  <c r="F1048" i="2"/>
  <c r="G1048" i="2" s="1"/>
  <c r="F1045" i="2"/>
  <c r="G1045" i="2" s="1"/>
  <c r="F1052" i="2"/>
  <c r="G1052" i="2" s="1"/>
  <c r="F1041" i="2"/>
  <c r="G1041" i="2" s="1"/>
  <c r="F1046" i="2"/>
  <c r="G1046" i="2" s="1"/>
  <c r="F1049" i="2"/>
  <c r="G1049" i="2" s="1"/>
  <c r="F1042" i="2"/>
  <c r="G1042" i="2" s="1"/>
  <c r="F1044" i="2"/>
  <c r="G1044" i="2" s="1"/>
  <c r="F1050" i="2"/>
  <c r="G1050" i="2" s="1"/>
  <c r="F1047" i="2"/>
  <c r="G1047" i="2" s="1"/>
  <c r="F1043" i="2"/>
  <c r="G1043" i="2" s="1"/>
  <c r="F1053" i="2"/>
  <c r="G1053" i="2" s="1"/>
  <c r="F1054" i="2"/>
  <c r="G1054" i="2" s="1"/>
  <c r="F1055" i="2"/>
  <c r="G1055" i="2" s="1"/>
  <c r="F1056" i="2"/>
  <c r="G1056" i="2" s="1"/>
  <c r="F1057" i="2"/>
  <c r="G1057" i="2" s="1"/>
  <c r="F1058" i="2"/>
  <c r="G1058" i="2" s="1"/>
  <c r="F1059" i="2"/>
  <c r="G1059" i="2" s="1"/>
  <c r="F1060" i="2"/>
  <c r="G1060" i="2" s="1"/>
  <c r="F1061" i="2"/>
  <c r="G1061" i="2" s="1"/>
  <c r="F1062" i="2"/>
  <c r="G1062" i="2" s="1"/>
  <c r="F1063" i="2"/>
  <c r="G1063" i="2" s="1"/>
  <c r="F1064" i="2"/>
  <c r="G1064" i="2" s="1"/>
  <c r="F1065" i="2"/>
  <c r="G1065" i="2" s="1"/>
  <c r="F1066" i="2"/>
  <c r="G1066" i="2" s="1"/>
  <c r="F1067" i="2"/>
  <c r="G1067" i="2" s="1"/>
  <c r="F1068" i="2"/>
  <c r="G1068" i="2" s="1"/>
  <c r="F1069" i="2"/>
  <c r="G1069" i="2" s="1"/>
  <c r="F1070" i="2"/>
  <c r="G1070" i="2" s="1"/>
  <c r="F1071" i="2"/>
  <c r="G1071" i="2" s="1"/>
  <c r="F1072" i="2"/>
  <c r="G1072" i="2" s="1"/>
  <c r="F1073" i="2"/>
  <c r="G1073" i="2" s="1"/>
  <c r="F1074" i="2"/>
  <c r="G1074" i="2" s="1"/>
  <c r="F1075" i="2"/>
  <c r="G1075" i="2" s="1"/>
  <c r="F1076" i="2"/>
  <c r="G1076" i="2" s="1"/>
  <c r="F1077" i="2"/>
  <c r="G1077" i="2" s="1"/>
  <c r="F1078" i="2"/>
  <c r="G1078" i="2" s="1"/>
  <c r="F1081" i="2"/>
  <c r="G1081" i="2" s="1"/>
  <c r="F1080" i="2"/>
  <c r="G1080" i="2" s="1"/>
  <c r="F1082" i="2"/>
  <c r="G1082" i="2" s="1"/>
  <c r="F1083" i="2"/>
  <c r="G1083" i="2" s="1"/>
  <c r="F1084" i="2"/>
  <c r="G1084" i="2" s="1"/>
  <c r="F1085" i="2"/>
  <c r="G1085" i="2" s="1"/>
  <c r="F1086" i="2"/>
  <c r="G1086" i="2" s="1"/>
  <c r="F1087" i="2"/>
  <c r="G1087" i="2" s="1"/>
  <c r="F1088" i="2"/>
  <c r="G1088" i="2" s="1"/>
  <c r="F1089" i="2"/>
  <c r="G1089" i="2" s="1"/>
  <c r="F1090" i="2"/>
  <c r="G1090" i="2" s="1"/>
  <c r="F1091" i="2"/>
  <c r="G1091" i="2" s="1"/>
  <c r="F1092" i="2"/>
  <c r="G1092" i="2" s="1"/>
  <c r="F1093" i="2"/>
  <c r="G1093" i="2" s="1"/>
  <c r="F1094" i="2"/>
  <c r="G1094" i="2" s="1"/>
  <c r="F1095" i="2"/>
  <c r="G1095" i="2" s="1"/>
  <c r="F1096" i="2"/>
  <c r="G1096" i="2" s="1"/>
  <c r="F1098" i="2"/>
  <c r="G1098" i="2" s="1"/>
  <c r="F1097" i="2"/>
  <c r="G1097" i="2" s="1"/>
  <c r="F1099" i="2"/>
  <c r="G1099" i="2" s="1"/>
  <c r="F1100" i="2"/>
  <c r="G1100" i="2" s="1"/>
  <c r="F1101" i="2"/>
  <c r="G1101" i="2" s="1"/>
  <c r="F1102" i="2"/>
  <c r="G1102" i="2" s="1"/>
  <c r="F1103" i="2"/>
  <c r="G1103" i="2" s="1"/>
  <c r="F1104" i="2"/>
  <c r="G1104" i="2" s="1"/>
  <c r="F1105" i="2"/>
  <c r="G1105" i="2" s="1"/>
  <c r="F1106" i="2"/>
  <c r="G1106" i="2" s="1"/>
  <c r="F1107" i="2"/>
  <c r="G1107" i="2" s="1"/>
  <c r="F1108" i="2"/>
  <c r="G1108" i="2" s="1"/>
  <c r="F1109" i="2"/>
  <c r="G1109" i="2" s="1"/>
  <c r="F1110" i="2"/>
  <c r="G1110" i="2" s="1"/>
  <c r="F1111" i="2"/>
  <c r="G1111" i="2" s="1"/>
  <c r="F1112" i="2"/>
  <c r="G1112" i="2" s="1"/>
  <c r="F1113" i="2"/>
  <c r="G1113" i="2" s="1"/>
  <c r="F1114" i="2"/>
  <c r="G1114" i="2" s="1"/>
  <c r="F1115" i="2"/>
  <c r="G1115" i="2" s="1"/>
  <c r="F1116" i="2"/>
  <c r="G1116" i="2" s="1"/>
  <c r="F1117" i="2"/>
  <c r="G1117" i="2" s="1"/>
  <c r="F1118" i="2"/>
  <c r="G1118" i="2" s="1"/>
  <c r="F1119" i="2"/>
  <c r="G1119" i="2" s="1"/>
  <c r="F1120" i="2"/>
  <c r="G1120" i="2" s="1"/>
  <c r="F1123" i="2"/>
  <c r="G1123" i="2" s="1"/>
  <c r="F1121" i="2"/>
  <c r="G1121" i="2" s="1"/>
  <c r="F1122" i="2"/>
  <c r="G1122" i="2" s="1"/>
  <c r="F1124" i="2"/>
  <c r="G1124" i="2" s="1"/>
  <c r="F1125" i="2"/>
  <c r="G1125" i="2" s="1"/>
  <c r="F1126" i="2"/>
  <c r="G1126" i="2" s="1"/>
  <c r="F1127" i="2"/>
  <c r="G1127" i="2" s="1"/>
  <c r="F1128" i="2"/>
  <c r="G1128" i="2" s="1"/>
  <c r="F1129" i="2"/>
  <c r="G1129" i="2" s="1"/>
  <c r="F1130" i="2"/>
  <c r="G1130" i="2" s="1"/>
  <c r="F1131" i="2"/>
  <c r="G1131" i="2" s="1"/>
  <c r="F1132" i="2"/>
  <c r="G1132" i="2" s="1"/>
  <c r="F1133" i="2"/>
  <c r="G1133" i="2" s="1"/>
  <c r="F1134" i="2"/>
  <c r="G1134" i="2" s="1"/>
  <c r="F1135" i="2"/>
  <c r="G1135" i="2" s="1"/>
  <c r="F1136" i="2"/>
  <c r="G1136" i="2" s="1"/>
  <c r="F1138" i="2"/>
  <c r="G1138" i="2" s="1"/>
  <c r="F1139" i="2"/>
  <c r="G1139" i="2" s="1"/>
  <c r="F1137" i="2"/>
  <c r="G1137" i="2" s="1"/>
  <c r="F1140" i="2"/>
  <c r="G1140" i="2" s="1"/>
  <c r="F1141" i="2"/>
  <c r="G1141" i="2" s="1"/>
  <c r="F1142" i="2"/>
  <c r="G1142" i="2" s="1"/>
  <c r="F1143" i="2"/>
  <c r="G1143" i="2" s="1"/>
  <c r="F1144" i="2"/>
  <c r="G1144" i="2" s="1"/>
  <c r="F1145" i="2"/>
  <c r="G1145" i="2" s="1"/>
  <c r="F1146" i="2"/>
  <c r="G1146" i="2" s="1"/>
  <c r="F1147" i="2"/>
  <c r="G1147" i="2" s="1"/>
  <c r="F1148" i="2"/>
  <c r="G1148" i="2" s="1"/>
  <c r="F1149" i="2"/>
  <c r="G1149" i="2" s="1"/>
  <c r="F1150" i="2"/>
  <c r="G1150" i="2" s="1"/>
  <c r="F1151" i="2"/>
  <c r="G1151" i="2" s="1"/>
  <c r="F1152" i="2"/>
  <c r="G1152" i="2" s="1"/>
  <c r="F1153" i="2"/>
  <c r="G1153" i="2" s="1"/>
  <c r="F1154" i="2"/>
  <c r="G1154" i="2" s="1"/>
  <c r="F1155" i="2"/>
  <c r="G1155" i="2" s="1"/>
  <c r="F1156" i="2"/>
  <c r="G1156" i="2" s="1"/>
  <c r="F1157" i="2"/>
  <c r="G1157" i="2" s="1"/>
  <c r="F1158" i="2"/>
  <c r="G1158" i="2" s="1"/>
  <c r="F1159" i="2"/>
  <c r="G1159" i="2" s="1"/>
  <c r="F1160" i="2"/>
  <c r="G1160" i="2" s="1"/>
  <c r="F1162" i="2"/>
  <c r="G1162" i="2" s="1"/>
  <c r="F1161" i="2"/>
  <c r="G1161" i="2" s="1"/>
  <c r="F1163" i="2"/>
  <c r="G1163" i="2" s="1"/>
  <c r="F1164" i="2"/>
  <c r="G1164" i="2" s="1"/>
  <c r="F1165" i="2"/>
  <c r="G1165" i="2" s="1"/>
  <c r="F1166" i="2"/>
  <c r="G1166" i="2" s="1"/>
  <c r="F1167" i="2"/>
  <c r="G1167" i="2" s="1"/>
  <c r="F1168" i="2"/>
  <c r="G1168" i="2" s="1"/>
  <c r="F1169" i="2"/>
  <c r="G1169" i="2" s="1"/>
  <c r="F1170" i="2"/>
  <c r="G1170" i="2" s="1"/>
  <c r="F1171" i="2"/>
  <c r="G1171" i="2" s="1"/>
  <c r="F1172" i="2"/>
  <c r="G1172" i="2" s="1"/>
  <c r="F1173" i="2"/>
  <c r="G1173" i="2" s="1"/>
  <c r="F1174" i="2"/>
  <c r="G1174" i="2" s="1"/>
  <c r="F1175" i="2"/>
  <c r="G1175" i="2" s="1"/>
  <c r="F1176" i="2"/>
  <c r="G1176" i="2" s="1"/>
  <c r="F1177" i="2"/>
  <c r="G1177" i="2" s="1"/>
  <c r="F1178" i="2"/>
  <c r="G1178" i="2" s="1"/>
  <c r="F1179" i="2"/>
  <c r="G1179" i="2" s="1"/>
  <c r="F1180" i="2"/>
  <c r="G1180" i="2" s="1"/>
  <c r="F1181" i="2"/>
  <c r="G1181" i="2" s="1"/>
  <c r="F1182" i="2"/>
  <c r="G1182" i="2" s="1"/>
  <c r="F1183" i="2"/>
  <c r="G1183" i="2" s="1"/>
  <c r="F1184" i="2"/>
  <c r="G1184" i="2" s="1"/>
  <c r="F1185" i="2"/>
  <c r="G1185" i="2" s="1"/>
  <c r="F1186" i="2"/>
  <c r="G1186" i="2" s="1"/>
  <c r="F1187" i="2"/>
  <c r="G1187" i="2" s="1"/>
  <c r="F1188" i="2"/>
  <c r="G1188" i="2" s="1"/>
  <c r="F1189" i="2"/>
  <c r="G1189" i="2" s="1"/>
  <c r="F1190" i="2"/>
  <c r="G1190" i="2" s="1"/>
  <c r="F1191" i="2"/>
  <c r="G1191" i="2" s="1"/>
  <c r="F1192" i="2"/>
  <c r="G1192" i="2" s="1"/>
  <c r="F1193" i="2"/>
  <c r="G1193" i="2" s="1"/>
  <c r="F1194" i="2"/>
  <c r="G1194" i="2" s="1"/>
  <c r="F1195" i="2"/>
  <c r="G1195" i="2" s="1"/>
  <c r="F1196" i="2"/>
  <c r="G1196" i="2" s="1"/>
  <c r="F1197" i="2"/>
  <c r="G1197" i="2" s="1"/>
  <c r="F1198" i="2"/>
  <c r="G1198" i="2" s="1"/>
  <c r="F1199" i="2"/>
  <c r="G1199" i="2" s="1"/>
  <c r="F1200" i="2"/>
  <c r="G1200" i="2" s="1"/>
  <c r="F1201" i="2"/>
  <c r="G1201" i="2" s="1"/>
  <c r="F1202" i="2"/>
  <c r="G1202" i="2" s="1"/>
  <c r="F1203" i="2"/>
  <c r="G1203" i="2" s="1"/>
  <c r="F1204" i="2"/>
  <c r="G1204" i="2" s="1"/>
  <c r="F1205" i="2"/>
  <c r="G1205" i="2" s="1"/>
  <c r="F1206" i="2"/>
  <c r="G1206" i="2" s="1"/>
  <c r="F1207" i="2"/>
  <c r="G1207" i="2" s="1"/>
  <c r="F1208" i="2"/>
  <c r="G1208" i="2" s="1"/>
  <c r="F1210" i="2"/>
  <c r="G1210" i="2" s="1"/>
  <c r="F1209" i="2"/>
  <c r="G1209" i="2" s="1"/>
  <c r="F1211" i="2"/>
  <c r="G1211" i="2" s="1"/>
  <c r="F1212" i="2"/>
  <c r="G1212" i="2" s="1"/>
  <c r="F1213" i="2"/>
  <c r="G1213" i="2" s="1"/>
  <c r="F1214" i="2"/>
  <c r="G1214" i="2" s="1"/>
  <c r="F1215" i="2"/>
  <c r="G1215" i="2" s="1"/>
  <c r="F1216" i="2"/>
  <c r="G1216" i="2" s="1"/>
  <c r="F1217" i="2"/>
  <c r="G1217" i="2" s="1"/>
  <c r="F1218" i="2"/>
  <c r="G1218" i="2" s="1"/>
  <c r="F1219" i="2"/>
  <c r="G1219" i="2" s="1"/>
  <c r="F1220" i="2"/>
  <c r="G1220" i="2" s="1"/>
  <c r="F1221" i="2"/>
  <c r="G1221" i="2" s="1"/>
  <c r="F1222" i="2"/>
  <c r="G1222" i="2" s="1"/>
  <c r="F1223" i="2"/>
  <c r="G1223" i="2" s="1"/>
  <c r="F1224" i="2"/>
  <c r="G1224" i="2" s="1"/>
  <c r="F1225" i="2"/>
  <c r="G1225" i="2" s="1"/>
  <c r="F1226" i="2"/>
  <c r="G1226" i="2" s="1"/>
  <c r="F1227" i="2"/>
  <c r="G1227" i="2" s="1"/>
  <c r="F1228" i="2"/>
  <c r="G1228" i="2" s="1"/>
  <c r="F1229" i="2"/>
  <c r="G1229" i="2" s="1"/>
  <c r="F1230" i="2"/>
  <c r="G1230" i="2" s="1"/>
  <c r="F1232" i="2"/>
  <c r="G1232" i="2" s="1"/>
  <c r="F1231" i="2"/>
  <c r="G1231" i="2" s="1"/>
  <c r="F1233" i="2"/>
  <c r="G1233" i="2" s="1"/>
  <c r="F1234" i="2"/>
  <c r="G1234" i="2" s="1"/>
  <c r="F1235" i="2"/>
  <c r="G1235" i="2" s="1"/>
  <c r="F1236" i="2"/>
  <c r="G1236" i="2" s="1"/>
  <c r="F1237" i="2"/>
  <c r="G1237" i="2" s="1"/>
  <c r="F1238" i="2"/>
  <c r="G1238" i="2" s="1"/>
  <c r="F1239" i="2"/>
  <c r="G1239" i="2" s="1"/>
  <c r="F1240" i="2"/>
  <c r="G1240" i="2" s="1"/>
  <c r="F1241" i="2"/>
  <c r="G1241" i="2" s="1"/>
  <c r="F1242" i="2"/>
  <c r="G1242" i="2" s="1"/>
  <c r="F1243" i="2"/>
  <c r="G1243" i="2" s="1"/>
  <c r="F1244" i="2"/>
  <c r="G1244" i="2" s="1"/>
  <c r="F1245" i="2"/>
  <c r="G1245" i="2" s="1"/>
  <c r="F1246" i="2"/>
  <c r="G1246" i="2" s="1"/>
  <c r="F1247" i="2"/>
  <c r="G1247" i="2" s="1"/>
  <c r="F1248" i="2"/>
  <c r="G1248" i="2" s="1"/>
  <c r="F1249" i="2"/>
  <c r="G1249" i="2" s="1"/>
  <c r="F1250" i="2"/>
  <c r="G1250" i="2" s="1"/>
  <c r="F1251" i="2"/>
  <c r="G1251" i="2" s="1"/>
  <c r="F1252" i="2"/>
  <c r="G1252" i="2" s="1"/>
  <c r="F1253" i="2"/>
  <c r="G1253" i="2" s="1"/>
  <c r="F1254" i="2"/>
  <c r="G1254" i="2" s="1"/>
  <c r="F1255" i="2"/>
  <c r="G1255" i="2" s="1"/>
  <c r="F1256" i="2"/>
  <c r="G1256" i="2" s="1"/>
  <c r="F1257" i="2"/>
  <c r="G1257" i="2" s="1"/>
  <c r="F1258" i="2"/>
  <c r="G1258" i="2" s="1"/>
  <c r="F1259" i="2"/>
  <c r="G1259" i="2" s="1"/>
  <c r="F1260" i="2"/>
  <c r="G1260" i="2" s="1"/>
  <c r="F1261" i="2"/>
  <c r="G1261" i="2" s="1"/>
  <c r="F1262" i="2"/>
  <c r="G1262" i="2" s="1"/>
  <c r="F1263" i="2"/>
  <c r="G1263" i="2" s="1"/>
  <c r="F1264" i="2"/>
  <c r="G1264" i="2" s="1"/>
  <c r="F1265" i="2"/>
  <c r="G1265" i="2" s="1"/>
  <c r="F1266" i="2"/>
  <c r="G1266" i="2" s="1"/>
  <c r="F1267" i="2"/>
  <c r="G1267" i="2" s="1"/>
  <c r="F1268" i="2"/>
  <c r="G1268" i="2" s="1"/>
  <c r="F1269" i="2"/>
  <c r="G1269" i="2" s="1"/>
  <c r="F1270" i="2"/>
  <c r="G1270" i="2" s="1"/>
  <c r="F1271" i="2"/>
  <c r="G1271" i="2" s="1"/>
  <c r="F1272" i="2"/>
  <c r="G1272" i="2" s="1"/>
  <c r="F1273" i="2"/>
  <c r="G1273" i="2" s="1"/>
  <c r="F1274" i="2"/>
  <c r="G1274" i="2" s="1"/>
  <c r="F1275" i="2"/>
  <c r="G1275" i="2" s="1"/>
  <c r="F1276" i="2"/>
  <c r="G1276" i="2" s="1"/>
  <c r="F1277" i="2"/>
  <c r="G1277" i="2" s="1"/>
  <c r="F1278" i="2"/>
  <c r="G1278" i="2" s="1"/>
  <c r="F1279" i="2"/>
  <c r="G1279" i="2" s="1"/>
  <c r="F1280" i="2"/>
  <c r="G1280" i="2" s="1"/>
  <c r="F1281" i="2"/>
  <c r="G1281" i="2" s="1"/>
  <c r="F1282" i="2"/>
  <c r="G1282" i="2" s="1"/>
  <c r="F1283" i="2"/>
  <c r="G1283" i="2" s="1"/>
  <c r="F1284" i="2"/>
  <c r="G1284" i="2" s="1"/>
  <c r="F1285" i="2"/>
  <c r="G1285" i="2" s="1"/>
  <c r="F1286" i="2"/>
  <c r="G1286" i="2" s="1"/>
  <c r="F1287" i="2"/>
  <c r="G1287" i="2" s="1"/>
  <c r="F1288" i="2"/>
  <c r="G1288" i="2" s="1"/>
  <c r="F1289" i="2"/>
  <c r="G1289" i="2" s="1"/>
  <c r="F1290" i="2"/>
  <c r="G1290" i="2" s="1"/>
  <c r="F1291" i="2"/>
  <c r="G1291" i="2" s="1"/>
  <c r="F1292" i="2"/>
  <c r="G1292" i="2" s="1"/>
  <c r="F1293" i="2"/>
  <c r="G1293" i="2" s="1"/>
  <c r="F1294" i="2"/>
  <c r="G1294" i="2" s="1"/>
  <c r="F1295" i="2"/>
  <c r="G1295" i="2" s="1"/>
  <c r="F1296" i="2"/>
  <c r="G1296" i="2" s="1"/>
  <c r="F1297" i="2"/>
  <c r="G1297" i="2" s="1"/>
  <c r="F1298" i="2"/>
  <c r="G1298" i="2" s="1"/>
  <c r="F1300" i="2"/>
  <c r="G1300" i="2" s="1"/>
  <c r="F1299" i="2"/>
  <c r="G1299" i="2" s="1"/>
  <c r="F1301" i="2"/>
  <c r="G1301" i="2" s="1"/>
  <c r="F1302" i="2"/>
  <c r="G1302" i="2" s="1"/>
  <c r="F1303" i="2"/>
  <c r="G1303" i="2" s="1"/>
  <c r="F1304" i="2"/>
  <c r="G1304" i="2" s="1"/>
  <c r="F1305" i="2"/>
  <c r="G1305" i="2" s="1"/>
  <c r="F1306" i="2"/>
  <c r="G1306" i="2" s="1"/>
  <c r="F1307" i="2"/>
  <c r="G1307" i="2" s="1"/>
  <c r="F1308" i="2"/>
  <c r="G1308" i="2" s="1"/>
  <c r="F1309" i="2"/>
  <c r="G1309" i="2" s="1"/>
  <c r="F1310" i="2"/>
  <c r="G1310" i="2" s="1"/>
  <c r="F1311" i="2"/>
  <c r="G1311" i="2" s="1"/>
  <c r="F1312" i="2"/>
  <c r="G1312" i="2" s="1"/>
  <c r="F1313" i="2"/>
  <c r="G1313" i="2" s="1"/>
  <c r="F1314" i="2"/>
  <c r="G1314" i="2" s="1"/>
  <c r="F1315" i="2"/>
  <c r="G1315" i="2" s="1"/>
  <c r="F1316" i="2"/>
  <c r="G1316" i="2" s="1"/>
  <c r="F1317" i="2"/>
  <c r="G1317" i="2" s="1"/>
  <c r="F1318" i="2"/>
  <c r="G1318" i="2" s="1"/>
  <c r="F1319" i="2"/>
  <c r="G1319" i="2" s="1"/>
  <c r="F1320" i="2"/>
  <c r="G1320" i="2" s="1"/>
  <c r="F1321" i="2"/>
  <c r="G1321" i="2" s="1"/>
  <c r="F1322" i="2"/>
  <c r="G1322" i="2" s="1"/>
  <c r="F1323" i="2"/>
  <c r="G1323" i="2" s="1"/>
  <c r="F1324" i="2"/>
  <c r="G1324" i="2" s="1"/>
  <c r="F1325" i="2"/>
  <c r="G1325" i="2" s="1"/>
  <c r="F1326" i="2"/>
  <c r="G1326" i="2" s="1"/>
  <c r="F1327" i="2"/>
  <c r="G1327" i="2" s="1"/>
  <c r="F1328" i="2"/>
  <c r="G1328" i="2" s="1"/>
  <c r="F1329" i="2"/>
  <c r="G1329" i="2" s="1"/>
  <c r="F1330" i="2"/>
  <c r="G1330" i="2" s="1"/>
  <c r="F1331" i="2"/>
  <c r="G1331" i="2" s="1"/>
  <c r="F1332" i="2"/>
  <c r="G1332" i="2" s="1"/>
  <c r="F1333" i="2"/>
  <c r="G1333" i="2" s="1"/>
  <c r="F1334" i="2"/>
  <c r="G1334" i="2" s="1"/>
  <c r="F1335" i="2"/>
  <c r="G1335" i="2" s="1"/>
  <c r="F1336" i="2"/>
  <c r="G1336" i="2" s="1"/>
  <c r="F1339" i="2"/>
  <c r="G1339" i="2" s="1"/>
  <c r="F1338" i="2"/>
  <c r="G1338" i="2" s="1"/>
  <c r="F1337" i="2"/>
  <c r="G1337" i="2" s="1"/>
  <c r="F1340" i="2"/>
  <c r="G1340" i="2" s="1"/>
  <c r="F1341" i="2"/>
  <c r="G1341" i="2" s="1"/>
  <c r="F1342" i="2"/>
  <c r="G1342" i="2" s="1"/>
  <c r="F1343" i="2"/>
  <c r="G1343" i="2" s="1"/>
  <c r="F1346" i="2"/>
  <c r="G1346" i="2" s="1"/>
  <c r="F1345" i="2"/>
  <c r="G1345" i="2" s="1"/>
  <c r="F1344" i="2"/>
  <c r="G1344" i="2" s="1"/>
  <c r="F1347" i="2"/>
  <c r="G1347" i="2" s="1"/>
  <c r="F1348" i="2"/>
  <c r="G1348" i="2" s="1"/>
  <c r="F1349" i="2"/>
  <c r="G1349" i="2" s="1"/>
  <c r="F1350" i="2"/>
  <c r="G1350" i="2" s="1"/>
  <c r="F1351" i="2"/>
  <c r="G1351" i="2" s="1"/>
  <c r="F1352" i="2"/>
  <c r="G1352" i="2" s="1"/>
  <c r="F1353" i="2"/>
  <c r="G1353" i="2" s="1"/>
  <c r="F1354" i="2"/>
  <c r="G1354" i="2" s="1"/>
  <c r="F1356" i="2"/>
  <c r="G1356" i="2" s="1"/>
  <c r="F1357" i="2"/>
  <c r="G1357" i="2" s="1"/>
  <c r="F1358" i="2"/>
  <c r="G1358" i="2" s="1"/>
  <c r="F1359" i="2"/>
  <c r="G1359" i="2" s="1"/>
  <c r="F1360" i="2"/>
  <c r="G1360" i="2" s="1"/>
  <c r="F1361" i="2"/>
  <c r="G1361" i="2" s="1"/>
  <c r="F1362" i="2"/>
  <c r="G1362" i="2" s="1"/>
  <c r="F1363" i="2"/>
  <c r="G1363" i="2" s="1"/>
  <c r="F1364" i="2"/>
  <c r="G1364" i="2" s="1"/>
  <c r="F1365" i="2"/>
  <c r="G1365" i="2" s="1"/>
  <c r="F1366" i="2"/>
  <c r="G1366" i="2" s="1"/>
  <c r="F1367" i="2"/>
  <c r="G1367" i="2" s="1"/>
  <c r="F1368" i="2"/>
  <c r="G1368" i="2" s="1"/>
  <c r="F1369" i="2"/>
  <c r="G1369" i="2" s="1"/>
  <c r="F1370" i="2"/>
  <c r="G1370" i="2" s="1"/>
  <c r="F1371" i="2"/>
  <c r="G1371" i="2" s="1"/>
  <c r="F1372" i="2"/>
  <c r="G1372" i="2" s="1"/>
  <c r="F1373" i="2"/>
  <c r="G1373" i="2" s="1"/>
  <c r="F1374" i="2"/>
  <c r="G1374" i="2" s="1"/>
  <c r="F1375" i="2"/>
  <c r="G1375" i="2" s="1"/>
  <c r="F1376" i="2"/>
  <c r="G1376" i="2" s="1"/>
  <c r="F1377" i="2"/>
  <c r="G1377" i="2" s="1"/>
  <c r="F1378" i="2"/>
  <c r="G1378" i="2" s="1"/>
  <c r="F1379" i="2"/>
  <c r="G1379" i="2" s="1"/>
  <c r="F1380" i="2"/>
  <c r="G1380" i="2" s="1"/>
  <c r="F1381" i="2"/>
  <c r="G1381" i="2" s="1"/>
  <c r="F1382" i="2"/>
  <c r="G1382" i="2" s="1"/>
  <c r="F1383" i="2"/>
  <c r="G1383" i="2" s="1"/>
  <c r="F1384" i="2"/>
  <c r="G1384" i="2" s="1"/>
  <c r="F1385" i="2"/>
  <c r="G1385" i="2" s="1"/>
  <c r="F1386" i="2"/>
  <c r="G1386" i="2" s="1"/>
  <c r="F1387" i="2"/>
  <c r="G1387" i="2" s="1"/>
  <c r="F1388" i="2"/>
  <c r="G1388" i="2" s="1"/>
  <c r="F1389" i="2"/>
  <c r="G1389" i="2" s="1"/>
  <c r="F1390" i="2"/>
  <c r="G1390" i="2" s="1"/>
  <c r="F1392" i="2"/>
  <c r="G1392" i="2" s="1"/>
  <c r="F1393" i="2"/>
  <c r="G1393" i="2" s="1"/>
  <c r="F1394" i="2"/>
  <c r="G1394" i="2" s="1"/>
  <c r="F1395" i="2"/>
  <c r="G1395" i="2" s="1"/>
  <c r="F1396" i="2"/>
  <c r="G1396" i="2" s="1"/>
  <c r="F1397" i="2"/>
  <c r="G1397" i="2" s="1"/>
  <c r="F1398" i="2"/>
  <c r="G1398" i="2" s="1"/>
  <c r="F1399" i="2"/>
  <c r="G1399" i="2" s="1"/>
  <c r="F1400" i="2"/>
  <c r="G1400" i="2" s="1"/>
  <c r="F1401" i="2"/>
  <c r="G1401" i="2" s="1"/>
  <c r="F1402" i="2"/>
  <c r="G1402" i="2" s="1"/>
  <c r="F1403" i="2"/>
  <c r="G1403" i="2" s="1"/>
  <c r="F1404" i="2"/>
  <c r="G1404" i="2" s="1"/>
  <c r="F1405" i="2"/>
  <c r="G1405" i="2" s="1"/>
  <c r="F1406" i="2"/>
  <c r="G1406" i="2" s="1"/>
  <c r="F1407" i="2"/>
  <c r="G1407" i="2" s="1"/>
  <c r="F1408" i="2"/>
  <c r="G1408" i="2" s="1"/>
  <c r="F1409" i="2"/>
  <c r="G1409" i="2" s="1"/>
  <c r="F1410" i="2"/>
  <c r="G1410" i="2" s="1"/>
  <c r="F1411" i="2"/>
  <c r="G1411" i="2" s="1"/>
  <c r="F1412" i="2"/>
  <c r="G1412" i="2" s="1"/>
  <c r="F1413" i="2"/>
  <c r="G1413" i="2" s="1"/>
  <c r="F1414" i="2"/>
  <c r="G1414" i="2" s="1"/>
  <c r="F1415" i="2"/>
  <c r="G1415" i="2" s="1"/>
  <c r="F1416" i="2"/>
  <c r="G1416" i="2" s="1"/>
  <c r="F1417" i="2"/>
  <c r="G1417" i="2" s="1"/>
  <c r="F1418" i="2"/>
  <c r="G1418" i="2" s="1"/>
  <c r="F1419" i="2"/>
  <c r="G1419" i="2" s="1"/>
  <c r="F1420" i="2"/>
  <c r="G1420" i="2" s="1"/>
  <c r="F1421" i="2"/>
  <c r="G1421" i="2" s="1"/>
  <c r="F1422" i="2"/>
  <c r="G1422" i="2" s="1"/>
  <c r="F1423" i="2"/>
  <c r="G1423" i="2" s="1"/>
  <c r="F1424" i="2"/>
  <c r="G1424" i="2" s="1"/>
  <c r="F1425" i="2"/>
  <c r="G1425" i="2" s="1"/>
  <c r="F1426" i="2"/>
  <c r="G1426" i="2" s="1"/>
  <c r="F1427" i="2"/>
  <c r="G1427" i="2" s="1"/>
  <c r="F1428" i="2"/>
  <c r="G1428" i="2" s="1"/>
  <c r="F1429" i="2"/>
  <c r="G1429" i="2" s="1"/>
  <c r="F1430" i="2"/>
  <c r="G1430" i="2" s="1"/>
  <c r="F1431" i="2"/>
  <c r="G1431" i="2" s="1"/>
  <c r="F1432" i="2"/>
  <c r="G1432" i="2" s="1"/>
  <c r="F1433" i="2"/>
  <c r="G1433" i="2" s="1"/>
  <c r="F1434" i="2"/>
  <c r="G1434" i="2" s="1"/>
  <c r="F1435" i="2"/>
  <c r="G1435" i="2" s="1"/>
  <c r="F1436" i="2"/>
  <c r="G1436" i="2" s="1"/>
  <c r="F1437" i="2"/>
  <c r="G1437" i="2" s="1"/>
  <c r="F1438" i="2"/>
  <c r="G1438" i="2" s="1"/>
  <c r="F1439" i="2"/>
  <c r="G1439" i="2" s="1"/>
  <c r="F1440" i="2"/>
  <c r="G1440" i="2" s="1"/>
  <c r="F1441" i="2"/>
  <c r="G1441" i="2" s="1"/>
  <c r="F1442" i="2"/>
  <c r="G1442" i="2" s="1"/>
  <c r="F1443" i="2"/>
  <c r="G1443" i="2" s="1"/>
  <c r="F1444" i="2"/>
  <c r="G1444" i="2" s="1"/>
  <c r="F1445" i="2"/>
  <c r="G1445" i="2" s="1"/>
  <c r="F1446" i="2"/>
  <c r="G1446" i="2" s="1"/>
  <c r="F1447" i="2"/>
  <c r="G1447" i="2" s="1"/>
  <c r="F1448" i="2"/>
  <c r="G1448" i="2" s="1"/>
  <c r="F1450" i="2"/>
  <c r="G1450" i="2" s="1"/>
  <c r="F1449" i="2"/>
  <c r="G1449" i="2" s="1"/>
  <c r="F1451" i="2"/>
  <c r="G1451" i="2" s="1"/>
  <c r="F1452" i="2"/>
  <c r="G1452" i="2" s="1"/>
  <c r="F1453" i="2"/>
  <c r="G1453" i="2" s="1"/>
  <c r="F1454" i="2"/>
  <c r="G1454" i="2" s="1"/>
  <c r="F1456" i="2"/>
  <c r="G1456" i="2" s="1"/>
  <c r="F1455" i="2"/>
  <c r="G1455" i="2" s="1"/>
  <c r="F1457" i="2"/>
  <c r="G1457" i="2" s="1"/>
  <c r="F1458" i="2"/>
  <c r="G1458" i="2" s="1"/>
  <c r="F1459" i="2"/>
  <c r="G1459" i="2" s="1"/>
  <c r="F1460" i="2"/>
  <c r="G1460" i="2" s="1"/>
  <c r="F1461" i="2"/>
  <c r="G1461" i="2" s="1"/>
  <c r="F1462" i="2"/>
  <c r="G1462" i="2" s="1"/>
  <c r="F1463" i="2"/>
  <c r="G1463" i="2" s="1"/>
  <c r="F1464" i="2"/>
  <c r="G1464" i="2" s="1"/>
  <c r="F1465" i="2"/>
  <c r="G1465" i="2" s="1"/>
  <c r="F1466" i="2"/>
  <c r="G1466" i="2" s="1"/>
  <c r="F1467" i="2"/>
  <c r="G1467" i="2" s="1"/>
  <c r="F1468" i="2"/>
  <c r="G1468" i="2" s="1"/>
  <c r="F1469" i="2"/>
  <c r="G1469" i="2" s="1"/>
  <c r="F1470" i="2"/>
  <c r="G1470" i="2" s="1"/>
  <c r="F1471" i="2"/>
  <c r="G1471" i="2" s="1"/>
  <c r="F1472" i="2"/>
  <c r="G1472" i="2" s="1"/>
  <c r="F1473" i="2"/>
  <c r="G1473" i="2" s="1"/>
  <c r="F1474" i="2"/>
  <c r="G1474" i="2" s="1"/>
  <c r="F1475" i="2"/>
  <c r="G1475" i="2" s="1"/>
  <c r="F1476" i="2"/>
  <c r="G1476" i="2" s="1"/>
  <c r="F1477" i="2"/>
  <c r="G1477" i="2" s="1"/>
  <c r="F1478" i="2"/>
  <c r="G1478" i="2" s="1"/>
  <c r="F1479" i="2"/>
  <c r="G1479" i="2" s="1"/>
  <c r="F1480" i="2"/>
  <c r="G1480" i="2" s="1"/>
  <c r="F1481" i="2"/>
  <c r="G1481" i="2" s="1"/>
  <c r="F1482" i="2"/>
  <c r="G1482" i="2" s="1"/>
  <c r="F1483" i="2"/>
  <c r="G1483" i="2" s="1"/>
  <c r="F1484" i="2"/>
  <c r="G1484" i="2" s="1"/>
  <c r="F1485" i="2"/>
  <c r="G1485" i="2" s="1"/>
  <c r="F1486" i="2"/>
  <c r="G1486" i="2" s="1"/>
  <c r="F1487" i="2"/>
  <c r="G1487" i="2" s="1"/>
  <c r="F1488" i="2"/>
  <c r="G1488" i="2" s="1"/>
  <c r="F1489" i="2"/>
  <c r="G1489" i="2" s="1"/>
  <c r="F1490" i="2"/>
  <c r="G1490" i="2" s="1"/>
  <c r="F1491" i="2"/>
  <c r="G1491" i="2" s="1"/>
  <c r="F1492" i="2"/>
  <c r="G1492" i="2" s="1"/>
  <c r="F1493" i="2"/>
  <c r="G1493" i="2" s="1"/>
  <c r="F1494" i="2"/>
  <c r="G1494" i="2" s="1"/>
  <c r="F1495" i="2"/>
  <c r="G1495" i="2" s="1"/>
  <c r="F1496" i="2"/>
  <c r="G1496" i="2" s="1"/>
  <c r="F1498" i="2"/>
  <c r="G1498" i="2" s="1"/>
  <c r="F1497" i="2"/>
  <c r="G1497" i="2" s="1"/>
  <c r="F1499" i="2"/>
  <c r="G1499" i="2" s="1"/>
  <c r="F1500" i="2"/>
  <c r="G1500" i="2" s="1"/>
  <c r="F1501" i="2"/>
  <c r="G1501" i="2" s="1"/>
  <c r="F1502" i="2"/>
  <c r="G1502" i="2" s="1"/>
  <c r="F1503" i="2"/>
  <c r="G1503" i="2" s="1"/>
  <c r="F1504" i="2"/>
  <c r="G1504" i="2" s="1"/>
  <c r="F1505" i="2"/>
  <c r="G1505" i="2" s="1"/>
  <c r="F1506" i="2"/>
  <c r="G1506" i="2" s="1"/>
  <c r="F1507" i="2"/>
  <c r="G1507" i="2" s="1"/>
  <c r="F1508" i="2"/>
  <c r="G1508" i="2" s="1"/>
  <c r="F1509" i="2"/>
  <c r="G1509" i="2" s="1"/>
  <c r="F1510" i="2"/>
  <c r="G1510" i="2" s="1"/>
  <c r="F1511" i="2"/>
  <c r="G1511" i="2" s="1"/>
  <c r="F1512" i="2"/>
  <c r="G1512" i="2" s="1"/>
  <c r="F1513" i="2"/>
  <c r="G1513" i="2" s="1"/>
  <c r="F1514" i="2"/>
  <c r="G1514" i="2" s="1"/>
  <c r="F1515" i="2"/>
  <c r="G1515" i="2" s="1"/>
  <c r="F1516" i="2"/>
  <c r="G1516" i="2" s="1"/>
  <c r="F1517" i="2"/>
  <c r="G1517" i="2" s="1"/>
  <c r="F1518" i="2"/>
  <c r="G1518" i="2" s="1"/>
  <c r="F1519" i="2"/>
  <c r="G1519" i="2" s="1"/>
  <c r="F1520" i="2"/>
  <c r="G1520" i="2" s="1"/>
  <c r="F1521" i="2"/>
  <c r="G1521" i="2" s="1"/>
  <c r="F1522" i="2"/>
  <c r="G1522" i="2" s="1"/>
  <c r="F1523" i="2"/>
  <c r="G1523" i="2" s="1"/>
  <c r="F1524" i="2"/>
  <c r="G1524" i="2" s="1"/>
  <c r="F1525" i="2"/>
  <c r="G1525" i="2" s="1"/>
  <c r="F1526" i="2"/>
  <c r="G1526" i="2" s="1"/>
  <c r="F1527" i="2"/>
  <c r="G1527" i="2" s="1"/>
  <c r="F1528" i="2"/>
  <c r="G1528" i="2" s="1"/>
  <c r="F1529" i="2"/>
  <c r="G1529" i="2" s="1"/>
  <c r="F1530" i="2"/>
  <c r="G1530" i="2" s="1"/>
  <c r="F1531" i="2"/>
  <c r="G1531" i="2" s="1"/>
  <c r="F1532" i="2"/>
  <c r="G1532" i="2" s="1"/>
  <c r="F1533" i="2"/>
  <c r="G1533" i="2" s="1"/>
  <c r="F1534" i="2"/>
  <c r="G1534" i="2" s="1"/>
  <c r="F1535" i="2"/>
  <c r="G1535" i="2" s="1"/>
  <c r="F1536" i="2"/>
  <c r="G1536" i="2" s="1"/>
  <c r="F1537" i="2"/>
  <c r="G1537" i="2" s="1"/>
  <c r="F1538" i="2"/>
  <c r="G1538" i="2" s="1"/>
  <c r="F1540" i="2"/>
  <c r="G1540" i="2" s="1"/>
  <c r="F1541" i="2"/>
  <c r="G1541" i="2" s="1"/>
  <c r="F1542" i="2"/>
  <c r="G1542" i="2" s="1"/>
  <c r="F1543" i="2"/>
  <c r="G1543" i="2" s="1"/>
  <c r="F1544" i="2"/>
  <c r="G1544" i="2" s="1"/>
  <c r="F1545" i="2"/>
  <c r="G1545" i="2" s="1"/>
  <c r="F1546" i="2"/>
  <c r="G1546" i="2" s="1"/>
  <c r="F1547" i="2"/>
  <c r="G1547" i="2" s="1"/>
  <c r="F1548" i="2"/>
  <c r="G1548" i="2" s="1"/>
  <c r="F1549" i="2"/>
  <c r="G1549" i="2" s="1"/>
  <c r="F1550" i="2"/>
  <c r="G1550" i="2" s="1"/>
  <c r="F1551" i="2"/>
  <c r="G1551" i="2" s="1"/>
  <c r="F1552" i="2"/>
  <c r="G1552" i="2" s="1"/>
  <c r="F1553" i="2"/>
  <c r="G1553" i="2" s="1"/>
  <c r="F1554" i="2"/>
  <c r="G1554" i="2" s="1"/>
  <c r="F1555" i="2"/>
  <c r="G1555" i="2" s="1"/>
  <c r="F1556" i="2"/>
  <c r="G1556" i="2" s="1"/>
  <c r="F1557" i="2"/>
  <c r="G1557" i="2" s="1"/>
  <c r="F1558" i="2"/>
  <c r="G1558" i="2" s="1"/>
  <c r="F1559" i="2"/>
  <c r="G1559" i="2" s="1"/>
  <c r="F1560" i="2"/>
  <c r="G1560" i="2" s="1"/>
  <c r="F1561" i="2"/>
  <c r="G1561" i="2" s="1"/>
  <c r="F1562" i="2"/>
  <c r="G1562" i="2" s="1"/>
  <c r="F1563" i="2"/>
  <c r="G1563" i="2" s="1"/>
  <c r="F1564" i="2"/>
  <c r="G1564" i="2" s="1"/>
  <c r="F1565" i="2"/>
  <c r="G1565" i="2" s="1"/>
  <c r="F1566" i="2"/>
  <c r="G1566" i="2" s="1"/>
  <c r="F1567" i="2"/>
  <c r="G1567" i="2" s="1"/>
  <c r="F1568" i="2"/>
  <c r="G1568" i="2" s="1"/>
  <c r="F1570" i="2"/>
  <c r="G1570" i="2" s="1"/>
  <c r="F1569" i="2"/>
  <c r="G1569" i="2" s="1"/>
  <c r="F1571" i="2"/>
  <c r="G1571" i="2" s="1"/>
  <c r="F1572" i="2"/>
  <c r="G1572" i="2" s="1"/>
  <c r="F1573" i="2"/>
  <c r="G1573" i="2" s="1"/>
  <c r="F1574" i="2"/>
  <c r="G1574" i="2" s="1"/>
  <c r="F1575" i="2"/>
  <c r="G1575" i="2" s="1"/>
  <c r="F1576" i="2"/>
  <c r="G1576" i="2" s="1"/>
  <c r="F1577" i="2"/>
  <c r="G1577" i="2" s="1"/>
  <c r="F1578" i="2"/>
  <c r="G1578" i="2" s="1"/>
  <c r="F1579" i="2"/>
  <c r="G1579" i="2" s="1"/>
  <c r="F1580" i="2"/>
  <c r="G1580" i="2" s="1"/>
  <c r="F1581" i="2"/>
  <c r="G1581" i="2" s="1"/>
  <c r="F1582" i="2"/>
  <c r="G1582" i="2" s="1"/>
  <c r="F1583" i="2"/>
  <c r="G1583" i="2" s="1"/>
  <c r="F1584" i="2"/>
  <c r="G1584" i="2" s="1"/>
  <c r="F1585" i="2"/>
  <c r="G1585" i="2" s="1"/>
  <c r="F1586" i="2"/>
  <c r="G1586" i="2" s="1"/>
  <c r="F1587" i="2"/>
  <c r="G1587" i="2" s="1"/>
  <c r="F1588" i="2"/>
  <c r="G1588" i="2" s="1"/>
  <c r="F1589" i="2"/>
  <c r="G1589" i="2" s="1"/>
  <c r="F1590" i="2"/>
  <c r="G1590" i="2" s="1"/>
  <c r="F1591" i="2"/>
  <c r="G1591" i="2" s="1"/>
  <c r="F1592" i="2"/>
  <c r="G1592" i="2" s="1"/>
  <c r="F1593" i="2"/>
  <c r="G1593" i="2" s="1"/>
  <c r="F1594" i="2"/>
  <c r="G1594" i="2" s="1"/>
  <c r="F1595" i="2"/>
  <c r="G1595" i="2" s="1"/>
  <c r="F1596" i="2"/>
  <c r="G1596" i="2" s="1"/>
  <c r="F1598" i="2"/>
  <c r="G1598" i="2" s="1"/>
  <c r="F1597" i="2"/>
  <c r="G1597" i="2" s="1"/>
  <c r="F1601" i="2"/>
  <c r="G1601" i="2" s="1"/>
  <c r="F1599" i="2"/>
  <c r="G1599" i="2" s="1"/>
  <c r="F1600" i="2"/>
  <c r="G1600" i="2" s="1"/>
  <c r="F1602" i="2"/>
  <c r="G1602" i="2" s="1"/>
  <c r="F1603" i="2"/>
  <c r="G1603" i="2" s="1"/>
  <c r="F1604" i="2"/>
  <c r="G1604" i="2" s="1"/>
  <c r="F1605" i="2"/>
  <c r="G1605" i="2" s="1"/>
  <c r="F1606" i="2"/>
  <c r="G1606" i="2" s="1"/>
  <c r="F1607" i="2"/>
  <c r="G1607" i="2" s="1"/>
  <c r="F1609" i="2"/>
  <c r="G1609" i="2" s="1"/>
  <c r="F1608" i="2"/>
  <c r="G1608" i="2" s="1"/>
  <c r="F1610" i="2"/>
  <c r="G1610" i="2" s="1"/>
  <c r="F1611" i="2"/>
  <c r="G1611" i="2" s="1"/>
  <c r="F1612" i="2"/>
  <c r="G1612" i="2" s="1"/>
  <c r="F1613" i="2"/>
  <c r="G1613" i="2" s="1"/>
  <c r="F1614" i="2"/>
  <c r="G1614" i="2" s="1"/>
  <c r="F1615" i="2"/>
  <c r="G1615" i="2" s="1"/>
  <c r="F1616" i="2"/>
  <c r="G1616" i="2" s="1"/>
  <c r="F1617" i="2"/>
  <c r="G1617" i="2" s="1"/>
  <c r="F1618" i="2"/>
  <c r="G1618" i="2" s="1"/>
  <c r="F1619" i="2"/>
  <c r="G1619" i="2" s="1"/>
  <c r="F1620" i="2"/>
  <c r="G1620" i="2" s="1"/>
  <c r="F1621" i="2"/>
  <c r="G1621" i="2" s="1"/>
  <c r="F1622" i="2"/>
  <c r="G1622" i="2" s="1"/>
  <c r="F1623" i="2"/>
  <c r="G1623" i="2" s="1"/>
  <c r="F1624" i="2"/>
  <c r="G1624" i="2" s="1"/>
  <c r="F1625" i="2"/>
  <c r="G1625" i="2" s="1"/>
  <c r="F1626" i="2"/>
  <c r="G1626" i="2" s="1"/>
  <c r="F1627" i="2"/>
  <c r="G1627" i="2" s="1"/>
  <c r="F1630" i="2"/>
  <c r="G1630" i="2" s="1"/>
  <c r="F1632" i="2"/>
  <c r="G1632" i="2" s="1"/>
  <c r="F1631" i="2"/>
  <c r="G1631" i="2" s="1"/>
  <c r="F1629" i="2"/>
  <c r="G1629" i="2" s="1"/>
  <c r="F1633" i="2"/>
  <c r="G1633" i="2" s="1"/>
  <c r="F1628" i="2"/>
  <c r="G1628" i="2" s="1"/>
  <c r="F1634" i="2"/>
  <c r="G1634" i="2" s="1"/>
  <c r="F1635" i="2"/>
  <c r="G1635" i="2" s="1"/>
  <c r="F1636" i="2"/>
  <c r="G1636" i="2" s="1"/>
  <c r="F1639" i="2"/>
  <c r="G1639" i="2" s="1"/>
  <c r="F1638" i="2"/>
  <c r="G1638" i="2" s="1"/>
  <c r="F1637" i="2"/>
  <c r="G1637" i="2" s="1"/>
  <c r="F1640" i="2"/>
  <c r="G1640" i="2" s="1"/>
  <c r="F1641" i="2"/>
  <c r="G1641" i="2" s="1"/>
  <c r="F1642" i="2"/>
  <c r="G1642" i="2" s="1"/>
  <c r="F1643" i="2"/>
  <c r="G1643" i="2" s="1"/>
  <c r="F1644" i="2"/>
  <c r="G1644" i="2" s="1"/>
  <c r="F1645" i="2"/>
  <c r="G1645" i="2" s="1"/>
  <c r="F1646" i="2"/>
  <c r="G1646" i="2" s="1"/>
  <c r="F1647" i="2"/>
  <c r="G1647" i="2" s="1"/>
  <c r="F1648" i="2"/>
  <c r="G1648" i="2" s="1"/>
  <c r="F1650" i="2"/>
  <c r="G1650" i="2" s="1"/>
  <c r="F1649" i="2"/>
  <c r="G1649" i="2" s="1"/>
  <c r="F1651" i="2"/>
  <c r="G1651" i="2" s="1"/>
  <c r="F1652" i="2"/>
  <c r="G1652" i="2" s="1"/>
  <c r="F1653" i="2"/>
  <c r="G1653" i="2" s="1"/>
  <c r="F1654" i="2"/>
  <c r="G1654" i="2" s="1"/>
  <c r="F1655" i="2"/>
  <c r="G1655" i="2" s="1"/>
  <c r="F1656" i="2"/>
  <c r="G1656" i="2" s="1"/>
  <c r="F1657" i="2"/>
  <c r="G1657" i="2" s="1"/>
  <c r="F1658" i="2"/>
  <c r="G1658" i="2" s="1"/>
  <c r="F1659" i="2"/>
  <c r="G1659" i="2" s="1"/>
  <c r="F1660" i="2"/>
  <c r="G1660" i="2" s="1"/>
  <c r="F1661" i="2"/>
  <c r="G1661" i="2" s="1"/>
  <c r="F1664" i="2"/>
  <c r="G1664" i="2" s="1"/>
  <c r="F1662" i="2"/>
  <c r="G1662" i="2" s="1"/>
  <c r="F1665" i="2"/>
  <c r="G1665" i="2" s="1"/>
  <c r="F1663" i="2"/>
  <c r="G1663" i="2" s="1"/>
  <c r="F1666" i="2"/>
  <c r="G1666" i="2" s="1"/>
  <c r="F1667" i="2"/>
  <c r="G1667" i="2" s="1"/>
  <c r="F1668" i="2"/>
  <c r="G1668" i="2" s="1"/>
  <c r="F1669" i="2"/>
  <c r="G1669" i="2" s="1"/>
  <c r="F1670" i="2"/>
  <c r="G1670" i="2" s="1"/>
  <c r="F1671" i="2"/>
  <c r="G1671" i="2" s="1"/>
  <c r="F1673" i="2"/>
  <c r="G1673" i="2" s="1"/>
  <c r="F1674" i="2"/>
  <c r="G1674" i="2" s="1"/>
  <c r="F1675" i="2"/>
  <c r="G1675" i="2" s="1"/>
  <c r="F1676" i="2"/>
  <c r="G1676" i="2" s="1"/>
  <c r="F1677" i="2"/>
  <c r="G1677" i="2" s="1"/>
  <c r="F1678" i="2"/>
  <c r="G1678" i="2" s="1"/>
  <c r="F1679" i="2"/>
  <c r="G1679" i="2" s="1"/>
  <c r="F1680" i="2"/>
  <c r="G1680" i="2" s="1"/>
  <c r="F1681" i="2"/>
  <c r="G1681" i="2" s="1"/>
  <c r="F1682" i="2"/>
  <c r="G1682" i="2" s="1"/>
  <c r="F1683" i="2"/>
  <c r="G1683" i="2" s="1"/>
  <c r="F1684" i="2"/>
  <c r="G1684" i="2" s="1"/>
  <c r="F1685" i="2"/>
  <c r="G1685" i="2" s="1"/>
  <c r="F1686" i="2"/>
  <c r="G1686" i="2" s="1"/>
  <c r="F1687" i="2"/>
  <c r="G1687" i="2" s="1"/>
  <c r="F1688" i="2"/>
  <c r="G1688" i="2" s="1"/>
  <c r="F1689" i="2"/>
  <c r="G1689" i="2" s="1"/>
  <c r="F1690" i="2"/>
  <c r="G1690" i="2" s="1"/>
  <c r="F1691" i="2"/>
  <c r="G1691" i="2" s="1"/>
  <c r="F1692" i="2"/>
  <c r="G1692" i="2" s="1"/>
  <c r="F1693" i="2"/>
  <c r="G1693" i="2" s="1"/>
  <c r="F1694" i="2"/>
  <c r="G1694" i="2" s="1"/>
  <c r="F1695" i="2"/>
  <c r="G1695" i="2" s="1"/>
  <c r="F1696" i="2"/>
  <c r="G1696" i="2" s="1"/>
  <c r="F1697" i="2"/>
  <c r="G1697" i="2" s="1"/>
  <c r="F1698" i="2"/>
  <c r="G1698" i="2" s="1"/>
  <c r="F1699" i="2"/>
  <c r="G1699" i="2" s="1"/>
  <c r="F1700" i="2"/>
  <c r="G1700" i="2" s="1"/>
  <c r="F1701" i="2"/>
  <c r="G1701" i="2" s="1"/>
  <c r="F1702" i="2"/>
  <c r="G1702" i="2" s="1"/>
  <c r="F1703" i="2"/>
  <c r="G1703" i="2" s="1"/>
  <c r="F1704" i="2"/>
  <c r="G1704" i="2" s="1"/>
  <c r="F1705" i="2"/>
  <c r="G1705" i="2" s="1"/>
  <c r="F1706" i="2"/>
  <c r="G1706" i="2" s="1"/>
  <c r="F1707" i="2"/>
  <c r="G1707" i="2" s="1"/>
  <c r="F1708" i="2"/>
  <c r="G1708" i="2" s="1"/>
  <c r="F1709" i="2"/>
  <c r="G1709" i="2" s="1"/>
  <c r="F1710" i="2"/>
  <c r="G1710" i="2" s="1"/>
  <c r="F1711" i="2"/>
  <c r="G1711" i="2" s="1"/>
  <c r="F1712" i="2"/>
  <c r="G1712" i="2" s="1"/>
  <c r="F1713" i="2"/>
  <c r="G1713" i="2" s="1"/>
  <c r="F1714" i="2"/>
  <c r="G1714" i="2" s="1"/>
  <c r="F1715" i="2"/>
  <c r="G1715" i="2" s="1"/>
  <c r="F1716" i="2"/>
  <c r="G1716" i="2" s="1"/>
  <c r="F1717" i="2"/>
  <c r="G1717" i="2" s="1"/>
  <c r="F1718" i="2"/>
  <c r="G1718" i="2" s="1"/>
  <c r="F1719" i="2"/>
  <c r="G1719" i="2" s="1"/>
  <c r="F1720" i="2"/>
  <c r="G1720" i="2" s="1"/>
  <c r="F1722" i="2"/>
  <c r="G1722" i="2" s="1"/>
  <c r="F1723" i="2"/>
  <c r="G1723" i="2" s="1"/>
  <c r="F1721" i="2"/>
  <c r="G1721" i="2" s="1"/>
  <c r="F1725" i="2"/>
  <c r="G1725" i="2" s="1"/>
  <c r="F1724" i="2"/>
  <c r="G1724" i="2" s="1"/>
  <c r="F1726" i="2"/>
  <c r="G1726" i="2" s="1"/>
  <c r="F1727" i="2"/>
  <c r="G1727" i="2" s="1"/>
  <c r="F1728" i="2"/>
  <c r="G1728" i="2" s="1"/>
  <c r="F1729" i="2"/>
  <c r="G1729" i="2" s="1"/>
  <c r="F1730" i="2"/>
  <c r="G1730" i="2" s="1"/>
  <c r="F1731" i="2"/>
  <c r="G1731" i="2" s="1"/>
  <c r="F1732" i="2"/>
  <c r="G1732" i="2" s="1"/>
  <c r="F1733" i="2"/>
  <c r="G1733" i="2" s="1"/>
  <c r="F1734" i="2"/>
  <c r="G1734" i="2" s="1"/>
  <c r="F1735" i="2"/>
  <c r="G1735" i="2" s="1"/>
  <c r="F1736" i="2"/>
  <c r="G1736" i="2" s="1"/>
  <c r="F1737" i="2"/>
  <c r="G1737" i="2" s="1"/>
  <c r="F1738" i="2"/>
  <c r="G1738" i="2" s="1"/>
  <c r="F1739" i="2"/>
  <c r="G1739" i="2" s="1"/>
  <c r="F1740" i="2"/>
  <c r="G1740" i="2" s="1"/>
  <c r="F1741" i="2"/>
  <c r="G1741" i="2" s="1"/>
  <c r="F1742" i="2"/>
  <c r="G1742" i="2" s="1"/>
  <c r="F1743" i="2"/>
  <c r="G1743" i="2" s="1"/>
  <c r="F1744" i="2"/>
  <c r="G1744" i="2" s="1"/>
  <c r="F1745" i="2"/>
  <c r="G1745" i="2" s="1"/>
  <c r="F1746" i="2"/>
  <c r="G1746" i="2" s="1"/>
  <c r="F1747" i="2"/>
  <c r="G1747" i="2" s="1"/>
  <c r="F1748" i="2"/>
  <c r="G1748" i="2" s="1"/>
  <c r="F1749" i="2"/>
  <c r="G1749" i="2" s="1"/>
  <c r="F1751" i="2"/>
  <c r="G1751" i="2" s="1"/>
  <c r="F1750" i="2"/>
  <c r="G1750" i="2" s="1"/>
  <c r="F1752" i="2"/>
  <c r="G1752" i="2" s="1"/>
  <c r="F1753" i="2"/>
  <c r="G1753" i="2" s="1"/>
  <c r="F1754" i="2"/>
  <c r="G1754" i="2" s="1"/>
  <c r="F1755" i="2"/>
  <c r="G1755" i="2" s="1"/>
  <c r="F1756" i="2"/>
  <c r="G1756" i="2" s="1"/>
  <c r="F1757" i="2"/>
  <c r="G1757" i="2" s="1"/>
  <c r="F1758" i="2"/>
  <c r="G1758" i="2" s="1"/>
  <c r="F1759" i="2"/>
  <c r="G1759" i="2" s="1"/>
  <c r="F1760" i="2"/>
  <c r="G1760" i="2" s="1"/>
  <c r="F1761" i="2"/>
  <c r="G1761" i="2" s="1"/>
  <c r="F1762" i="2"/>
  <c r="G1762" i="2" s="1"/>
  <c r="F1763" i="2"/>
  <c r="G1763" i="2" s="1"/>
  <c r="F1764" i="2"/>
  <c r="G1764" i="2" s="1"/>
  <c r="F1765" i="2"/>
  <c r="G1765" i="2" s="1"/>
  <c r="F1766" i="2"/>
  <c r="G1766" i="2" s="1"/>
  <c r="F1767" i="2"/>
  <c r="G1767" i="2" s="1"/>
  <c r="F1768" i="2"/>
  <c r="G1768" i="2" s="1"/>
  <c r="F1769" i="2"/>
  <c r="G1769" i="2" s="1"/>
  <c r="F1770" i="2"/>
  <c r="G1770" i="2" s="1"/>
  <c r="F1771" i="2"/>
  <c r="G1771" i="2" s="1"/>
  <c r="F1772" i="2"/>
  <c r="G1772" i="2" s="1"/>
  <c r="F1773" i="2"/>
  <c r="G1773" i="2" s="1"/>
  <c r="F1774" i="2"/>
  <c r="G1774" i="2" s="1"/>
  <c r="F1775" i="2"/>
  <c r="G1775" i="2" s="1"/>
  <c r="F1776" i="2"/>
  <c r="G1776" i="2" s="1"/>
  <c r="F1777" i="2"/>
  <c r="G1777" i="2" s="1"/>
  <c r="F1778" i="2"/>
  <c r="G1778" i="2" s="1"/>
  <c r="F1779" i="2"/>
  <c r="G1779" i="2" s="1"/>
  <c r="F1780" i="2"/>
  <c r="G1780" i="2" s="1"/>
  <c r="F1782" i="2"/>
  <c r="G1782" i="2" s="1"/>
  <c r="F1781" i="2"/>
  <c r="G1781" i="2" s="1"/>
  <c r="F1783" i="2"/>
  <c r="G1783" i="2" s="1"/>
  <c r="F1784" i="2"/>
  <c r="G1784" i="2" s="1"/>
  <c r="F1786" i="2"/>
  <c r="G1786" i="2" s="1"/>
  <c r="F1785" i="2"/>
  <c r="G1785" i="2" s="1"/>
  <c r="F1787" i="2"/>
  <c r="G1787" i="2" s="1"/>
  <c r="F1788" i="2"/>
  <c r="G1788" i="2" s="1"/>
  <c r="F1789" i="2"/>
  <c r="G1789" i="2" s="1"/>
  <c r="F1790" i="2"/>
  <c r="G1790" i="2" s="1"/>
  <c r="F1791" i="2"/>
  <c r="G1791" i="2" s="1"/>
  <c r="F1792" i="2"/>
  <c r="G1792" i="2" s="1"/>
  <c r="F1793" i="2"/>
  <c r="G1793" i="2" s="1"/>
  <c r="F1794" i="2"/>
  <c r="G1794" i="2" s="1"/>
  <c r="F1795" i="2"/>
  <c r="G1795" i="2" s="1"/>
  <c r="F1796" i="2"/>
  <c r="G1796" i="2" s="1"/>
  <c r="F1797" i="2"/>
  <c r="G1797" i="2" s="1"/>
  <c r="F1798" i="2"/>
  <c r="G1798" i="2" s="1"/>
  <c r="F1799" i="2"/>
  <c r="G1799" i="2" s="1"/>
  <c r="F1800" i="2"/>
  <c r="G1800" i="2" s="1"/>
  <c r="F1801" i="2"/>
  <c r="G1801" i="2" s="1"/>
  <c r="F1802" i="2"/>
  <c r="G1802" i="2" s="1"/>
  <c r="F1803" i="2"/>
  <c r="G1803" i="2" s="1"/>
  <c r="F1804" i="2"/>
  <c r="G1804" i="2" s="1"/>
  <c r="F1805" i="2"/>
  <c r="G1805" i="2" s="1"/>
  <c r="F1806" i="2"/>
  <c r="G1806" i="2" s="1"/>
  <c r="F1807" i="2"/>
  <c r="G1807" i="2" s="1"/>
  <c r="F1808" i="2"/>
  <c r="G1808" i="2" s="1"/>
  <c r="F1809" i="2"/>
  <c r="G1809" i="2" s="1"/>
  <c r="F1810" i="2"/>
  <c r="G1810" i="2" s="1"/>
  <c r="F1811" i="2"/>
  <c r="G1811" i="2" s="1"/>
  <c r="F1812" i="2"/>
  <c r="G1812" i="2" s="1"/>
  <c r="F1813" i="2"/>
  <c r="G1813" i="2" s="1"/>
  <c r="F1814" i="2"/>
  <c r="G1814" i="2" s="1"/>
  <c r="F1815" i="2"/>
  <c r="G1815" i="2" s="1"/>
  <c r="F1816" i="2"/>
  <c r="G1816" i="2" s="1"/>
  <c r="F1817" i="2"/>
  <c r="G1817" i="2" s="1"/>
  <c r="F1818" i="2"/>
  <c r="G1818" i="2" s="1"/>
  <c r="F1819" i="2"/>
  <c r="G1819" i="2" s="1"/>
  <c r="F1820" i="2"/>
  <c r="G1820" i="2" s="1"/>
  <c r="F1821" i="2"/>
  <c r="G1821" i="2" s="1"/>
  <c r="F1822" i="2"/>
  <c r="G1822" i="2" s="1"/>
  <c r="F1823" i="2"/>
  <c r="G1823" i="2" s="1"/>
  <c r="F1824" i="2"/>
  <c r="G1824" i="2" s="1"/>
  <c r="F1825" i="2"/>
  <c r="G1825" i="2" s="1"/>
  <c r="F1826" i="2"/>
  <c r="G1826" i="2" s="1"/>
  <c r="F1828" i="2"/>
  <c r="G1828" i="2" s="1"/>
  <c r="F1829" i="2"/>
  <c r="G1829" i="2" s="1"/>
  <c r="F1830" i="2"/>
  <c r="G1830" i="2" s="1"/>
  <c r="F1831" i="2"/>
  <c r="G1831" i="2" s="1"/>
  <c r="F1832" i="2"/>
  <c r="G1832" i="2" s="1"/>
  <c r="F1833" i="2"/>
  <c r="G1833" i="2" s="1"/>
  <c r="F1834" i="2"/>
  <c r="G1834" i="2" s="1"/>
  <c r="F1835" i="2"/>
  <c r="G1835" i="2" s="1"/>
  <c r="F1836" i="2"/>
  <c r="G1836" i="2" s="1"/>
  <c r="F1837" i="2"/>
  <c r="G1837" i="2" s="1"/>
  <c r="F1838" i="2"/>
  <c r="G1838" i="2" s="1"/>
  <c r="F1839" i="2"/>
  <c r="G1839" i="2" s="1"/>
  <c r="F1841" i="2"/>
  <c r="G1841" i="2" s="1"/>
  <c r="F1840" i="2"/>
  <c r="G1840" i="2" s="1"/>
  <c r="F1842" i="2"/>
  <c r="G1842" i="2" s="1"/>
  <c r="F1843" i="2"/>
  <c r="G1843" i="2" s="1"/>
  <c r="F1844" i="2"/>
  <c r="G1844" i="2" s="1"/>
  <c r="F1845" i="2"/>
  <c r="G1845" i="2" s="1"/>
  <c r="F1846" i="2"/>
  <c r="G1846" i="2" s="1"/>
  <c r="F1847" i="2"/>
  <c r="G1847" i="2" s="1"/>
  <c r="F1848" i="2"/>
  <c r="G1848" i="2" s="1"/>
  <c r="F1849" i="2"/>
  <c r="G1849" i="2" s="1"/>
  <c r="F1850" i="2"/>
  <c r="G1850" i="2" s="1"/>
  <c r="F1851" i="2"/>
  <c r="G1851" i="2" s="1"/>
  <c r="F1852" i="2"/>
  <c r="G1852" i="2" s="1"/>
  <c r="F1853" i="2"/>
  <c r="G1853" i="2" s="1"/>
  <c r="F1854" i="2"/>
  <c r="G1854" i="2" s="1"/>
  <c r="F1855" i="2"/>
  <c r="G1855" i="2" s="1"/>
  <c r="F1861" i="2"/>
  <c r="G1861" i="2" s="1"/>
  <c r="F1856" i="2"/>
  <c r="G1856" i="2" s="1"/>
  <c r="F1858" i="2"/>
  <c r="G1858" i="2" s="1"/>
  <c r="F1859" i="2"/>
  <c r="G1859" i="2" s="1"/>
  <c r="F1857" i="2"/>
  <c r="G1857" i="2" s="1"/>
  <c r="F1862" i="2"/>
  <c r="G1862" i="2" s="1"/>
  <c r="F1860" i="2"/>
  <c r="G1860" i="2" s="1"/>
  <c r="F1864" i="2"/>
  <c r="G1864" i="2" s="1"/>
  <c r="F1863" i="2"/>
  <c r="G1863" i="2" s="1"/>
  <c r="F1865" i="2"/>
  <c r="G1865" i="2" s="1"/>
  <c r="F1866" i="2"/>
  <c r="G1866" i="2" s="1"/>
  <c r="F1868" i="2"/>
  <c r="G1868" i="2" s="1"/>
  <c r="F1867" i="2"/>
  <c r="G1867" i="2" s="1"/>
  <c r="F1869" i="2"/>
  <c r="G1869" i="2" s="1"/>
  <c r="F1870" i="2"/>
  <c r="G1870" i="2" s="1"/>
  <c r="F1871" i="2"/>
  <c r="G1871" i="2" s="1"/>
  <c r="F1872" i="2"/>
  <c r="G1872" i="2" s="1"/>
  <c r="F1873" i="2"/>
  <c r="G1873" i="2" s="1"/>
  <c r="F1874" i="2"/>
  <c r="G1874" i="2" s="1"/>
  <c r="F1875" i="2"/>
  <c r="G1875" i="2" s="1"/>
  <c r="F1876" i="2"/>
  <c r="G1876" i="2" s="1"/>
  <c r="F1877" i="2"/>
  <c r="G1877" i="2" s="1"/>
  <c r="F1878" i="2"/>
  <c r="G1878" i="2" s="1"/>
  <c r="F1879" i="2"/>
  <c r="G1879" i="2" s="1"/>
  <c r="F1880" i="2"/>
  <c r="G1880" i="2" s="1"/>
  <c r="F1881" i="2"/>
  <c r="G1881" i="2" s="1"/>
  <c r="F1882" i="2"/>
  <c r="G1882" i="2" s="1"/>
  <c r="F1883" i="2"/>
  <c r="G1883" i="2" s="1"/>
  <c r="F1884" i="2"/>
  <c r="G1884" i="2" s="1"/>
  <c r="F1885" i="2"/>
  <c r="G1885" i="2" s="1"/>
  <c r="F1886" i="2"/>
  <c r="G1886" i="2" s="1"/>
  <c r="F1887" i="2"/>
  <c r="G1887" i="2" s="1"/>
  <c r="F1888" i="2"/>
  <c r="G1888" i="2" s="1"/>
  <c r="F1889" i="2"/>
  <c r="G1889" i="2" s="1"/>
  <c r="F1890" i="2"/>
  <c r="G1890" i="2" s="1"/>
  <c r="F1891" i="2"/>
  <c r="G1891" i="2" s="1"/>
  <c r="F1892" i="2"/>
  <c r="G1892" i="2" s="1"/>
  <c r="F1893" i="2"/>
  <c r="G1893" i="2" s="1"/>
  <c r="F1894" i="2"/>
  <c r="G1894" i="2" s="1"/>
  <c r="F1895" i="2"/>
  <c r="G1895" i="2" s="1"/>
  <c r="F1896" i="2"/>
  <c r="G1896" i="2" s="1"/>
  <c r="F1897" i="2"/>
  <c r="G1897" i="2" s="1"/>
  <c r="F1898" i="2"/>
  <c r="G1898" i="2" s="1"/>
  <c r="F1899" i="2"/>
  <c r="G1899" i="2" s="1"/>
  <c r="F1905" i="2"/>
  <c r="G1905" i="2" s="1"/>
  <c r="F1900" i="2"/>
  <c r="G1900" i="2" s="1"/>
  <c r="F1901" i="2"/>
  <c r="G1901" i="2" s="1"/>
  <c r="F1904" i="2"/>
  <c r="G1904" i="2" s="1"/>
  <c r="F1907" i="2"/>
  <c r="G1907" i="2" s="1"/>
  <c r="F1903" i="2"/>
  <c r="G1903" i="2" s="1"/>
  <c r="F1906" i="2"/>
  <c r="G1906" i="2" s="1"/>
  <c r="F1902" i="2"/>
  <c r="G1902" i="2" s="1"/>
  <c r="F1908" i="2"/>
  <c r="G1908" i="2" s="1"/>
  <c r="F1909" i="2"/>
  <c r="G1909" i="2" s="1"/>
  <c r="F1910" i="2"/>
  <c r="G1910" i="2" s="1"/>
  <c r="F1912" i="2"/>
  <c r="G1912" i="2" s="1"/>
  <c r="F1911" i="2"/>
  <c r="G1911" i="2" s="1"/>
  <c r="F1913" i="2"/>
  <c r="G1913" i="2" s="1"/>
  <c r="F1914" i="2"/>
  <c r="G1914" i="2" s="1"/>
  <c r="F1915" i="2"/>
  <c r="G1915" i="2" s="1"/>
  <c r="F1916" i="2"/>
  <c r="G1916" i="2" s="1"/>
  <c r="F1917" i="2"/>
  <c r="G1917" i="2" s="1"/>
  <c r="F1918" i="2"/>
  <c r="G1918" i="2" s="1"/>
  <c r="F1920" i="2"/>
  <c r="G1920" i="2" s="1"/>
  <c r="F1921" i="2"/>
  <c r="G1921" i="2" s="1"/>
  <c r="F1922" i="2"/>
  <c r="G1922" i="2" s="1"/>
  <c r="F1923" i="2"/>
  <c r="G1923" i="2" s="1"/>
  <c r="F1924" i="2"/>
  <c r="G1924" i="2" s="1"/>
  <c r="F1925" i="2"/>
  <c r="G1925" i="2" s="1"/>
  <c r="F1926" i="2"/>
  <c r="G1926" i="2" s="1"/>
  <c r="F1927" i="2"/>
  <c r="G1927" i="2" s="1"/>
  <c r="F1928" i="2"/>
  <c r="G1928" i="2" s="1"/>
  <c r="F1929" i="2"/>
  <c r="G1929" i="2" s="1"/>
  <c r="F1930" i="2"/>
  <c r="G1930" i="2" s="1"/>
  <c r="F1931" i="2"/>
  <c r="G1931" i="2" s="1"/>
  <c r="F1932" i="2"/>
  <c r="G1932" i="2" s="1"/>
  <c r="F1933" i="2"/>
  <c r="G1933" i="2" s="1"/>
  <c r="F1934" i="2"/>
  <c r="G1934" i="2" s="1"/>
  <c r="F1935" i="2"/>
  <c r="G1935" i="2" s="1"/>
  <c r="F1936" i="2"/>
  <c r="G1936" i="2" s="1"/>
  <c r="F1937" i="2"/>
  <c r="G1937" i="2" s="1"/>
  <c r="F1938" i="2"/>
  <c r="G1938" i="2" s="1"/>
  <c r="F1940" i="2"/>
  <c r="G1940" i="2" s="1"/>
  <c r="F1939" i="2"/>
  <c r="G1939" i="2" s="1"/>
  <c r="F1941" i="2"/>
  <c r="G1941" i="2" s="1"/>
  <c r="F1942" i="2"/>
  <c r="G1942" i="2" s="1"/>
  <c r="F1943" i="2"/>
  <c r="G1943" i="2" s="1"/>
  <c r="F1944" i="2"/>
  <c r="G1944" i="2" s="1"/>
  <c r="F1945" i="2"/>
  <c r="G1945" i="2" s="1"/>
  <c r="F1946" i="2"/>
  <c r="G1946" i="2" s="1"/>
  <c r="F1947" i="2"/>
  <c r="G1947" i="2" s="1"/>
  <c r="F1948" i="2"/>
  <c r="G1948" i="2" s="1"/>
  <c r="F1949" i="2"/>
  <c r="G1949" i="2" s="1"/>
  <c r="F1950" i="2"/>
  <c r="G1950" i="2" s="1"/>
  <c r="F1951" i="2"/>
  <c r="G1951" i="2" s="1"/>
  <c r="F1952" i="2"/>
  <c r="G1952" i="2" s="1"/>
  <c r="F1953" i="2"/>
  <c r="G1953" i="2" s="1"/>
  <c r="F1954" i="2"/>
  <c r="G1954" i="2" s="1"/>
  <c r="F1955" i="2"/>
  <c r="G1955" i="2" s="1"/>
  <c r="F1956" i="2"/>
  <c r="G1956" i="2" s="1"/>
  <c r="F1957" i="2"/>
  <c r="G1957" i="2" s="1"/>
  <c r="F1958" i="2"/>
  <c r="G1958" i="2" s="1"/>
  <c r="F1959" i="2"/>
  <c r="G1959" i="2" s="1"/>
  <c r="F1960" i="2"/>
  <c r="G1960" i="2" s="1"/>
  <c r="F1961" i="2"/>
  <c r="G1961" i="2" s="1"/>
  <c r="F1962" i="2"/>
  <c r="G1962" i="2" s="1"/>
  <c r="F1963" i="2"/>
  <c r="G1963" i="2" s="1"/>
  <c r="F1964" i="2"/>
  <c r="G1964" i="2" s="1"/>
  <c r="F1965" i="2"/>
  <c r="G1965" i="2" s="1"/>
  <c r="F1968" i="2"/>
  <c r="G1968" i="2" s="1"/>
  <c r="F1967" i="2"/>
  <c r="G1967" i="2" s="1"/>
  <c r="F1966" i="2"/>
  <c r="G1966" i="2" s="1"/>
  <c r="F1969" i="2"/>
  <c r="G1969" i="2" s="1"/>
  <c r="F1970" i="2"/>
  <c r="G1970" i="2" s="1"/>
  <c r="F1971" i="2"/>
  <c r="G1971" i="2" s="1"/>
  <c r="F1972" i="2"/>
  <c r="G1972" i="2" s="1"/>
  <c r="F1973" i="2"/>
  <c r="G1973" i="2" s="1"/>
  <c r="F1974" i="2"/>
  <c r="G1974" i="2" s="1"/>
  <c r="F1975" i="2"/>
  <c r="G1975" i="2" s="1"/>
  <c r="F1976" i="2"/>
  <c r="G1976" i="2" s="1"/>
  <c r="F1977" i="2"/>
  <c r="G1977" i="2" s="1"/>
  <c r="F1978" i="2"/>
  <c r="G1978" i="2" s="1"/>
  <c r="F1979" i="2"/>
  <c r="G1979" i="2" s="1"/>
  <c r="F1980" i="2"/>
  <c r="G1980" i="2" s="1"/>
  <c r="F1981" i="2"/>
  <c r="G1981" i="2" s="1"/>
  <c r="F1982" i="2"/>
  <c r="G1982" i="2" s="1"/>
  <c r="F1983" i="2"/>
  <c r="G1983" i="2" s="1"/>
  <c r="F1984" i="2"/>
  <c r="G1984" i="2" s="1"/>
  <c r="F1985" i="2"/>
  <c r="G1985" i="2" s="1"/>
  <c r="F1986" i="2"/>
  <c r="G1986" i="2" s="1"/>
  <c r="F1987" i="2"/>
  <c r="G1987" i="2" s="1"/>
  <c r="F1988" i="2"/>
  <c r="G1988" i="2" s="1"/>
  <c r="F1989" i="2"/>
  <c r="G1989" i="2" s="1"/>
  <c r="F1990" i="2"/>
  <c r="G1990" i="2" s="1"/>
  <c r="F1991" i="2"/>
  <c r="G1991" i="2" s="1"/>
  <c r="F1992" i="2"/>
  <c r="G1992" i="2" s="1"/>
  <c r="F1993" i="2"/>
  <c r="G1993" i="2" s="1"/>
  <c r="F1995" i="2"/>
  <c r="G1995" i="2" s="1"/>
  <c r="F1996" i="2"/>
  <c r="G1996" i="2" s="1"/>
  <c r="F1998" i="2"/>
  <c r="G1998" i="2" s="1"/>
  <c r="F1999" i="2"/>
  <c r="G1999" i="2" s="1"/>
  <c r="F2000" i="2"/>
  <c r="G2000" i="2" s="1"/>
  <c r="F2001" i="2"/>
  <c r="G2001" i="2" s="1"/>
  <c r="F1997" i="2"/>
  <c r="G1997" i="2" s="1"/>
  <c r="F2002" i="2"/>
  <c r="G2002" i="2" s="1"/>
  <c r="F2003" i="2"/>
  <c r="G2003" i="2" s="1"/>
  <c r="F2004" i="2"/>
  <c r="G2004" i="2" s="1"/>
  <c r="F2005" i="2"/>
  <c r="G2005" i="2" s="1"/>
  <c r="F2007" i="2"/>
  <c r="G2007" i="2" s="1"/>
  <c r="F2006" i="2"/>
  <c r="G2006" i="2" s="1"/>
  <c r="F2008" i="2"/>
  <c r="G2008" i="2" s="1"/>
  <c r="F2009" i="2"/>
  <c r="G2009" i="2" s="1"/>
  <c r="F2010" i="2"/>
  <c r="G2010" i="2" s="1"/>
  <c r="F2011" i="2"/>
  <c r="G2011" i="2" s="1"/>
  <c r="F2012" i="2"/>
  <c r="G2012" i="2" s="1"/>
  <c r="F2013" i="2"/>
  <c r="G2013" i="2" s="1"/>
  <c r="F2014" i="2"/>
  <c r="G2014" i="2" s="1"/>
  <c r="F2015" i="2"/>
  <c r="G2015" i="2" s="1"/>
  <c r="F2016" i="2"/>
  <c r="G2016" i="2" s="1"/>
  <c r="F2017" i="2"/>
  <c r="G2017" i="2" s="1"/>
  <c r="F2018" i="2"/>
  <c r="G2018" i="2" s="1"/>
  <c r="F2019" i="2"/>
  <c r="G2019" i="2" s="1"/>
  <c r="F2020" i="2"/>
  <c r="G2020" i="2" s="1"/>
  <c r="F2021" i="2"/>
  <c r="G2021" i="2" s="1"/>
  <c r="F2022" i="2"/>
  <c r="G2022" i="2" s="1"/>
  <c r="F2023" i="2"/>
  <c r="G2023" i="2" s="1"/>
  <c r="F2024" i="2"/>
  <c r="G2024" i="2" s="1"/>
  <c r="F2026" i="2"/>
  <c r="G2026" i="2" s="1"/>
  <c r="F2025" i="2"/>
  <c r="G2025" i="2" s="1"/>
  <c r="F2027" i="2"/>
  <c r="G2027" i="2" s="1"/>
  <c r="F2028" i="2"/>
  <c r="G2028" i="2" s="1"/>
  <c r="F2029" i="2"/>
  <c r="G2029" i="2" s="1"/>
  <c r="F2030" i="2"/>
  <c r="G2030" i="2" s="1"/>
  <c r="F2031" i="2"/>
  <c r="G2031" i="2" s="1"/>
  <c r="F2033" i="2"/>
  <c r="G2033" i="2" s="1"/>
  <c r="F2034" i="2"/>
  <c r="G2034" i="2" s="1"/>
  <c r="F2035" i="2"/>
  <c r="G2035" i="2" s="1"/>
  <c r="F2036" i="2"/>
  <c r="G2036" i="2" s="1"/>
  <c r="F2037" i="2"/>
  <c r="G2037" i="2" s="1"/>
  <c r="F2038" i="2"/>
  <c r="G2038" i="2" s="1"/>
  <c r="F2039" i="2"/>
  <c r="G2039" i="2" s="1"/>
  <c r="F2040" i="2"/>
  <c r="G2040" i="2" s="1"/>
  <c r="F2041" i="2"/>
  <c r="G2041" i="2" s="1"/>
  <c r="F2042" i="2"/>
  <c r="G2042" i="2" s="1"/>
  <c r="F2043" i="2"/>
  <c r="G2043" i="2" s="1"/>
  <c r="F2044" i="2"/>
  <c r="G2044" i="2" s="1"/>
  <c r="F2045" i="2"/>
  <c r="G2045" i="2" s="1"/>
  <c r="F2046" i="2"/>
  <c r="G2046" i="2" s="1"/>
  <c r="F2047" i="2"/>
  <c r="G2047" i="2" s="1"/>
  <c r="F2048" i="2"/>
  <c r="G2048" i="2" s="1"/>
  <c r="F2050" i="2"/>
  <c r="G2050" i="2" s="1"/>
  <c r="F2049" i="2"/>
  <c r="G2049" i="2" s="1"/>
  <c r="F2053" i="2"/>
  <c r="G2053" i="2" s="1"/>
  <c r="F2051" i="2"/>
  <c r="G2051" i="2" s="1"/>
  <c r="F2052" i="2"/>
  <c r="G2052" i="2" s="1"/>
  <c r="F2054" i="2"/>
  <c r="G2054" i="2" s="1"/>
  <c r="F2055" i="2"/>
  <c r="G2055" i="2" s="1"/>
  <c r="F2056" i="2"/>
  <c r="G2056" i="2" s="1"/>
  <c r="F6" i="2"/>
  <c r="G6" i="2" s="1"/>
  <c r="G6" i="3"/>
  <c r="H6" i="3" s="1"/>
  <c r="G7" i="3"/>
  <c r="H7" i="3" s="1"/>
  <c r="G8" i="3"/>
  <c r="H8" i="3" s="1"/>
  <c r="G9" i="3"/>
  <c r="H9" i="3" s="1"/>
  <c r="G11" i="3"/>
  <c r="H11" i="3" s="1"/>
  <c r="G12" i="3"/>
  <c r="H12" i="3" s="1"/>
  <c r="G10" i="3"/>
  <c r="H10" i="3" s="1"/>
  <c r="G13" i="3"/>
  <c r="H13" i="3" s="1"/>
  <c r="G14" i="3"/>
  <c r="H14" i="3" s="1"/>
  <c r="G15" i="3"/>
  <c r="H15" i="3" s="1"/>
  <c r="G16" i="3"/>
  <c r="H16" i="3" s="1"/>
  <c r="G17" i="3"/>
  <c r="H17" i="3" s="1"/>
  <c r="G18" i="3"/>
  <c r="H18" i="3" s="1"/>
  <c r="G19" i="3"/>
  <c r="H19" i="3" s="1"/>
  <c r="G20" i="3"/>
  <c r="H20" i="3" s="1"/>
  <c r="G22" i="3"/>
  <c r="H22" i="3" s="1"/>
  <c r="G21" i="3"/>
  <c r="H21" i="3" s="1"/>
  <c r="G23" i="3"/>
  <c r="H23" i="3" s="1"/>
  <c r="G26" i="3"/>
  <c r="H26" i="3" s="1"/>
  <c r="G24" i="3"/>
  <c r="H24" i="3" s="1"/>
  <c r="G25" i="3"/>
  <c r="H25" i="3" s="1"/>
  <c r="G27" i="3"/>
  <c r="H27" i="3" s="1"/>
  <c r="G28" i="3"/>
  <c r="H28" i="3" s="1"/>
  <c r="G29" i="3"/>
  <c r="H29" i="3" s="1"/>
  <c r="G30" i="3"/>
  <c r="H30" i="3" s="1"/>
  <c r="G31" i="3"/>
  <c r="H31" i="3" s="1"/>
  <c r="G32" i="3"/>
  <c r="H32" i="3" s="1"/>
  <c r="G33" i="3"/>
  <c r="H33" i="3" s="1"/>
  <c r="G34" i="3"/>
  <c r="H34" i="3" s="1"/>
  <c r="G36" i="3"/>
  <c r="H36" i="3" s="1"/>
  <c r="G35" i="3"/>
  <c r="H35" i="3" s="1"/>
  <c r="G37" i="3"/>
  <c r="H37" i="3" s="1"/>
  <c r="G38" i="3"/>
  <c r="H38" i="3" s="1"/>
  <c r="G39" i="3"/>
  <c r="H39" i="3" s="1"/>
  <c r="G40" i="3"/>
  <c r="H40" i="3" s="1"/>
  <c r="G41" i="3"/>
  <c r="H41" i="3" s="1"/>
  <c r="G42" i="3"/>
  <c r="H42" i="3" s="1"/>
  <c r="G43" i="3"/>
  <c r="H43" i="3" s="1"/>
  <c r="G44" i="3"/>
  <c r="H44" i="3" s="1"/>
  <c r="G45" i="3"/>
  <c r="H45" i="3" s="1"/>
  <c r="G46" i="3"/>
  <c r="H46" i="3" s="1"/>
  <c r="G47" i="3"/>
  <c r="H47" i="3" s="1"/>
  <c r="G48" i="3"/>
  <c r="H48" i="3" s="1"/>
  <c r="G49" i="3"/>
  <c r="H49" i="3" s="1"/>
  <c r="G50" i="3"/>
  <c r="H50" i="3" s="1"/>
  <c r="G51" i="3"/>
  <c r="H51" i="3" s="1"/>
  <c r="G52" i="3"/>
  <c r="H52" i="3" s="1"/>
  <c r="G54" i="3"/>
  <c r="H54" i="3" s="1"/>
  <c r="G53" i="3"/>
  <c r="H53" i="3" s="1"/>
  <c r="G55" i="3"/>
  <c r="H55" i="3" s="1"/>
  <c r="G56" i="3"/>
  <c r="H56" i="3" s="1"/>
  <c r="G57" i="3"/>
  <c r="H57" i="3" s="1"/>
  <c r="G58" i="3"/>
  <c r="H58" i="3" s="1"/>
  <c r="G59" i="3"/>
  <c r="H59" i="3" s="1"/>
  <c r="G60" i="3"/>
  <c r="H60" i="3" s="1"/>
  <c r="G61" i="3"/>
  <c r="H61" i="3" s="1"/>
  <c r="G62" i="3"/>
  <c r="H62" i="3" s="1"/>
  <c r="G63" i="3"/>
  <c r="H63" i="3" s="1"/>
  <c r="G64" i="3"/>
  <c r="H64" i="3" s="1"/>
  <c r="G65" i="3"/>
  <c r="H65" i="3" s="1"/>
  <c r="G66" i="3"/>
  <c r="H66" i="3" s="1"/>
  <c r="G67" i="3"/>
  <c r="H67" i="3" s="1"/>
  <c r="G68" i="3"/>
  <c r="H68" i="3" s="1"/>
  <c r="G69" i="3"/>
  <c r="H69" i="3" s="1"/>
  <c r="G70" i="3"/>
  <c r="H70" i="3" s="1"/>
  <c r="G71" i="3"/>
  <c r="H71" i="3" s="1"/>
  <c r="G72" i="3"/>
  <c r="H72" i="3" s="1"/>
  <c r="G73" i="3"/>
  <c r="H73" i="3" s="1"/>
  <c r="G74" i="3"/>
  <c r="H74" i="3" s="1"/>
  <c r="G75" i="3"/>
  <c r="H75" i="3" s="1"/>
  <c r="G76" i="3"/>
  <c r="H76" i="3" s="1"/>
  <c r="G77" i="3"/>
  <c r="H77" i="3" s="1"/>
  <c r="G78" i="3"/>
  <c r="H78" i="3" s="1"/>
  <c r="G79" i="3"/>
  <c r="H79" i="3" s="1"/>
  <c r="G80" i="3"/>
  <c r="H80" i="3" s="1"/>
  <c r="G81" i="3"/>
  <c r="H81" i="3" s="1"/>
  <c r="G82" i="3"/>
  <c r="H82" i="3" s="1"/>
  <c r="G83" i="3"/>
  <c r="H83" i="3" s="1"/>
  <c r="G84" i="3"/>
  <c r="H84" i="3" s="1"/>
  <c r="G85" i="3"/>
  <c r="H85" i="3" s="1"/>
  <c r="G86" i="3"/>
  <c r="H86" i="3" s="1"/>
  <c r="G87" i="3"/>
  <c r="H87" i="3" s="1"/>
  <c r="G88" i="3"/>
  <c r="H88" i="3" s="1"/>
  <c r="G89" i="3"/>
  <c r="H89" i="3" s="1"/>
  <c r="G90" i="3"/>
  <c r="H90" i="3" s="1"/>
  <c r="G91" i="3"/>
  <c r="H91" i="3" s="1"/>
  <c r="G92" i="3"/>
  <c r="H92" i="3" s="1"/>
  <c r="G94" i="3"/>
  <c r="H94" i="3" s="1"/>
  <c r="G93" i="3"/>
  <c r="H93" i="3" s="1"/>
  <c r="G95" i="3"/>
  <c r="H95" i="3" s="1"/>
  <c r="G96" i="3"/>
  <c r="H96" i="3" s="1"/>
  <c r="G97" i="3"/>
  <c r="H97" i="3" s="1"/>
  <c r="G99" i="3"/>
  <c r="H99" i="3" s="1"/>
  <c r="G98" i="3"/>
  <c r="H98" i="3" s="1"/>
  <c r="G100" i="3"/>
  <c r="H100" i="3" s="1"/>
  <c r="G101" i="3"/>
  <c r="H101" i="3" s="1"/>
  <c r="G102" i="3"/>
  <c r="H102" i="3" s="1"/>
  <c r="G103" i="3"/>
  <c r="H103" i="3" s="1"/>
  <c r="G104" i="3"/>
  <c r="H104" i="3" s="1"/>
  <c r="G105" i="3"/>
  <c r="H105" i="3" s="1"/>
  <c r="G106" i="3"/>
  <c r="H106" i="3" s="1"/>
  <c r="G107" i="3"/>
  <c r="H107" i="3" s="1"/>
  <c r="G108" i="3"/>
  <c r="H108" i="3" s="1"/>
  <c r="G109" i="3"/>
  <c r="H109" i="3" s="1"/>
  <c r="G110" i="3"/>
  <c r="H110" i="3" s="1"/>
  <c r="G111" i="3"/>
  <c r="H111" i="3" s="1"/>
  <c r="G112" i="3"/>
  <c r="H112" i="3" s="1"/>
  <c r="G113" i="3"/>
  <c r="H113" i="3" s="1"/>
  <c r="G114" i="3"/>
  <c r="H114" i="3" s="1"/>
  <c r="G115" i="3"/>
  <c r="H115" i="3" s="1"/>
  <c r="G116" i="3"/>
  <c r="H116" i="3" s="1"/>
  <c r="G117" i="3"/>
  <c r="H117" i="3" s="1"/>
  <c r="G118" i="3"/>
  <c r="H118" i="3" s="1"/>
  <c r="G119" i="3"/>
  <c r="H119" i="3" s="1"/>
  <c r="G120" i="3"/>
  <c r="H120" i="3" s="1"/>
  <c r="G121" i="3"/>
  <c r="H121" i="3" s="1"/>
  <c r="G122" i="3"/>
  <c r="H122" i="3" s="1"/>
  <c r="G123" i="3"/>
  <c r="H123" i="3" s="1"/>
  <c r="G124" i="3"/>
  <c r="H124" i="3" s="1"/>
  <c r="G125" i="3"/>
  <c r="H125" i="3" s="1"/>
  <c r="G126" i="3"/>
  <c r="H126" i="3" s="1"/>
  <c r="G127" i="3"/>
  <c r="H127" i="3" s="1"/>
  <c r="G128" i="3"/>
  <c r="H128" i="3" s="1"/>
  <c r="G129" i="3"/>
  <c r="H129" i="3" s="1"/>
  <c r="G130" i="3"/>
  <c r="H130" i="3" s="1"/>
  <c r="G131" i="3"/>
  <c r="H131" i="3" s="1"/>
  <c r="G132" i="3"/>
  <c r="H132" i="3" s="1"/>
  <c r="G133" i="3"/>
  <c r="H133" i="3" s="1"/>
  <c r="G134" i="3"/>
  <c r="H134" i="3" s="1"/>
  <c r="G135" i="3"/>
  <c r="H135" i="3" s="1"/>
  <c r="G136" i="3"/>
  <c r="H136" i="3" s="1"/>
  <c r="G137" i="3"/>
  <c r="H137" i="3" s="1"/>
  <c r="G138" i="3"/>
  <c r="H138" i="3" s="1"/>
  <c r="G140" i="3"/>
  <c r="H140" i="3" s="1"/>
  <c r="G139" i="3"/>
  <c r="H139" i="3" s="1"/>
  <c r="G141" i="3"/>
  <c r="H141" i="3" s="1"/>
  <c r="G142" i="3"/>
  <c r="H142" i="3" s="1"/>
  <c r="G143" i="3"/>
  <c r="H143" i="3" s="1"/>
  <c r="G144" i="3"/>
  <c r="H144" i="3" s="1"/>
  <c r="G145" i="3"/>
  <c r="H145" i="3" s="1"/>
  <c r="G146" i="3"/>
  <c r="H146" i="3" s="1"/>
  <c r="G147" i="3"/>
  <c r="H147" i="3" s="1"/>
  <c r="G148" i="3"/>
  <c r="H148" i="3" s="1"/>
  <c r="G149" i="3"/>
  <c r="H149" i="3" s="1"/>
  <c r="G150" i="3"/>
  <c r="H150" i="3" s="1"/>
  <c r="G151" i="3"/>
  <c r="H151" i="3" s="1"/>
  <c r="G152" i="3"/>
  <c r="H152" i="3" s="1"/>
  <c r="G153" i="3"/>
  <c r="H153" i="3" s="1"/>
  <c r="G154" i="3"/>
  <c r="H154" i="3" s="1"/>
  <c r="G155" i="3"/>
  <c r="H155" i="3" s="1"/>
  <c r="G156" i="3"/>
  <c r="H156" i="3" s="1"/>
  <c r="G157" i="3"/>
  <c r="H157" i="3" s="1"/>
  <c r="G158" i="3"/>
  <c r="H158" i="3" s="1"/>
  <c r="G159" i="3"/>
  <c r="H159" i="3" s="1"/>
  <c r="G160" i="3"/>
  <c r="H160" i="3" s="1"/>
  <c r="G161" i="3"/>
  <c r="H161" i="3" s="1"/>
  <c r="G162" i="3"/>
  <c r="H162" i="3" s="1"/>
  <c r="G163" i="3"/>
  <c r="H163" i="3" s="1"/>
  <c r="G164" i="3"/>
  <c r="H164" i="3" s="1"/>
  <c r="G165" i="3"/>
  <c r="H165" i="3" s="1"/>
  <c r="G166" i="3"/>
  <c r="H166" i="3" s="1"/>
  <c r="G168" i="3"/>
  <c r="H168" i="3" s="1"/>
  <c r="G167" i="3"/>
  <c r="H167" i="3" s="1"/>
  <c r="G169" i="3"/>
  <c r="H169" i="3" s="1"/>
  <c r="G171" i="3"/>
  <c r="H171" i="3" s="1"/>
  <c r="G170" i="3"/>
  <c r="H170" i="3" s="1"/>
  <c r="G172" i="3"/>
  <c r="H172" i="3" s="1"/>
  <c r="G173" i="3"/>
  <c r="H173" i="3" s="1"/>
  <c r="G174" i="3"/>
  <c r="H174" i="3" s="1"/>
  <c r="G175" i="3"/>
  <c r="H175" i="3" s="1"/>
  <c r="G176" i="3"/>
  <c r="H176" i="3" s="1"/>
  <c r="G177" i="3"/>
  <c r="H177" i="3" s="1"/>
  <c r="G178" i="3"/>
  <c r="H178" i="3" s="1"/>
  <c r="G179" i="3"/>
  <c r="H179" i="3" s="1"/>
  <c r="G180" i="3"/>
  <c r="H180" i="3" s="1"/>
  <c r="G181" i="3"/>
  <c r="H181" i="3" s="1"/>
  <c r="G182" i="3"/>
  <c r="H182" i="3" s="1"/>
  <c r="G183" i="3"/>
  <c r="H183" i="3" s="1"/>
  <c r="G184" i="3"/>
  <c r="H184" i="3" s="1"/>
  <c r="G185" i="3"/>
  <c r="H185" i="3" s="1"/>
  <c r="G186" i="3"/>
  <c r="H186" i="3" s="1"/>
  <c r="G187" i="3"/>
  <c r="H187" i="3" s="1"/>
  <c r="G188" i="3"/>
  <c r="H188" i="3" s="1"/>
  <c r="G189" i="3"/>
  <c r="H189" i="3" s="1"/>
  <c r="G190" i="3"/>
  <c r="H190" i="3" s="1"/>
  <c r="G191" i="3"/>
  <c r="H191" i="3" s="1"/>
  <c r="G192" i="3"/>
  <c r="H192" i="3" s="1"/>
  <c r="G193" i="3"/>
  <c r="H193" i="3" s="1"/>
  <c r="G194" i="3"/>
  <c r="H194" i="3" s="1"/>
  <c r="G195" i="3"/>
  <c r="H195" i="3" s="1"/>
  <c r="G196" i="3"/>
  <c r="H196" i="3" s="1"/>
  <c r="G197" i="3"/>
  <c r="H197" i="3" s="1"/>
  <c r="G198" i="3"/>
  <c r="H198" i="3" s="1"/>
  <c r="G199" i="3"/>
  <c r="H199" i="3" s="1"/>
  <c r="G200" i="3"/>
  <c r="H200" i="3" s="1"/>
  <c r="G201" i="3"/>
  <c r="H201" i="3" s="1"/>
  <c r="G202" i="3"/>
  <c r="H202" i="3" s="1"/>
  <c r="G203" i="3"/>
  <c r="H203" i="3" s="1"/>
  <c r="G204" i="3"/>
  <c r="H204" i="3" s="1"/>
  <c r="G205" i="3"/>
  <c r="H205" i="3" s="1"/>
  <c r="G206" i="3"/>
  <c r="H206" i="3" s="1"/>
  <c r="G207" i="3"/>
  <c r="H207" i="3" s="1"/>
  <c r="G208" i="3"/>
  <c r="H208" i="3" s="1"/>
  <c r="G209" i="3"/>
  <c r="H209" i="3" s="1"/>
  <c r="G210" i="3"/>
  <c r="H210" i="3" s="1"/>
  <c r="G211" i="3"/>
  <c r="H211" i="3" s="1"/>
  <c r="G212" i="3"/>
  <c r="H212" i="3" s="1"/>
  <c r="G213" i="3"/>
  <c r="H213" i="3" s="1"/>
  <c r="G214" i="3"/>
  <c r="H214" i="3" s="1"/>
  <c r="G215" i="3"/>
  <c r="H215" i="3" s="1"/>
  <c r="G216" i="3"/>
  <c r="H216" i="3" s="1"/>
  <c r="G217" i="3"/>
  <c r="H217" i="3" s="1"/>
  <c r="G218" i="3"/>
  <c r="H218" i="3" s="1"/>
  <c r="G219" i="3"/>
  <c r="H219" i="3" s="1"/>
  <c r="G220" i="3"/>
  <c r="H220" i="3" s="1"/>
  <c r="G221" i="3"/>
  <c r="H221" i="3" s="1"/>
  <c r="G222" i="3"/>
  <c r="H222" i="3" s="1"/>
  <c r="G223" i="3"/>
  <c r="H223" i="3" s="1"/>
  <c r="G224" i="3"/>
  <c r="H224" i="3" s="1"/>
  <c r="G225" i="3"/>
  <c r="H225" i="3" s="1"/>
  <c r="G226" i="3"/>
  <c r="H226" i="3" s="1"/>
  <c r="G227" i="3"/>
  <c r="H227" i="3" s="1"/>
  <c r="G228" i="3"/>
  <c r="H228" i="3" s="1"/>
  <c r="G229" i="3"/>
  <c r="H229" i="3" s="1"/>
  <c r="G230" i="3"/>
  <c r="H230" i="3" s="1"/>
  <c r="G231" i="3"/>
  <c r="H231" i="3" s="1"/>
  <c r="G232" i="3"/>
  <c r="H232" i="3" s="1"/>
  <c r="G233" i="3"/>
  <c r="H233" i="3" s="1"/>
  <c r="G234" i="3"/>
  <c r="H234" i="3" s="1"/>
  <c r="G235" i="3"/>
  <c r="H235" i="3" s="1"/>
  <c r="G237" i="3"/>
  <c r="H237" i="3" s="1"/>
  <c r="G236" i="3"/>
  <c r="H236" i="3" s="1"/>
  <c r="G238" i="3"/>
  <c r="H238" i="3" s="1"/>
  <c r="G239" i="3"/>
  <c r="H239" i="3" s="1"/>
  <c r="G240" i="3"/>
  <c r="H240" i="3" s="1"/>
  <c r="G241" i="3"/>
  <c r="H241" i="3" s="1"/>
  <c r="G242" i="3"/>
  <c r="H242" i="3" s="1"/>
  <c r="G243" i="3"/>
  <c r="H243" i="3" s="1"/>
  <c r="G244" i="3"/>
  <c r="H244" i="3" s="1"/>
  <c r="G245" i="3"/>
  <c r="H245" i="3" s="1"/>
  <c r="G246" i="3"/>
  <c r="H246" i="3" s="1"/>
  <c r="G248" i="3"/>
  <c r="H248" i="3" s="1"/>
  <c r="G247" i="3"/>
  <c r="H247" i="3" s="1"/>
  <c r="G249" i="3"/>
  <c r="H249" i="3" s="1"/>
  <c r="G250" i="3"/>
  <c r="H250" i="3" s="1"/>
  <c r="G251" i="3"/>
  <c r="H251" i="3" s="1"/>
  <c r="G252" i="3"/>
  <c r="H252" i="3" s="1"/>
  <c r="G253" i="3"/>
  <c r="H253" i="3" s="1"/>
  <c r="G254" i="3"/>
  <c r="H254" i="3" s="1"/>
  <c r="G255" i="3"/>
  <c r="H255" i="3" s="1"/>
  <c r="G256" i="3"/>
  <c r="H256" i="3" s="1"/>
  <c r="G257" i="3"/>
  <c r="H257" i="3" s="1"/>
  <c r="G258" i="3"/>
  <c r="H258" i="3" s="1"/>
  <c r="G259" i="3"/>
  <c r="H259" i="3" s="1"/>
  <c r="G260" i="3"/>
  <c r="H260" i="3" s="1"/>
  <c r="G261" i="3"/>
  <c r="H261" i="3" s="1"/>
  <c r="G262" i="3"/>
  <c r="H262" i="3" s="1"/>
  <c r="G264" i="3"/>
  <c r="H264" i="3" s="1"/>
  <c r="G263" i="3"/>
  <c r="H263" i="3" s="1"/>
  <c r="G265" i="3"/>
  <c r="H265" i="3" s="1"/>
  <c r="G267" i="3"/>
  <c r="H267" i="3" s="1"/>
  <c r="G266" i="3"/>
  <c r="H266" i="3" s="1"/>
  <c r="G268" i="3"/>
  <c r="H268" i="3" s="1"/>
  <c r="G269" i="3"/>
  <c r="H269" i="3" s="1"/>
  <c r="G270" i="3"/>
  <c r="H270" i="3" s="1"/>
  <c r="G271" i="3"/>
  <c r="H271" i="3" s="1"/>
  <c r="G272" i="3"/>
  <c r="H272" i="3" s="1"/>
  <c r="G273" i="3"/>
  <c r="H273" i="3" s="1"/>
  <c r="G274" i="3"/>
  <c r="H274" i="3" s="1"/>
  <c r="G275" i="3"/>
  <c r="H275" i="3" s="1"/>
  <c r="G276" i="3"/>
  <c r="H276" i="3" s="1"/>
  <c r="G277" i="3"/>
  <c r="H277" i="3" s="1"/>
  <c r="G278" i="3"/>
  <c r="H278" i="3" s="1"/>
  <c r="G280" i="3"/>
  <c r="H280" i="3" s="1"/>
  <c r="G279" i="3"/>
  <c r="H279" i="3" s="1"/>
  <c r="G281" i="3"/>
  <c r="H281" i="3" s="1"/>
  <c r="G282" i="3"/>
  <c r="H282" i="3" s="1"/>
  <c r="G283" i="3"/>
  <c r="H283" i="3" s="1"/>
  <c r="G284" i="3"/>
  <c r="H284" i="3" s="1"/>
  <c r="G285" i="3"/>
  <c r="H285" i="3" s="1"/>
  <c r="G286" i="3"/>
  <c r="H286" i="3" s="1"/>
  <c r="G287" i="3"/>
  <c r="H287" i="3" s="1"/>
  <c r="G288" i="3"/>
  <c r="H288" i="3" s="1"/>
  <c r="G289" i="3"/>
  <c r="H289" i="3" s="1"/>
  <c r="G290" i="3"/>
  <c r="H290" i="3" s="1"/>
  <c r="G291" i="3"/>
  <c r="H291" i="3" s="1"/>
  <c r="G292" i="3"/>
  <c r="H292" i="3" s="1"/>
  <c r="G293" i="3"/>
  <c r="H293" i="3" s="1"/>
  <c r="G294" i="3"/>
  <c r="H294" i="3" s="1"/>
  <c r="G295" i="3"/>
  <c r="H295" i="3" s="1"/>
  <c r="G296" i="3"/>
  <c r="H296" i="3" s="1"/>
  <c r="G297" i="3"/>
  <c r="H297" i="3" s="1"/>
  <c r="G298" i="3"/>
  <c r="H298" i="3" s="1"/>
  <c r="G299" i="3"/>
  <c r="H299" i="3" s="1"/>
  <c r="G300" i="3"/>
  <c r="H300" i="3" s="1"/>
  <c r="G301" i="3"/>
  <c r="H301" i="3" s="1"/>
  <c r="G302" i="3"/>
  <c r="H302" i="3" s="1"/>
  <c r="G303" i="3"/>
  <c r="H303" i="3" s="1"/>
  <c r="G304" i="3"/>
  <c r="H304" i="3" s="1"/>
  <c r="G305" i="3"/>
  <c r="H305" i="3" s="1"/>
  <c r="G306" i="3"/>
  <c r="H306" i="3" s="1"/>
  <c r="G307" i="3"/>
  <c r="H307" i="3" s="1"/>
  <c r="G308" i="3"/>
  <c r="H308" i="3" s="1"/>
  <c r="G309" i="3"/>
  <c r="H309" i="3" s="1"/>
  <c r="G310" i="3"/>
  <c r="H310" i="3" s="1"/>
  <c r="G311" i="3"/>
  <c r="H311" i="3" s="1"/>
  <c r="G312" i="3"/>
  <c r="H312" i="3" s="1"/>
  <c r="G313" i="3"/>
  <c r="H313" i="3" s="1"/>
  <c r="G314" i="3"/>
  <c r="H314" i="3" s="1"/>
  <c r="G315" i="3"/>
  <c r="H315" i="3" s="1"/>
  <c r="G316" i="3"/>
  <c r="H316" i="3" s="1"/>
  <c r="G317" i="3"/>
  <c r="H317" i="3" s="1"/>
  <c r="G318" i="3"/>
  <c r="H318" i="3" s="1"/>
  <c r="G319" i="3"/>
  <c r="H319" i="3" s="1"/>
  <c r="G320" i="3"/>
  <c r="H320" i="3" s="1"/>
  <c r="G321" i="3"/>
  <c r="H321" i="3" s="1"/>
  <c r="G322" i="3"/>
  <c r="H322" i="3" s="1"/>
  <c r="G323" i="3"/>
  <c r="H323" i="3" s="1"/>
  <c r="G324" i="3"/>
  <c r="H324" i="3" s="1"/>
  <c r="G325" i="3"/>
  <c r="H325" i="3" s="1"/>
  <c r="G326" i="3"/>
  <c r="H326" i="3" s="1"/>
  <c r="G327" i="3"/>
  <c r="H327" i="3" s="1"/>
  <c r="G329" i="3"/>
  <c r="H329" i="3" s="1"/>
  <c r="G328" i="3"/>
  <c r="H328" i="3" s="1"/>
  <c r="G330" i="3"/>
  <c r="H330" i="3" s="1"/>
  <c r="G331" i="3"/>
  <c r="H331" i="3" s="1"/>
  <c r="G332" i="3"/>
  <c r="H332" i="3" s="1"/>
  <c r="G333" i="3"/>
  <c r="H333" i="3" s="1"/>
  <c r="G334" i="3"/>
  <c r="H334" i="3" s="1"/>
  <c r="G335" i="3"/>
  <c r="H335" i="3" s="1"/>
  <c r="G336" i="3"/>
  <c r="H336" i="3" s="1"/>
  <c r="G337" i="3"/>
  <c r="H337" i="3" s="1"/>
  <c r="G338" i="3"/>
  <c r="H338" i="3" s="1"/>
  <c r="G339" i="3"/>
  <c r="H339" i="3" s="1"/>
  <c r="G340" i="3"/>
  <c r="H340" i="3" s="1"/>
  <c r="G341" i="3"/>
  <c r="H341" i="3" s="1"/>
  <c r="G342" i="3"/>
  <c r="H342" i="3" s="1"/>
  <c r="G343" i="3"/>
  <c r="H343" i="3" s="1"/>
  <c r="G344" i="3"/>
  <c r="H344" i="3" s="1"/>
  <c r="G345" i="3"/>
  <c r="H345" i="3" s="1"/>
  <c r="G346" i="3"/>
  <c r="H346" i="3" s="1"/>
  <c r="G347" i="3"/>
  <c r="H347" i="3" s="1"/>
  <c r="G348" i="3"/>
  <c r="H348" i="3" s="1"/>
  <c r="G349" i="3"/>
  <c r="H349" i="3" s="1"/>
  <c r="G350" i="3"/>
  <c r="H350" i="3" s="1"/>
  <c r="G351" i="3"/>
  <c r="H351" i="3" s="1"/>
  <c r="G352" i="3"/>
  <c r="H352" i="3" s="1"/>
  <c r="G353" i="3"/>
  <c r="H353" i="3" s="1"/>
  <c r="G354" i="3"/>
  <c r="H354" i="3" s="1"/>
  <c r="G355" i="3"/>
  <c r="H355" i="3" s="1"/>
  <c r="G356" i="3"/>
  <c r="H356" i="3" s="1"/>
  <c r="G357" i="3"/>
  <c r="H357" i="3" s="1"/>
  <c r="G358" i="3"/>
  <c r="H358" i="3" s="1"/>
  <c r="G359" i="3"/>
  <c r="H359" i="3" s="1"/>
  <c r="G360" i="3"/>
  <c r="H360" i="3" s="1"/>
  <c r="G361" i="3"/>
  <c r="H361" i="3" s="1"/>
  <c r="G362" i="3"/>
  <c r="H362" i="3" s="1"/>
  <c r="G363" i="3"/>
  <c r="H363" i="3" s="1"/>
  <c r="G364" i="3"/>
  <c r="H364" i="3" s="1"/>
  <c r="G365" i="3"/>
  <c r="H365" i="3" s="1"/>
  <c r="G366" i="3"/>
  <c r="H366" i="3" s="1"/>
  <c r="G367" i="3"/>
  <c r="H367" i="3" s="1"/>
  <c r="G368" i="3"/>
  <c r="H368" i="3" s="1"/>
  <c r="G370" i="3"/>
  <c r="H370" i="3" s="1"/>
  <c r="G369" i="3"/>
  <c r="H369" i="3" s="1"/>
  <c r="G371" i="3"/>
  <c r="H371" i="3" s="1"/>
  <c r="G373" i="3"/>
  <c r="H373" i="3" s="1"/>
  <c r="G372" i="3"/>
  <c r="H372" i="3" s="1"/>
  <c r="G374" i="3"/>
  <c r="H374" i="3" s="1"/>
  <c r="G376" i="3"/>
  <c r="H376" i="3" s="1"/>
  <c r="G377" i="3"/>
  <c r="H377" i="3" s="1"/>
  <c r="G375" i="3"/>
  <c r="H375" i="3" s="1"/>
  <c r="G378" i="3"/>
  <c r="H378" i="3" s="1"/>
  <c r="G379" i="3"/>
  <c r="H379" i="3" s="1"/>
  <c r="G380" i="3"/>
  <c r="H380" i="3" s="1"/>
  <c r="G382" i="3"/>
  <c r="H382" i="3" s="1"/>
  <c r="G381" i="3"/>
  <c r="H381" i="3" s="1"/>
  <c r="G383" i="3"/>
  <c r="H383" i="3" s="1"/>
  <c r="G384" i="3"/>
  <c r="H384" i="3" s="1"/>
  <c r="G385" i="3"/>
  <c r="H385" i="3" s="1"/>
  <c r="G386" i="3"/>
  <c r="H386" i="3" s="1"/>
  <c r="G387" i="3"/>
  <c r="H387" i="3" s="1"/>
  <c r="G388" i="3"/>
  <c r="H388" i="3" s="1"/>
  <c r="G389" i="3"/>
  <c r="H389" i="3" s="1"/>
  <c r="G390" i="3"/>
  <c r="H390" i="3" s="1"/>
  <c r="G391" i="3"/>
  <c r="H391" i="3" s="1"/>
  <c r="G392" i="3"/>
  <c r="H392" i="3" s="1"/>
  <c r="G393" i="3"/>
  <c r="H393" i="3" s="1"/>
  <c r="G394" i="3"/>
  <c r="H394" i="3" s="1"/>
  <c r="G395" i="3"/>
  <c r="H395" i="3" s="1"/>
  <c r="G396" i="3"/>
  <c r="H396" i="3" s="1"/>
  <c r="G397" i="3"/>
  <c r="H397" i="3" s="1"/>
  <c r="G398" i="3"/>
  <c r="H398" i="3" s="1"/>
  <c r="G399" i="3"/>
  <c r="H399" i="3" s="1"/>
  <c r="G400" i="3"/>
  <c r="H400" i="3" s="1"/>
  <c r="G401" i="3"/>
  <c r="H401" i="3" s="1"/>
  <c r="G402" i="3"/>
  <c r="H402" i="3" s="1"/>
  <c r="G403" i="3"/>
  <c r="H403" i="3" s="1"/>
  <c r="G404" i="3"/>
  <c r="H404" i="3" s="1"/>
  <c r="G405" i="3"/>
  <c r="H405" i="3" s="1"/>
  <c r="G406" i="3"/>
  <c r="H406" i="3" s="1"/>
  <c r="G407" i="3"/>
  <c r="H407" i="3" s="1"/>
  <c r="G408" i="3"/>
  <c r="H408" i="3" s="1"/>
  <c r="G409" i="3"/>
  <c r="H409" i="3" s="1"/>
  <c r="G410" i="3"/>
  <c r="H410" i="3" s="1"/>
  <c r="G411" i="3"/>
  <c r="H411" i="3" s="1"/>
  <c r="G412" i="3"/>
  <c r="H412" i="3" s="1"/>
  <c r="G413" i="3"/>
  <c r="H413" i="3" s="1"/>
  <c r="G414" i="3"/>
  <c r="H414" i="3" s="1"/>
  <c r="G415" i="3"/>
  <c r="H415" i="3" s="1"/>
  <c r="G416" i="3"/>
  <c r="H416" i="3" s="1"/>
  <c r="G417" i="3"/>
  <c r="H417" i="3" s="1"/>
  <c r="G418" i="3"/>
  <c r="H418" i="3" s="1"/>
  <c r="G419" i="3"/>
  <c r="H419" i="3" s="1"/>
  <c r="G420" i="3"/>
  <c r="H420" i="3" s="1"/>
  <c r="G421" i="3"/>
  <c r="H421" i="3" s="1"/>
  <c r="G422" i="3"/>
  <c r="H422" i="3" s="1"/>
  <c r="G423" i="3"/>
  <c r="H423" i="3" s="1"/>
  <c r="G424" i="3"/>
  <c r="H424" i="3" s="1"/>
  <c r="G425" i="3"/>
  <c r="H425" i="3" s="1"/>
  <c r="G426" i="3"/>
  <c r="H426" i="3" s="1"/>
  <c r="G428" i="3"/>
  <c r="H428" i="3" s="1"/>
  <c r="G427" i="3"/>
  <c r="H427" i="3" s="1"/>
  <c r="G429" i="3"/>
  <c r="H429" i="3" s="1"/>
  <c r="G430" i="3"/>
  <c r="H430" i="3" s="1"/>
  <c r="G431" i="3"/>
  <c r="H431" i="3" s="1"/>
  <c r="G432" i="3"/>
  <c r="H432" i="3" s="1"/>
  <c r="G433" i="3"/>
  <c r="H433" i="3" s="1"/>
  <c r="G434" i="3"/>
  <c r="H434" i="3" s="1"/>
  <c r="G435" i="3"/>
  <c r="H435" i="3" s="1"/>
  <c r="G436" i="3"/>
  <c r="H436" i="3" s="1"/>
  <c r="G437" i="3"/>
  <c r="H437" i="3" s="1"/>
  <c r="G438" i="3"/>
  <c r="H438" i="3" s="1"/>
  <c r="G439" i="3"/>
  <c r="H439" i="3" s="1"/>
  <c r="G440" i="3"/>
  <c r="H440" i="3" s="1"/>
  <c r="G441" i="3"/>
  <c r="H441" i="3" s="1"/>
  <c r="G442" i="3"/>
  <c r="H442" i="3" s="1"/>
  <c r="G443" i="3"/>
  <c r="H443" i="3" s="1"/>
  <c r="G444" i="3"/>
  <c r="H444" i="3" s="1"/>
  <c r="G445" i="3"/>
  <c r="H445" i="3" s="1"/>
  <c r="G446" i="3"/>
  <c r="H446" i="3" s="1"/>
  <c r="G447" i="3"/>
  <c r="H447" i="3" s="1"/>
  <c r="G448" i="3"/>
  <c r="H448" i="3" s="1"/>
  <c r="G449" i="3"/>
  <c r="H449" i="3" s="1"/>
  <c r="G450" i="3"/>
  <c r="H450" i="3" s="1"/>
  <c r="G451" i="3"/>
  <c r="H451" i="3" s="1"/>
  <c r="G452" i="3"/>
  <c r="H452" i="3" s="1"/>
  <c r="G453" i="3"/>
  <c r="H453" i="3" s="1"/>
  <c r="G454" i="3"/>
  <c r="H454" i="3" s="1"/>
  <c r="G455" i="3"/>
  <c r="H455" i="3" s="1"/>
  <c r="G456" i="3"/>
  <c r="H456" i="3" s="1"/>
  <c r="G457" i="3"/>
  <c r="H457" i="3" s="1"/>
  <c r="G458" i="3"/>
  <c r="H458" i="3" s="1"/>
  <c r="G460" i="3"/>
  <c r="H460" i="3" s="1"/>
  <c r="G459" i="3"/>
  <c r="H459" i="3" s="1"/>
  <c r="G461" i="3"/>
  <c r="H461" i="3" s="1"/>
  <c r="G462" i="3"/>
  <c r="H462" i="3" s="1"/>
  <c r="G463" i="3"/>
  <c r="H463" i="3" s="1"/>
  <c r="G464" i="3"/>
  <c r="H464" i="3" s="1"/>
  <c r="G465" i="3"/>
  <c r="H465" i="3" s="1"/>
  <c r="G466" i="3"/>
  <c r="H466" i="3" s="1"/>
  <c r="G467" i="3"/>
  <c r="H467" i="3" s="1"/>
  <c r="G468" i="3"/>
  <c r="H468" i="3" s="1"/>
  <c r="G469" i="3"/>
  <c r="H469" i="3" s="1"/>
  <c r="G470" i="3"/>
  <c r="H470" i="3" s="1"/>
  <c r="G471" i="3"/>
  <c r="H471" i="3" s="1"/>
  <c r="G472" i="3"/>
  <c r="H472" i="3" s="1"/>
  <c r="G473" i="3"/>
  <c r="H473" i="3" s="1"/>
  <c r="G474" i="3"/>
  <c r="H474" i="3" s="1"/>
  <c r="G475" i="3"/>
  <c r="H475" i="3" s="1"/>
  <c r="G476" i="3"/>
  <c r="H476" i="3" s="1"/>
  <c r="G477" i="3"/>
  <c r="H477" i="3" s="1"/>
  <c r="G478" i="3"/>
  <c r="H478" i="3" s="1"/>
  <c r="G479" i="3"/>
  <c r="H479" i="3" s="1"/>
  <c r="G480" i="3"/>
  <c r="H480" i="3" s="1"/>
  <c r="G481" i="3"/>
  <c r="H481" i="3" s="1"/>
  <c r="G482" i="3"/>
  <c r="H482" i="3" s="1"/>
  <c r="G483" i="3"/>
  <c r="H483" i="3" s="1"/>
  <c r="G484" i="3"/>
  <c r="H484" i="3" s="1"/>
  <c r="G485" i="3"/>
  <c r="H485" i="3" s="1"/>
  <c r="G486" i="3"/>
  <c r="H486" i="3" s="1"/>
  <c r="G487" i="3"/>
  <c r="H487" i="3" s="1"/>
  <c r="G488" i="3"/>
  <c r="H488" i="3" s="1"/>
  <c r="G489" i="3"/>
  <c r="H489" i="3" s="1"/>
  <c r="G490" i="3"/>
  <c r="H490" i="3" s="1"/>
  <c r="G491" i="3"/>
  <c r="H491" i="3" s="1"/>
  <c r="G492" i="3"/>
  <c r="H492" i="3" s="1"/>
  <c r="G493" i="3"/>
  <c r="H493" i="3" s="1"/>
  <c r="G494" i="3"/>
  <c r="H494" i="3" s="1"/>
  <c r="G495" i="3"/>
  <c r="H495" i="3" s="1"/>
  <c r="G496" i="3"/>
  <c r="H496" i="3" s="1"/>
  <c r="G497" i="3"/>
  <c r="H497" i="3" s="1"/>
  <c r="G498" i="3"/>
  <c r="H498" i="3" s="1"/>
  <c r="G499" i="3"/>
  <c r="H499" i="3" s="1"/>
  <c r="G500" i="3"/>
  <c r="H500" i="3" s="1"/>
  <c r="G501" i="3"/>
  <c r="H501" i="3" s="1"/>
  <c r="G502" i="3"/>
  <c r="H502" i="3" s="1"/>
  <c r="G503" i="3"/>
  <c r="H503" i="3" s="1"/>
  <c r="G504" i="3"/>
  <c r="H504" i="3" s="1"/>
  <c r="G505" i="3"/>
  <c r="H505" i="3" s="1"/>
  <c r="G506" i="3"/>
  <c r="H506" i="3" s="1"/>
  <c r="G507" i="3"/>
  <c r="H507" i="3" s="1"/>
  <c r="G508" i="3"/>
  <c r="H508" i="3" s="1"/>
  <c r="G509" i="3"/>
  <c r="H509" i="3" s="1"/>
  <c r="G510" i="3"/>
  <c r="H510" i="3" s="1"/>
  <c r="G511" i="3"/>
  <c r="H511" i="3" s="1"/>
  <c r="G513" i="3"/>
  <c r="H513" i="3" s="1"/>
  <c r="G512" i="3"/>
  <c r="H512" i="3" s="1"/>
  <c r="G514" i="3"/>
  <c r="H514" i="3" s="1"/>
  <c r="G515" i="3"/>
  <c r="H515" i="3" s="1"/>
  <c r="G516" i="3"/>
  <c r="H516" i="3" s="1"/>
  <c r="G517" i="3"/>
  <c r="H517" i="3" s="1"/>
  <c r="G518" i="3"/>
  <c r="H518" i="3" s="1"/>
  <c r="G519" i="3"/>
  <c r="H519" i="3" s="1"/>
  <c r="G520" i="3"/>
  <c r="H520" i="3" s="1"/>
  <c r="G521" i="3"/>
  <c r="H521" i="3" s="1"/>
  <c r="G522" i="3"/>
  <c r="H522" i="3" s="1"/>
  <c r="G523" i="3"/>
  <c r="H523" i="3" s="1"/>
  <c r="G524" i="3"/>
  <c r="H524" i="3" s="1"/>
  <c r="G525" i="3"/>
  <c r="H525" i="3" s="1"/>
  <c r="G526" i="3"/>
  <c r="H526" i="3" s="1"/>
  <c r="G527" i="3"/>
  <c r="H527" i="3" s="1"/>
  <c r="G528" i="3"/>
  <c r="H528" i="3" s="1"/>
  <c r="G529" i="3"/>
  <c r="H529" i="3" s="1"/>
  <c r="G530" i="3"/>
  <c r="H530" i="3" s="1"/>
  <c r="G533" i="3"/>
  <c r="H533" i="3" s="1"/>
  <c r="G531" i="3"/>
  <c r="H531" i="3" s="1"/>
  <c r="G532" i="3"/>
  <c r="H532" i="3" s="1"/>
  <c r="G534" i="3"/>
  <c r="H534" i="3" s="1"/>
  <c r="G536" i="3"/>
  <c r="H536" i="3" s="1"/>
  <c r="G535" i="3"/>
  <c r="H535" i="3" s="1"/>
  <c r="G538" i="3"/>
  <c r="H538" i="3" s="1"/>
  <c r="G537" i="3"/>
  <c r="H537" i="3" s="1"/>
  <c r="G540" i="3"/>
  <c r="H540" i="3" s="1"/>
  <c r="G539" i="3"/>
  <c r="H539" i="3" s="1"/>
  <c r="G541" i="3"/>
  <c r="H541" i="3" s="1"/>
  <c r="G542" i="3"/>
  <c r="H542" i="3" s="1"/>
  <c r="G543" i="3"/>
  <c r="H543" i="3" s="1"/>
  <c r="G544" i="3"/>
  <c r="H544" i="3" s="1"/>
  <c r="G545" i="3"/>
  <c r="H545" i="3" s="1"/>
  <c r="G546" i="3"/>
  <c r="H546" i="3" s="1"/>
  <c r="G547" i="3"/>
  <c r="H547" i="3" s="1"/>
  <c r="G548" i="3"/>
  <c r="H548" i="3" s="1"/>
  <c r="G549" i="3"/>
  <c r="H549" i="3" s="1"/>
  <c r="G550" i="3"/>
  <c r="H550" i="3" s="1"/>
  <c r="G551" i="3"/>
  <c r="H551" i="3" s="1"/>
  <c r="G552" i="3"/>
  <c r="H552" i="3" s="1"/>
  <c r="G553" i="3"/>
  <c r="H553" i="3" s="1"/>
  <c r="G554" i="3"/>
  <c r="H554" i="3" s="1"/>
  <c r="G555" i="3"/>
  <c r="H555" i="3" s="1"/>
  <c r="G556" i="3"/>
  <c r="H556" i="3" s="1"/>
  <c r="G557" i="3"/>
  <c r="H557" i="3" s="1"/>
  <c r="G558" i="3"/>
  <c r="H558" i="3" s="1"/>
  <c r="G559" i="3"/>
  <c r="H559" i="3" s="1"/>
  <c r="G560" i="3"/>
  <c r="H560" i="3" s="1"/>
  <c r="G561" i="3"/>
  <c r="H561" i="3" s="1"/>
  <c r="G562" i="3"/>
  <c r="H562" i="3" s="1"/>
  <c r="G563" i="3"/>
  <c r="H563" i="3" s="1"/>
  <c r="G564" i="3"/>
  <c r="H564" i="3" s="1"/>
  <c r="G565" i="3"/>
  <c r="H565" i="3" s="1"/>
  <c r="G566" i="3"/>
  <c r="H566" i="3" s="1"/>
  <c r="G567" i="3"/>
  <c r="H567" i="3" s="1"/>
  <c r="G568" i="3"/>
  <c r="H568" i="3" s="1"/>
  <c r="G569" i="3"/>
  <c r="H569" i="3" s="1"/>
  <c r="G570" i="3"/>
  <c r="H570" i="3" s="1"/>
  <c r="G571" i="3"/>
  <c r="H571" i="3" s="1"/>
  <c r="G572" i="3"/>
  <c r="H572" i="3" s="1"/>
  <c r="G573" i="3"/>
  <c r="H573" i="3" s="1"/>
  <c r="G574" i="3"/>
  <c r="H574" i="3" s="1"/>
  <c r="G575" i="3"/>
  <c r="H575" i="3" s="1"/>
  <c r="G576" i="3"/>
  <c r="H576" i="3" s="1"/>
  <c r="G577" i="3"/>
  <c r="H577" i="3" s="1"/>
  <c r="G578" i="3"/>
  <c r="H578" i="3" s="1"/>
  <c r="G580" i="3"/>
  <c r="H580" i="3" s="1"/>
  <c r="G579" i="3"/>
  <c r="H579" i="3" s="1"/>
  <c r="G581" i="3"/>
  <c r="H581" i="3" s="1"/>
  <c r="G582" i="3"/>
  <c r="H582" i="3" s="1"/>
  <c r="G583" i="3"/>
  <c r="H583" i="3" s="1"/>
  <c r="G584" i="3"/>
  <c r="H584" i="3" s="1"/>
  <c r="G585" i="3"/>
  <c r="H585" i="3" s="1"/>
  <c r="G586" i="3"/>
  <c r="H586" i="3" s="1"/>
  <c r="G587" i="3"/>
  <c r="H587" i="3" s="1"/>
  <c r="G588" i="3"/>
  <c r="H588" i="3" s="1"/>
  <c r="G589" i="3"/>
  <c r="H589" i="3" s="1"/>
  <c r="G590" i="3"/>
  <c r="H590" i="3" s="1"/>
  <c r="G591" i="3"/>
  <c r="H591" i="3" s="1"/>
  <c r="G592" i="3"/>
  <c r="H592" i="3" s="1"/>
  <c r="G593" i="3"/>
  <c r="H593" i="3" s="1"/>
  <c r="G594" i="3"/>
  <c r="H594" i="3" s="1"/>
  <c r="G595" i="3"/>
  <c r="H595" i="3" s="1"/>
  <c r="G596" i="3"/>
  <c r="H596" i="3" s="1"/>
  <c r="G597" i="3"/>
  <c r="H597" i="3" s="1"/>
  <c r="G598" i="3"/>
  <c r="H598" i="3" s="1"/>
  <c r="G599" i="3"/>
  <c r="H599" i="3" s="1"/>
  <c r="G600" i="3"/>
  <c r="H600" i="3" s="1"/>
  <c r="G601" i="3"/>
  <c r="H601" i="3" s="1"/>
  <c r="G602" i="3"/>
  <c r="H602" i="3" s="1"/>
  <c r="G603" i="3"/>
  <c r="H603" i="3" s="1"/>
  <c r="G604" i="3"/>
  <c r="H604" i="3" s="1"/>
  <c r="G608" i="3"/>
  <c r="H608" i="3" s="1"/>
  <c r="G605" i="3"/>
  <c r="H605" i="3" s="1"/>
  <c r="G607" i="3"/>
  <c r="H607" i="3" s="1"/>
  <c r="G609" i="3"/>
  <c r="H609" i="3" s="1"/>
  <c r="G606" i="3"/>
  <c r="H606" i="3" s="1"/>
  <c r="G610" i="3"/>
  <c r="H610" i="3" s="1"/>
  <c r="G611" i="3"/>
  <c r="H611" i="3" s="1"/>
  <c r="G612" i="3"/>
  <c r="H612" i="3" s="1"/>
  <c r="G613" i="3"/>
  <c r="H613" i="3" s="1"/>
  <c r="G614" i="3"/>
  <c r="H614" i="3" s="1"/>
  <c r="G615" i="3"/>
  <c r="H615" i="3" s="1"/>
  <c r="G616" i="3"/>
  <c r="H616" i="3" s="1"/>
  <c r="G617" i="3"/>
  <c r="H617" i="3" s="1"/>
  <c r="G618" i="3"/>
  <c r="H618" i="3" s="1"/>
  <c r="G619" i="3"/>
  <c r="H619" i="3" s="1"/>
  <c r="G621" i="3"/>
  <c r="H621" i="3" s="1"/>
  <c r="G620" i="3"/>
  <c r="H620" i="3" s="1"/>
  <c r="G622" i="3"/>
  <c r="H622" i="3" s="1"/>
  <c r="G623" i="3"/>
  <c r="H623" i="3" s="1"/>
  <c r="G624" i="3"/>
  <c r="H624" i="3" s="1"/>
  <c r="G625" i="3"/>
  <c r="H625" i="3" s="1"/>
  <c r="G626" i="3"/>
  <c r="H626" i="3" s="1"/>
  <c r="G627" i="3"/>
  <c r="H627" i="3" s="1"/>
  <c r="G628" i="3"/>
  <c r="H628" i="3" s="1"/>
  <c r="G629" i="3"/>
  <c r="H629" i="3" s="1"/>
  <c r="G632" i="3"/>
  <c r="H632" i="3" s="1"/>
  <c r="G630" i="3"/>
  <c r="H630" i="3" s="1"/>
  <c r="G633" i="3"/>
  <c r="H633" i="3" s="1"/>
  <c r="G631" i="3"/>
  <c r="H631" i="3" s="1"/>
  <c r="G634" i="3"/>
  <c r="H634" i="3" s="1"/>
  <c r="G635" i="3"/>
  <c r="H635" i="3" s="1"/>
  <c r="G636" i="3"/>
  <c r="H636" i="3" s="1"/>
  <c r="G637" i="3"/>
  <c r="H637" i="3" s="1"/>
  <c r="G638" i="3"/>
  <c r="H638" i="3" s="1"/>
  <c r="G639" i="3"/>
  <c r="H639" i="3" s="1"/>
  <c r="G640" i="3"/>
  <c r="H640" i="3" s="1"/>
  <c r="G641" i="3"/>
  <c r="H641" i="3" s="1"/>
  <c r="G642" i="3"/>
  <c r="H642" i="3" s="1"/>
  <c r="G643" i="3"/>
  <c r="H643" i="3" s="1"/>
  <c r="G644" i="3"/>
  <c r="H644" i="3" s="1"/>
  <c r="G645" i="3"/>
  <c r="H645" i="3" s="1"/>
  <c r="G646" i="3"/>
  <c r="H646" i="3" s="1"/>
  <c r="G647" i="3"/>
  <c r="H647" i="3" s="1"/>
  <c r="G648" i="3"/>
  <c r="H648" i="3" s="1"/>
  <c r="G649" i="3"/>
  <c r="H649" i="3" s="1"/>
  <c r="G650" i="3"/>
  <c r="H650" i="3" s="1"/>
  <c r="G654" i="3"/>
  <c r="H654" i="3" s="1"/>
  <c r="G652" i="3"/>
  <c r="H652" i="3" s="1"/>
  <c r="G653" i="3"/>
  <c r="H653" i="3" s="1"/>
  <c r="G651" i="3"/>
  <c r="H651" i="3" s="1"/>
  <c r="G655" i="3"/>
  <c r="H655" i="3" s="1"/>
  <c r="G656" i="3"/>
  <c r="H656" i="3" s="1"/>
  <c r="G657" i="3"/>
  <c r="H657" i="3" s="1"/>
  <c r="G658" i="3"/>
  <c r="H658" i="3" s="1"/>
  <c r="G659" i="3"/>
  <c r="H659" i="3" s="1"/>
  <c r="G660" i="3"/>
  <c r="H660" i="3" s="1"/>
  <c r="G661" i="3"/>
  <c r="H661" i="3" s="1"/>
  <c r="G662" i="3"/>
  <c r="H662" i="3" s="1"/>
  <c r="G663" i="3"/>
  <c r="H663" i="3" s="1"/>
  <c r="G664" i="3"/>
  <c r="H664" i="3" s="1"/>
  <c r="G665" i="3"/>
  <c r="H665" i="3" s="1"/>
  <c r="G666" i="3"/>
  <c r="H666" i="3" s="1"/>
  <c r="G667" i="3"/>
  <c r="H667" i="3" s="1"/>
  <c r="G668" i="3"/>
  <c r="H668" i="3" s="1"/>
  <c r="G669" i="3"/>
  <c r="H669" i="3" s="1"/>
  <c r="G670" i="3"/>
  <c r="H670" i="3" s="1"/>
  <c r="G671" i="3"/>
  <c r="H671" i="3" s="1"/>
  <c r="G672" i="3"/>
  <c r="H672" i="3" s="1"/>
  <c r="G673" i="3"/>
  <c r="H673" i="3" s="1"/>
  <c r="G674" i="3"/>
  <c r="H674" i="3" s="1"/>
  <c r="G675" i="3"/>
  <c r="H675" i="3" s="1"/>
  <c r="G676" i="3"/>
  <c r="H676" i="3" s="1"/>
  <c r="G677" i="3"/>
  <c r="H677" i="3" s="1"/>
  <c r="G678" i="3"/>
  <c r="H678" i="3" s="1"/>
  <c r="G679" i="3"/>
  <c r="H679" i="3" s="1"/>
  <c r="G680" i="3"/>
  <c r="H680" i="3" s="1"/>
  <c r="G681" i="3"/>
  <c r="H681" i="3" s="1"/>
  <c r="G682" i="3"/>
  <c r="H682" i="3" s="1"/>
  <c r="G683" i="3"/>
  <c r="H683" i="3" s="1"/>
  <c r="G684" i="3"/>
  <c r="H684" i="3" s="1"/>
  <c r="G685" i="3"/>
  <c r="H685" i="3" s="1"/>
  <c r="G687" i="3"/>
  <c r="H687" i="3" s="1"/>
  <c r="G686" i="3"/>
  <c r="H686" i="3" s="1"/>
  <c r="G688" i="3"/>
  <c r="H688" i="3" s="1"/>
  <c r="G689" i="3"/>
  <c r="H689" i="3" s="1"/>
  <c r="G690" i="3"/>
  <c r="H690" i="3" s="1"/>
  <c r="G691" i="3"/>
  <c r="H691" i="3" s="1"/>
  <c r="G692" i="3"/>
  <c r="H692" i="3" s="1"/>
  <c r="G693" i="3"/>
  <c r="H693" i="3" s="1"/>
  <c r="G694" i="3"/>
  <c r="H694" i="3" s="1"/>
  <c r="G695" i="3"/>
  <c r="H695" i="3" s="1"/>
  <c r="G696" i="3"/>
  <c r="H696" i="3" s="1"/>
  <c r="G697" i="3"/>
  <c r="H697" i="3" s="1"/>
  <c r="G698" i="3"/>
  <c r="H698" i="3" s="1"/>
  <c r="G699" i="3"/>
  <c r="H699" i="3" s="1"/>
  <c r="G700" i="3"/>
  <c r="H700" i="3" s="1"/>
  <c r="G701" i="3"/>
  <c r="H701" i="3" s="1"/>
  <c r="G702" i="3"/>
  <c r="H702" i="3" s="1"/>
  <c r="G703" i="3"/>
  <c r="H703" i="3" s="1"/>
  <c r="G704" i="3"/>
  <c r="H704" i="3" s="1"/>
  <c r="G705" i="3"/>
  <c r="H705" i="3" s="1"/>
  <c r="G706" i="3"/>
  <c r="H706" i="3" s="1"/>
  <c r="G707" i="3"/>
  <c r="H707" i="3" s="1"/>
  <c r="G708" i="3"/>
  <c r="H708" i="3" s="1"/>
  <c r="G709" i="3"/>
  <c r="H709" i="3" s="1"/>
  <c r="G710" i="3"/>
  <c r="H710" i="3" s="1"/>
  <c r="G711" i="3"/>
  <c r="H711" i="3" s="1"/>
  <c r="G712" i="3"/>
  <c r="H712" i="3" s="1"/>
  <c r="G713" i="3"/>
  <c r="H713" i="3" s="1"/>
  <c r="G714" i="3"/>
  <c r="H714" i="3" s="1"/>
  <c r="G715" i="3"/>
  <c r="H715" i="3" s="1"/>
  <c r="G716" i="3"/>
  <c r="H716" i="3" s="1"/>
  <c r="G717" i="3"/>
  <c r="H717" i="3" s="1"/>
  <c r="G718" i="3"/>
  <c r="H718" i="3" s="1"/>
  <c r="G719" i="3"/>
  <c r="H719" i="3" s="1"/>
  <c r="G720" i="3"/>
  <c r="H720" i="3" s="1"/>
  <c r="G721" i="3"/>
  <c r="H721" i="3" s="1"/>
  <c r="G722" i="3"/>
  <c r="H722" i="3" s="1"/>
  <c r="G723" i="3"/>
  <c r="H723" i="3" s="1"/>
  <c r="G724" i="3"/>
  <c r="H724" i="3" s="1"/>
  <c r="G725" i="3"/>
  <c r="H725" i="3" s="1"/>
  <c r="G726" i="3"/>
  <c r="H726" i="3" s="1"/>
  <c r="G727" i="3"/>
  <c r="H727" i="3" s="1"/>
  <c r="G729" i="3"/>
  <c r="H729" i="3" s="1"/>
  <c r="G731" i="3"/>
  <c r="H731" i="3" s="1"/>
  <c r="G730" i="3"/>
  <c r="H730" i="3" s="1"/>
  <c r="G732" i="3"/>
  <c r="H732" i="3" s="1"/>
  <c r="G733" i="3"/>
  <c r="H733" i="3" s="1"/>
  <c r="G728" i="3"/>
  <c r="H728" i="3" s="1"/>
  <c r="G734" i="3"/>
  <c r="H734" i="3" s="1"/>
  <c r="G735" i="3"/>
  <c r="H735" i="3" s="1"/>
  <c r="G736" i="3"/>
  <c r="H736" i="3" s="1"/>
  <c r="G737" i="3"/>
  <c r="H737" i="3" s="1"/>
  <c r="G738" i="3"/>
  <c r="H738" i="3" s="1"/>
  <c r="G739" i="3"/>
  <c r="H739" i="3" s="1"/>
  <c r="G740" i="3"/>
  <c r="H740" i="3" s="1"/>
  <c r="G741" i="3"/>
  <c r="H741" i="3" s="1"/>
  <c r="G742" i="3"/>
  <c r="H742" i="3" s="1"/>
  <c r="G743" i="3"/>
  <c r="H743" i="3" s="1"/>
  <c r="G744" i="3"/>
  <c r="H744" i="3" s="1"/>
  <c r="G745" i="3"/>
  <c r="H745" i="3" s="1"/>
  <c r="G746" i="3"/>
  <c r="H746" i="3" s="1"/>
  <c r="G747" i="3"/>
  <c r="H747" i="3" s="1"/>
  <c r="G748" i="3"/>
  <c r="H748" i="3" s="1"/>
  <c r="G749" i="3"/>
  <c r="H749" i="3" s="1"/>
  <c r="G750" i="3"/>
  <c r="H750" i="3" s="1"/>
  <c r="G751" i="3"/>
  <c r="H751" i="3" s="1"/>
  <c r="G752" i="3"/>
  <c r="H752" i="3" s="1"/>
  <c r="G753" i="3"/>
  <c r="H753" i="3" s="1"/>
  <c r="G754" i="3"/>
  <c r="H754" i="3" s="1"/>
  <c r="G755" i="3"/>
  <c r="H755" i="3" s="1"/>
  <c r="G756" i="3"/>
  <c r="H756" i="3" s="1"/>
  <c r="G758" i="3"/>
  <c r="H758" i="3" s="1"/>
  <c r="G757" i="3"/>
  <c r="H757" i="3" s="1"/>
  <c r="G759" i="3"/>
  <c r="H759" i="3" s="1"/>
  <c r="G760" i="3"/>
  <c r="H760" i="3" s="1"/>
  <c r="G761" i="3"/>
  <c r="H761" i="3" s="1"/>
  <c r="G762" i="3"/>
  <c r="H762" i="3" s="1"/>
  <c r="G763" i="3"/>
  <c r="H763" i="3" s="1"/>
  <c r="G764" i="3"/>
  <c r="H764" i="3" s="1"/>
  <c r="G765" i="3"/>
  <c r="H765" i="3" s="1"/>
  <c r="G766" i="3"/>
  <c r="H766" i="3" s="1"/>
  <c r="G767" i="3"/>
  <c r="H767" i="3" s="1"/>
  <c r="G768" i="3"/>
  <c r="H768" i="3" s="1"/>
  <c r="G769" i="3"/>
  <c r="H769" i="3" s="1"/>
  <c r="G770" i="3"/>
  <c r="H770" i="3" s="1"/>
  <c r="G771" i="3"/>
  <c r="H771" i="3" s="1"/>
  <c r="G772" i="3"/>
  <c r="H772" i="3" s="1"/>
  <c r="G773" i="3"/>
  <c r="H773" i="3" s="1"/>
  <c r="G774" i="3"/>
  <c r="H774" i="3" s="1"/>
  <c r="G775" i="3"/>
  <c r="H775" i="3" s="1"/>
  <c r="G776" i="3"/>
  <c r="H776" i="3" s="1"/>
  <c r="G777" i="3"/>
  <c r="H777" i="3" s="1"/>
  <c r="G778" i="3"/>
  <c r="H778" i="3" s="1"/>
  <c r="G779" i="3"/>
  <c r="H779" i="3" s="1"/>
  <c r="G780" i="3"/>
  <c r="H780" i="3" s="1"/>
  <c r="G781" i="3"/>
  <c r="H781" i="3" s="1"/>
  <c r="G782" i="3"/>
  <c r="H782" i="3" s="1"/>
  <c r="G783" i="3"/>
  <c r="H783" i="3" s="1"/>
  <c r="G784" i="3"/>
  <c r="H784" i="3" s="1"/>
  <c r="G786" i="3"/>
  <c r="H786" i="3" s="1"/>
  <c r="G787" i="3"/>
  <c r="H787" i="3" s="1"/>
  <c r="G785" i="3"/>
  <c r="H785" i="3" s="1"/>
  <c r="G788" i="3"/>
  <c r="H788" i="3" s="1"/>
  <c r="H793" i="3"/>
  <c r="G790" i="3"/>
  <c r="H790" i="3" s="1"/>
  <c r="G791" i="3"/>
  <c r="H791" i="3" s="1"/>
  <c r="G789" i="3"/>
  <c r="H789" i="3" s="1"/>
  <c r="G792" i="3"/>
  <c r="H792" i="3" s="1"/>
  <c r="G794" i="3"/>
  <c r="H794" i="3" s="1"/>
  <c r="G795" i="3"/>
  <c r="H795" i="3" s="1"/>
  <c r="G796" i="3"/>
  <c r="H796" i="3" s="1"/>
  <c r="G797" i="3"/>
  <c r="H797" i="3" s="1"/>
  <c r="G799" i="3"/>
  <c r="H799" i="3" s="1"/>
  <c r="G798" i="3"/>
  <c r="H798" i="3" s="1"/>
  <c r="G800" i="3"/>
  <c r="H800" i="3" s="1"/>
  <c r="G801" i="3"/>
  <c r="H801" i="3" s="1"/>
  <c r="G802" i="3"/>
  <c r="H802" i="3" s="1"/>
  <c r="G803" i="3"/>
  <c r="H803" i="3" s="1"/>
  <c r="G804" i="3"/>
  <c r="H804" i="3" s="1"/>
  <c r="G805" i="3"/>
  <c r="H805" i="3" s="1"/>
  <c r="G806" i="3"/>
  <c r="H806" i="3" s="1"/>
  <c r="G807" i="3"/>
  <c r="H807" i="3" s="1"/>
  <c r="G808" i="3"/>
  <c r="H808" i="3" s="1"/>
  <c r="G809" i="3"/>
  <c r="H809" i="3" s="1"/>
  <c r="G810" i="3"/>
  <c r="H810" i="3" s="1"/>
  <c r="G811" i="3"/>
  <c r="H811" i="3" s="1"/>
  <c r="G812" i="3"/>
  <c r="H812" i="3" s="1"/>
  <c r="G813" i="3"/>
  <c r="H813" i="3" s="1"/>
  <c r="G814" i="3"/>
  <c r="H814" i="3" s="1"/>
  <c r="G815" i="3"/>
  <c r="H815" i="3" s="1"/>
  <c r="G816" i="3"/>
  <c r="H816" i="3" s="1"/>
  <c r="G817" i="3"/>
  <c r="H817" i="3" s="1"/>
  <c r="G818" i="3"/>
  <c r="H818" i="3" s="1"/>
  <c r="G819" i="3"/>
  <c r="H819" i="3" s="1"/>
  <c r="G821" i="3"/>
  <c r="H821" i="3" s="1"/>
  <c r="G820" i="3"/>
  <c r="H820" i="3" s="1"/>
  <c r="G822" i="3"/>
  <c r="H822" i="3" s="1"/>
  <c r="G823" i="3"/>
  <c r="H823" i="3" s="1"/>
  <c r="G824" i="3"/>
  <c r="H824" i="3" s="1"/>
  <c r="G825" i="3"/>
  <c r="H825" i="3" s="1"/>
  <c r="G826" i="3"/>
  <c r="H826" i="3" s="1"/>
  <c r="G827" i="3"/>
  <c r="H827" i="3" s="1"/>
  <c r="G828" i="3"/>
  <c r="H828" i="3" s="1"/>
  <c r="G829" i="3"/>
  <c r="H829" i="3" s="1"/>
  <c r="G830" i="3"/>
  <c r="H830" i="3" s="1"/>
  <c r="G831" i="3"/>
  <c r="H831" i="3" s="1"/>
  <c r="G832" i="3"/>
  <c r="H832" i="3" s="1"/>
  <c r="G833" i="3"/>
  <c r="H833" i="3" s="1"/>
  <c r="G834" i="3"/>
  <c r="H834" i="3" s="1"/>
  <c r="G835" i="3"/>
  <c r="H835" i="3" s="1"/>
  <c r="G836" i="3"/>
  <c r="H836" i="3" s="1"/>
  <c r="G837" i="3"/>
  <c r="H837" i="3" s="1"/>
  <c r="G838" i="3"/>
  <c r="H838" i="3" s="1"/>
  <c r="G839" i="3"/>
  <c r="H839" i="3" s="1"/>
  <c r="G840" i="3"/>
  <c r="H840" i="3" s="1"/>
  <c r="G841" i="3"/>
  <c r="H841" i="3" s="1"/>
  <c r="G842" i="3"/>
  <c r="H842" i="3" s="1"/>
  <c r="G843" i="3"/>
  <c r="H843" i="3" s="1"/>
  <c r="G844" i="3"/>
  <c r="H844" i="3" s="1"/>
  <c r="G845" i="3"/>
  <c r="H845" i="3" s="1"/>
  <c r="G846" i="3"/>
  <c r="H846" i="3" s="1"/>
  <c r="G847" i="3"/>
  <c r="H847" i="3" s="1"/>
  <c r="G848" i="3"/>
  <c r="H848" i="3" s="1"/>
  <c r="G849" i="3"/>
  <c r="H849" i="3" s="1"/>
  <c r="G850" i="3"/>
  <c r="H850" i="3" s="1"/>
  <c r="G851" i="3"/>
  <c r="H851" i="3" s="1"/>
  <c r="G852" i="3"/>
  <c r="H852" i="3" s="1"/>
  <c r="G853" i="3"/>
  <c r="H853" i="3" s="1"/>
  <c r="G854" i="3"/>
  <c r="H854" i="3" s="1"/>
  <c r="G855" i="3"/>
  <c r="H855" i="3" s="1"/>
  <c r="G856" i="3"/>
  <c r="H856" i="3" s="1"/>
  <c r="G857" i="3"/>
  <c r="H857" i="3" s="1"/>
  <c r="G858" i="3"/>
  <c r="H858" i="3" s="1"/>
  <c r="G859" i="3"/>
  <c r="H859" i="3" s="1"/>
  <c r="G861" i="3"/>
  <c r="H861" i="3" s="1"/>
  <c r="G860" i="3"/>
  <c r="H860" i="3" s="1"/>
  <c r="G862" i="3"/>
  <c r="H862" i="3" s="1"/>
  <c r="G863" i="3"/>
  <c r="H863" i="3" s="1"/>
  <c r="G864" i="3"/>
  <c r="H864" i="3" s="1"/>
  <c r="G865" i="3"/>
  <c r="H865" i="3" s="1"/>
  <c r="G866" i="3"/>
  <c r="H866" i="3" s="1"/>
  <c r="G867" i="3"/>
  <c r="H867" i="3" s="1"/>
  <c r="G868" i="3"/>
  <c r="H868" i="3" s="1"/>
  <c r="G869" i="3"/>
  <c r="H869" i="3" s="1"/>
  <c r="G870" i="3"/>
  <c r="H870" i="3" s="1"/>
  <c r="G871" i="3"/>
  <c r="H871" i="3" s="1"/>
  <c r="G872" i="3"/>
  <c r="H872" i="3" s="1"/>
  <c r="G873" i="3"/>
  <c r="H873" i="3" s="1"/>
  <c r="G874" i="3"/>
  <c r="H874" i="3" s="1"/>
  <c r="G875" i="3"/>
  <c r="H875" i="3" s="1"/>
  <c r="G876" i="3"/>
  <c r="H876" i="3" s="1"/>
  <c r="G877" i="3"/>
  <c r="H877" i="3" s="1"/>
  <c r="G878" i="3"/>
  <c r="H878" i="3" s="1"/>
  <c r="G879" i="3"/>
  <c r="H879" i="3" s="1"/>
  <c r="G880" i="3"/>
  <c r="H880" i="3" s="1"/>
  <c r="G881" i="3"/>
  <c r="H881" i="3" s="1"/>
  <c r="G882" i="3"/>
  <c r="H882" i="3" s="1"/>
  <c r="G883" i="3"/>
  <c r="H883" i="3" s="1"/>
  <c r="G884" i="3"/>
  <c r="H884" i="3" s="1"/>
  <c r="G885" i="3"/>
  <c r="H885" i="3" s="1"/>
  <c r="G886" i="3"/>
  <c r="H886" i="3" s="1"/>
  <c r="G887" i="3"/>
  <c r="H887" i="3" s="1"/>
  <c r="G888" i="3"/>
  <c r="H888" i="3" s="1"/>
  <c r="G889" i="3"/>
  <c r="H889" i="3" s="1"/>
  <c r="G890" i="3"/>
  <c r="H890" i="3" s="1"/>
  <c r="G891" i="3"/>
  <c r="H891" i="3" s="1"/>
  <c r="G892" i="3"/>
  <c r="H892" i="3" s="1"/>
  <c r="G893" i="3"/>
  <c r="H893" i="3" s="1"/>
  <c r="G894" i="3"/>
  <c r="H894" i="3" s="1"/>
  <c r="G895" i="3"/>
  <c r="H895" i="3" s="1"/>
  <c r="G896" i="3"/>
  <c r="H896" i="3" s="1"/>
  <c r="G897" i="3"/>
  <c r="H897" i="3" s="1"/>
  <c r="G898" i="3"/>
  <c r="H898" i="3" s="1"/>
  <c r="G899" i="3"/>
  <c r="H899" i="3" s="1"/>
  <c r="G901" i="3"/>
  <c r="H901" i="3" s="1"/>
  <c r="G902" i="3"/>
  <c r="H902" i="3" s="1"/>
  <c r="G900" i="3"/>
  <c r="H900" i="3" s="1"/>
  <c r="G903" i="3"/>
  <c r="H903" i="3" s="1"/>
  <c r="G904" i="3"/>
  <c r="H904" i="3" s="1"/>
  <c r="G905" i="3"/>
  <c r="H905" i="3" s="1"/>
  <c r="G906" i="3"/>
  <c r="H906" i="3" s="1"/>
  <c r="G907" i="3"/>
  <c r="H907" i="3" s="1"/>
  <c r="G908" i="3"/>
  <c r="H908" i="3" s="1"/>
  <c r="G909" i="3"/>
  <c r="H909" i="3" s="1"/>
  <c r="G910" i="3"/>
  <c r="H910" i="3" s="1"/>
  <c r="G911" i="3"/>
  <c r="H911" i="3" s="1"/>
  <c r="G912" i="3"/>
  <c r="H912" i="3" s="1"/>
  <c r="G913" i="3"/>
  <c r="H913" i="3" s="1"/>
  <c r="G914" i="3"/>
  <c r="H914" i="3" s="1"/>
  <c r="G915" i="3"/>
  <c r="H915" i="3" s="1"/>
  <c r="G916" i="3"/>
  <c r="H916" i="3" s="1"/>
  <c r="G917" i="3"/>
  <c r="H917" i="3" s="1"/>
  <c r="G918" i="3"/>
  <c r="H918" i="3" s="1"/>
  <c r="G919" i="3"/>
  <c r="H919" i="3" s="1"/>
  <c r="G920" i="3"/>
  <c r="H920" i="3" s="1"/>
  <c r="G921" i="3"/>
  <c r="H921" i="3" s="1"/>
  <c r="G922" i="3"/>
  <c r="H922" i="3" s="1"/>
  <c r="G923" i="3"/>
  <c r="H923" i="3" s="1"/>
  <c r="G924" i="3"/>
  <c r="H924" i="3" s="1"/>
  <c r="G925" i="3"/>
  <c r="H925" i="3" s="1"/>
  <c r="G926" i="3"/>
  <c r="H926" i="3" s="1"/>
  <c r="G927" i="3"/>
  <c r="H927" i="3" s="1"/>
  <c r="G928" i="3"/>
  <c r="H928" i="3" s="1"/>
  <c r="G929" i="3"/>
  <c r="H929" i="3" s="1"/>
  <c r="G930" i="3"/>
  <c r="H930" i="3" s="1"/>
  <c r="G931" i="3"/>
  <c r="H931" i="3" s="1"/>
  <c r="G932" i="3"/>
  <c r="H932" i="3" s="1"/>
  <c r="G933" i="3"/>
  <c r="H933" i="3" s="1"/>
  <c r="G934" i="3"/>
  <c r="H934" i="3" s="1"/>
  <c r="G935" i="3"/>
  <c r="H935" i="3" s="1"/>
  <c r="G936" i="3"/>
  <c r="H936" i="3" s="1"/>
  <c r="G937" i="3"/>
  <c r="H937" i="3" s="1"/>
  <c r="G938" i="3"/>
  <c r="H938" i="3" s="1"/>
  <c r="G939" i="3"/>
  <c r="H939" i="3" s="1"/>
  <c r="G940" i="3"/>
  <c r="H940" i="3" s="1"/>
  <c r="G941" i="3"/>
  <c r="H941" i="3" s="1"/>
  <c r="G942" i="3"/>
  <c r="H942" i="3" s="1"/>
  <c r="G943" i="3"/>
  <c r="H943" i="3" s="1"/>
  <c r="G944" i="3"/>
  <c r="H944" i="3" s="1"/>
  <c r="G945" i="3"/>
  <c r="H945" i="3" s="1"/>
  <c r="G946" i="3"/>
  <c r="H946" i="3" s="1"/>
  <c r="G947" i="3"/>
  <c r="H947" i="3" s="1"/>
  <c r="G948" i="3"/>
  <c r="H948" i="3" s="1"/>
  <c r="G949" i="3"/>
  <c r="H949" i="3" s="1"/>
  <c r="G950" i="3"/>
  <c r="H950" i="3" s="1"/>
  <c r="G951" i="3"/>
  <c r="H951" i="3" s="1"/>
  <c r="G952" i="3"/>
  <c r="H952" i="3" s="1"/>
  <c r="G953" i="3"/>
  <c r="H953" i="3" s="1"/>
  <c r="G954" i="3"/>
  <c r="H954" i="3" s="1"/>
  <c r="G955" i="3"/>
  <c r="H955" i="3" s="1"/>
  <c r="G956" i="3"/>
  <c r="H956" i="3" s="1"/>
  <c r="G957" i="3"/>
  <c r="H957" i="3" s="1"/>
  <c r="G958" i="3"/>
  <c r="H958" i="3" s="1"/>
  <c r="G959" i="3"/>
  <c r="H959" i="3" s="1"/>
  <c r="G960" i="3"/>
  <c r="H960" i="3" s="1"/>
  <c r="G961" i="3"/>
  <c r="H961" i="3" s="1"/>
  <c r="G962" i="3"/>
  <c r="H962" i="3" s="1"/>
  <c r="G963" i="3"/>
  <c r="H963" i="3" s="1"/>
  <c r="G964" i="3"/>
  <c r="H964" i="3" s="1"/>
  <c r="G965" i="3"/>
  <c r="H965" i="3" s="1"/>
  <c r="G966" i="3"/>
  <c r="H966" i="3" s="1"/>
  <c r="G967" i="3"/>
  <c r="H967" i="3" s="1"/>
  <c r="G969" i="3"/>
  <c r="H969" i="3" s="1"/>
  <c r="G968" i="3"/>
  <c r="H968" i="3" s="1"/>
  <c r="G970" i="3"/>
  <c r="H970" i="3" s="1"/>
  <c r="G971" i="3"/>
  <c r="H971" i="3" s="1"/>
  <c r="G972" i="3"/>
  <c r="H972" i="3" s="1"/>
  <c r="G973" i="3"/>
  <c r="H973" i="3" s="1"/>
  <c r="G974" i="3"/>
  <c r="H974" i="3" s="1"/>
  <c r="G975" i="3"/>
  <c r="H975" i="3" s="1"/>
  <c r="G976" i="3"/>
  <c r="H976" i="3" s="1"/>
  <c r="G977" i="3"/>
  <c r="H977" i="3" s="1"/>
  <c r="G978" i="3"/>
  <c r="H978" i="3" s="1"/>
  <c r="G979" i="3"/>
  <c r="H979" i="3" s="1"/>
  <c r="G980" i="3"/>
  <c r="H980" i="3" s="1"/>
  <c r="G981" i="3"/>
  <c r="H981" i="3" s="1"/>
  <c r="G982" i="3"/>
  <c r="H982" i="3" s="1"/>
  <c r="G983" i="3"/>
  <c r="H983" i="3" s="1"/>
  <c r="G984" i="3"/>
  <c r="H984" i="3" s="1"/>
  <c r="G985" i="3"/>
  <c r="H985" i="3" s="1"/>
  <c r="G986" i="3"/>
  <c r="H986" i="3" s="1"/>
  <c r="G987" i="3"/>
  <c r="H987" i="3" s="1"/>
  <c r="G988" i="3"/>
  <c r="H988" i="3" s="1"/>
  <c r="G989" i="3"/>
  <c r="H989" i="3" s="1"/>
  <c r="G990" i="3"/>
  <c r="H990" i="3" s="1"/>
  <c r="G991" i="3"/>
  <c r="H991" i="3" s="1"/>
  <c r="G992" i="3"/>
  <c r="H992" i="3" s="1"/>
  <c r="G993" i="3"/>
  <c r="H993" i="3" s="1"/>
  <c r="G994" i="3"/>
  <c r="H994" i="3" s="1"/>
  <c r="G995" i="3"/>
  <c r="H995" i="3" s="1"/>
  <c r="G996" i="3"/>
  <c r="H996" i="3" s="1"/>
  <c r="G997" i="3"/>
  <c r="H997" i="3" s="1"/>
  <c r="G998" i="3"/>
  <c r="H998" i="3" s="1"/>
  <c r="G999" i="3"/>
  <c r="H999" i="3" s="1"/>
  <c r="G1000" i="3"/>
  <c r="H1000" i="3" s="1"/>
  <c r="G1001" i="3"/>
  <c r="H1001" i="3" s="1"/>
  <c r="G1002" i="3"/>
  <c r="H1002" i="3" s="1"/>
  <c r="G1003" i="3"/>
  <c r="H1003" i="3" s="1"/>
  <c r="G1004" i="3"/>
  <c r="H1004" i="3" s="1"/>
  <c r="G1005" i="3"/>
  <c r="H1005" i="3" s="1"/>
  <c r="G1006" i="3"/>
  <c r="H1006" i="3" s="1"/>
  <c r="G1007" i="3"/>
  <c r="H1007" i="3" s="1"/>
  <c r="G1009" i="3"/>
  <c r="H1009" i="3" s="1"/>
  <c r="G1008" i="3"/>
  <c r="H1008" i="3" s="1"/>
  <c r="G1010" i="3"/>
  <c r="H1010" i="3" s="1"/>
  <c r="G1011" i="3"/>
  <c r="H1011" i="3" s="1"/>
  <c r="G1012" i="3"/>
  <c r="H1012" i="3" s="1"/>
  <c r="G1013" i="3"/>
  <c r="H1013" i="3" s="1"/>
  <c r="G1014" i="3"/>
  <c r="H1014" i="3" s="1"/>
  <c r="G1015" i="3"/>
  <c r="H1015" i="3" s="1"/>
  <c r="G1016" i="3"/>
  <c r="H1016" i="3" s="1"/>
  <c r="G1017" i="3"/>
  <c r="H1017" i="3" s="1"/>
  <c r="G1018" i="3"/>
  <c r="H1018" i="3" s="1"/>
  <c r="G1019" i="3"/>
  <c r="H1019" i="3" s="1"/>
  <c r="G1020" i="3"/>
  <c r="H1020" i="3" s="1"/>
  <c r="G1022" i="3"/>
  <c r="H1022" i="3" s="1"/>
  <c r="G1021" i="3"/>
  <c r="H1021" i="3" s="1"/>
  <c r="G1023" i="3"/>
  <c r="H1023" i="3" s="1"/>
  <c r="G1024" i="3"/>
  <c r="H1024" i="3" s="1"/>
  <c r="G1025" i="3"/>
  <c r="H1025" i="3" s="1"/>
  <c r="G1026" i="3"/>
  <c r="H1026" i="3" s="1"/>
  <c r="G1027" i="3"/>
  <c r="H1027" i="3" s="1"/>
  <c r="G1028" i="3"/>
  <c r="H1028" i="3" s="1"/>
  <c r="G1029" i="3"/>
  <c r="H1029" i="3" s="1"/>
  <c r="G1033" i="3"/>
  <c r="H1033" i="3" s="1"/>
  <c r="G1031" i="3"/>
  <c r="H1031" i="3" s="1"/>
  <c r="G1032" i="3"/>
  <c r="H1032" i="3" s="1"/>
  <c r="G1030" i="3"/>
  <c r="H1030" i="3" s="1"/>
  <c r="G1034" i="3"/>
  <c r="H1034" i="3" s="1"/>
  <c r="G1036" i="3"/>
  <c r="H1036" i="3" s="1"/>
  <c r="G1037" i="3"/>
  <c r="H1037" i="3" s="1"/>
  <c r="G1035" i="3"/>
  <c r="H1035" i="3" s="1"/>
  <c r="G1038" i="3"/>
  <c r="H1038" i="3" s="1"/>
  <c r="G1039" i="3"/>
  <c r="H1039" i="3" s="1"/>
  <c r="G1040" i="3"/>
  <c r="H1040" i="3" s="1"/>
  <c r="G1044" i="3"/>
  <c r="H1044" i="3" s="1"/>
  <c r="G1041" i="3"/>
  <c r="H1041" i="3" s="1"/>
  <c r="G1045" i="3"/>
  <c r="H1045" i="3" s="1"/>
  <c r="G1049" i="3"/>
  <c r="H1049" i="3" s="1"/>
  <c r="G1042" i="3"/>
  <c r="H1042" i="3" s="1"/>
  <c r="G1046" i="3"/>
  <c r="H1046" i="3" s="1"/>
  <c r="G1047" i="3"/>
  <c r="H1047" i="3" s="1"/>
  <c r="G1051" i="3"/>
  <c r="H1051" i="3" s="1"/>
  <c r="G1048" i="3"/>
  <c r="H1048" i="3" s="1"/>
  <c r="G1043" i="3"/>
  <c r="H1043" i="3" s="1"/>
  <c r="G1050" i="3"/>
  <c r="H1050" i="3" s="1"/>
  <c r="G1052" i="3"/>
  <c r="H1052" i="3" s="1"/>
  <c r="G1053" i="3"/>
  <c r="H1053" i="3" s="1"/>
  <c r="G1054" i="3"/>
  <c r="H1054" i="3" s="1"/>
  <c r="G1055" i="3"/>
  <c r="H1055" i="3" s="1"/>
  <c r="G1056" i="3"/>
  <c r="H1056" i="3" s="1"/>
  <c r="G1057" i="3"/>
  <c r="H1057" i="3" s="1"/>
  <c r="G1058" i="3"/>
  <c r="H1058" i="3" s="1"/>
  <c r="G1059" i="3"/>
  <c r="H1059" i="3" s="1"/>
  <c r="G1060" i="3"/>
  <c r="H1060" i="3" s="1"/>
  <c r="G1061" i="3"/>
  <c r="H1061" i="3" s="1"/>
  <c r="G1062" i="3"/>
  <c r="H1062" i="3" s="1"/>
  <c r="G1063" i="3"/>
  <c r="H1063" i="3" s="1"/>
  <c r="G1064" i="3"/>
  <c r="H1064" i="3" s="1"/>
  <c r="G1065" i="3"/>
  <c r="H1065" i="3" s="1"/>
  <c r="G1066" i="3"/>
  <c r="H1066" i="3" s="1"/>
  <c r="G1067" i="3"/>
  <c r="H1067" i="3" s="1"/>
  <c r="G1068" i="3"/>
  <c r="H1068" i="3" s="1"/>
  <c r="G1069" i="3"/>
  <c r="H1069" i="3" s="1"/>
  <c r="G1070" i="3"/>
  <c r="H1070" i="3" s="1"/>
  <c r="G1071" i="3"/>
  <c r="H1071" i="3" s="1"/>
  <c r="G1072" i="3"/>
  <c r="H1072" i="3" s="1"/>
  <c r="G1073" i="3"/>
  <c r="H1073" i="3" s="1"/>
  <c r="G1074" i="3"/>
  <c r="H1074" i="3" s="1"/>
  <c r="G1075" i="3"/>
  <c r="H1075" i="3" s="1"/>
  <c r="G1076" i="3"/>
  <c r="H1076" i="3" s="1"/>
  <c r="G1077" i="3"/>
  <c r="H1077" i="3" s="1"/>
  <c r="G1078" i="3"/>
  <c r="H1078" i="3" s="1"/>
  <c r="G1079" i="3"/>
  <c r="H1079" i="3" s="1"/>
  <c r="G1080" i="3"/>
  <c r="H1080" i="3" s="1"/>
  <c r="G1081" i="3"/>
  <c r="H1081" i="3" s="1"/>
  <c r="G1082" i="3"/>
  <c r="H1082" i="3" s="1"/>
  <c r="G1083" i="3"/>
  <c r="H1083" i="3" s="1"/>
  <c r="G1084" i="3"/>
  <c r="H1084" i="3" s="1"/>
  <c r="G1085" i="3"/>
  <c r="H1085" i="3" s="1"/>
  <c r="G1086" i="3"/>
  <c r="H1086" i="3" s="1"/>
  <c r="G1087" i="3"/>
  <c r="H1087" i="3" s="1"/>
  <c r="G1088" i="3"/>
  <c r="H1088" i="3" s="1"/>
  <c r="G1089" i="3"/>
  <c r="H1089" i="3" s="1"/>
  <c r="G1090" i="3"/>
  <c r="H1090" i="3" s="1"/>
  <c r="G1091" i="3"/>
  <c r="H1091" i="3" s="1"/>
  <c r="G1092" i="3"/>
  <c r="H1092" i="3" s="1"/>
  <c r="G1093" i="3"/>
  <c r="H1093" i="3" s="1"/>
  <c r="G1094" i="3"/>
  <c r="H1094" i="3" s="1"/>
  <c r="G1095" i="3"/>
  <c r="H1095" i="3" s="1"/>
  <c r="G1096" i="3"/>
  <c r="H1096" i="3" s="1"/>
  <c r="G1097" i="3"/>
  <c r="H1097" i="3" s="1"/>
  <c r="G1098" i="3"/>
  <c r="H1098" i="3" s="1"/>
  <c r="G1099" i="3"/>
  <c r="H1099" i="3" s="1"/>
  <c r="G1100" i="3"/>
  <c r="H1100" i="3" s="1"/>
  <c r="G1101" i="3"/>
  <c r="H1101" i="3" s="1"/>
  <c r="G1102" i="3"/>
  <c r="H1102" i="3" s="1"/>
  <c r="G1103" i="3"/>
  <c r="H1103" i="3" s="1"/>
  <c r="G1104" i="3"/>
  <c r="H1104" i="3" s="1"/>
  <c r="G1105" i="3"/>
  <c r="H1105" i="3" s="1"/>
  <c r="G1106" i="3"/>
  <c r="H1106" i="3" s="1"/>
  <c r="G1107" i="3"/>
  <c r="H1107" i="3" s="1"/>
  <c r="G1108" i="3"/>
  <c r="H1108" i="3" s="1"/>
  <c r="G1109" i="3"/>
  <c r="H1109" i="3" s="1"/>
  <c r="G1110" i="3"/>
  <c r="H1110" i="3" s="1"/>
  <c r="G1111" i="3"/>
  <c r="H1111" i="3" s="1"/>
  <c r="G1112" i="3"/>
  <c r="H1112" i="3" s="1"/>
  <c r="G1113" i="3"/>
  <c r="H1113" i="3" s="1"/>
  <c r="G1114" i="3"/>
  <c r="H1114" i="3" s="1"/>
  <c r="G1115" i="3"/>
  <c r="H1115" i="3" s="1"/>
  <c r="G1116" i="3"/>
  <c r="H1116" i="3" s="1"/>
  <c r="G1117" i="3"/>
  <c r="H1117" i="3" s="1"/>
  <c r="G1118" i="3"/>
  <c r="H1118" i="3" s="1"/>
  <c r="G1119" i="3"/>
  <c r="H1119" i="3" s="1"/>
  <c r="G1120" i="3"/>
  <c r="H1120" i="3" s="1"/>
  <c r="G1122" i="3"/>
  <c r="H1122" i="3" s="1"/>
  <c r="G1121" i="3"/>
  <c r="H1121" i="3" s="1"/>
  <c r="G1123" i="3"/>
  <c r="H1123" i="3" s="1"/>
  <c r="G1124" i="3"/>
  <c r="H1124" i="3" s="1"/>
  <c r="G1125" i="3"/>
  <c r="H1125" i="3" s="1"/>
  <c r="G1126" i="3"/>
  <c r="H1126" i="3" s="1"/>
  <c r="G1127" i="3"/>
  <c r="H1127" i="3" s="1"/>
  <c r="G1128" i="3"/>
  <c r="H1128" i="3" s="1"/>
  <c r="G1129" i="3"/>
  <c r="H1129" i="3" s="1"/>
  <c r="G1130" i="3"/>
  <c r="H1130" i="3" s="1"/>
  <c r="G1131" i="3"/>
  <c r="H1131" i="3" s="1"/>
  <c r="G1132" i="3"/>
  <c r="H1132" i="3" s="1"/>
  <c r="G1133" i="3"/>
  <c r="H1133" i="3" s="1"/>
  <c r="G1134" i="3"/>
  <c r="H1134" i="3" s="1"/>
  <c r="G1135" i="3"/>
  <c r="H1135" i="3" s="1"/>
  <c r="G1137" i="3"/>
  <c r="H1137" i="3" s="1"/>
  <c r="G1136" i="3"/>
  <c r="H1136" i="3" s="1"/>
  <c r="G1138" i="3"/>
  <c r="H1138" i="3" s="1"/>
  <c r="G1139" i="3"/>
  <c r="H1139" i="3" s="1"/>
  <c r="G1140" i="3"/>
  <c r="H1140" i="3" s="1"/>
  <c r="G1141" i="3"/>
  <c r="H1141" i="3" s="1"/>
  <c r="G1142" i="3"/>
  <c r="H1142" i="3" s="1"/>
  <c r="G1143" i="3"/>
  <c r="H1143" i="3" s="1"/>
  <c r="G1144" i="3"/>
  <c r="H1144" i="3" s="1"/>
  <c r="G1145" i="3"/>
  <c r="H1145" i="3" s="1"/>
  <c r="G1147" i="3"/>
  <c r="H1147" i="3" s="1"/>
  <c r="G1146" i="3"/>
  <c r="H1146" i="3" s="1"/>
  <c r="G1148" i="3"/>
  <c r="H1148" i="3" s="1"/>
  <c r="G1149" i="3"/>
  <c r="H1149" i="3" s="1"/>
  <c r="G1150" i="3"/>
  <c r="H1150" i="3" s="1"/>
  <c r="G1151" i="3"/>
  <c r="H1151" i="3" s="1"/>
  <c r="G1152" i="3"/>
  <c r="H1152" i="3" s="1"/>
  <c r="G1153" i="3"/>
  <c r="H1153" i="3" s="1"/>
  <c r="G1154" i="3"/>
  <c r="H1154" i="3" s="1"/>
  <c r="G1155" i="3"/>
  <c r="H1155" i="3" s="1"/>
  <c r="G1156" i="3"/>
  <c r="H1156" i="3" s="1"/>
  <c r="G1157" i="3"/>
  <c r="H1157" i="3" s="1"/>
  <c r="G1158" i="3"/>
  <c r="H1158" i="3" s="1"/>
  <c r="G1159" i="3"/>
  <c r="H1159" i="3" s="1"/>
  <c r="G1160" i="3"/>
  <c r="H1160" i="3" s="1"/>
  <c r="G1161" i="3"/>
  <c r="H1161" i="3" s="1"/>
  <c r="G1162" i="3"/>
  <c r="H1162" i="3" s="1"/>
  <c r="G1163" i="3"/>
  <c r="H1163" i="3" s="1"/>
  <c r="G1164" i="3"/>
  <c r="H1164" i="3" s="1"/>
  <c r="G1165" i="3"/>
  <c r="H1165" i="3" s="1"/>
  <c r="G1166" i="3"/>
  <c r="H1166" i="3" s="1"/>
  <c r="G1167" i="3"/>
  <c r="H1167" i="3" s="1"/>
  <c r="G1168" i="3"/>
  <c r="H1168" i="3" s="1"/>
  <c r="G1169" i="3"/>
  <c r="H1169" i="3" s="1"/>
  <c r="G1170" i="3"/>
  <c r="H1170" i="3" s="1"/>
  <c r="G1171" i="3"/>
  <c r="H1171" i="3" s="1"/>
  <c r="G1172" i="3"/>
  <c r="H1172" i="3" s="1"/>
  <c r="G1173" i="3"/>
  <c r="H1173" i="3" s="1"/>
  <c r="G1174" i="3"/>
  <c r="H1174" i="3" s="1"/>
  <c r="G1175" i="3"/>
  <c r="H1175" i="3" s="1"/>
  <c r="G1176" i="3"/>
  <c r="H1176" i="3" s="1"/>
  <c r="G1177" i="3"/>
  <c r="H1177" i="3" s="1"/>
  <c r="G1178" i="3"/>
  <c r="H1178" i="3" s="1"/>
  <c r="G1179" i="3"/>
  <c r="H1179" i="3" s="1"/>
  <c r="G1180" i="3"/>
  <c r="H1180" i="3" s="1"/>
  <c r="G1181" i="3"/>
  <c r="H1181" i="3" s="1"/>
  <c r="G1182" i="3"/>
  <c r="H1182" i="3" s="1"/>
  <c r="G1183" i="3"/>
  <c r="H1183" i="3" s="1"/>
  <c r="G1184" i="3"/>
  <c r="H1184" i="3" s="1"/>
  <c r="G1185" i="3"/>
  <c r="H1185" i="3" s="1"/>
  <c r="G1186" i="3"/>
  <c r="H1186" i="3" s="1"/>
  <c r="G1187" i="3"/>
  <c r="H1187" i="3" s="1"/>
  <c r="G1188" i="3"/>
  <c r="H1188" i="3" s="1"/>
  <c r="G1189" i="3"/>
  <c r="H1189" i="3" s="1"/>
  <c r="G1190" i="3"/>
  <c r="H1190" i="3" s="1"/>
  <c r="G1191" i="3"/>
  <c r="H1191" i="3" s="1"/>
  <c r="G1192" i="3"/>
  <c r="H1192" i="3" s="1"/>
  <c r="G1193" i="3"/>
  <c r="H1193" i="3" s="1"/>
  <c r="G1194" i="3"/>
  <c r="H1194" i="3" s="1"/>
  <c r="G1195" i="3"/>
  <c r="H1195" i="3" s="1"/>
  <c r="G1196" i="3"/>
  <c r="H1196" i="3" s="1"/>
  <c r="G1197" i="3"/>
  <c r="H1197" i="3" s="1"/>
  <c r="G1198" i="3"/>
  <c r="H1198" i="3" s="1"/>
  <c r="G1199" i="3"/>
  <c r="H1199" i="3" s="1"/>
  <c r="G1200" i="3"/>
  <c r="H1200" i="3" s="1"/>
  <c r="G1201" i="3"/>
  <c r="H1201" i="3" s="1"/>
  <c r="G1202" i="3"/>
  <c r="H1202" i="3" s="1"/>
  <c r="G1203" i="3"/>
  <c r="H1203" i="3" s="1"/>
  <c r="G1204" i="3"/>
  <c r="H1204" i="3" s="1"/>
  <c r="G1205" i="3"/>
  <c r="H1205" i="3" s="1"/>
  <c r="G1206" i="3"/>
  <c r="H1206" i="3" s="1"/>
  <c r="G1207" i="3"/>
  <c r="H1207" i="3" s="1"/>
  <c r="G1209" i="3"/>
  <c r="H1209" i="3" s="1"/>
  <c r="G1208" i="3"/>
  <c r="H1208" i="3" s="1"/>
  <c r="G1210" i="3"/>
  <c r="H1210" i="3" s="1"/>
  <c r="G1211" i="3"/>
  <c r="H1211" i="3" s="1"/>
  <c r="G1212" i="3"/>
  <c r="H1212" i="3" s="1"/>
  <c r="G1213" i="3"/>
  <c r="H1213" i="3" s="1"/>
  <c r="G1214" i="3"/>
  <c r="H1214" i="3" s="1"/>
  <c r="G1215" i="3"/>
  <c r="H1215" i="3" s="1"/>
  <c r="G1216" i="3"/>
  <c r="H1216" i="3" s="1"/>
  <c r="G1217" i="3"/>
  <c r="H1217" i="3" s="1"/>
  <c r="G1218" i="3"/>
  <c r="H1218" i="3" s="1"/>
  <c r="G1219" i="3"/>
  <c r="H1219" i="3" s="1"/>
  <c r="G1220" i="3"/>
  <c r="H1220" i="3" s="1"/>
  <c r="G1221" i="3"/>
  <c r="H1221" i="3" s="1"/>
  <c r="G1222" i="3"/>
  <c r="H1222" i="3" s="1"/>
  <c r="G1223" i="3"/>
  <c r="H1223" i="3" s="1"/>
  <c r="G1224" i="3"/>
  <c r="H1224" i="3" s="1"/>
  <c r="G1225" i="3"/>
  <c r="H1225" i="3" s="1"/>
  <c r="G1226" i="3"/>
  <c r="H1226" i="3" s="1"/>
  <c r="G1227" i="3"/>
  <c r="H1227" i="3" s="1"/>
  <c r="G1228" i="3"/>
  <c r="H1228" i="3" s="1"/>
  <c r="G1229" i="3"/>
  <c r="H1229" i="3" s="1"/>
  <c r="G1230" i="3"/>
  <c r="H1230" i="3" s="1"/>
  <c r="G1231" i="3"/>
  <c r="H1231" i="3" s="1"/>
  <c r="G1232" i="3"/>
  <c r="H1232" i="3" s="1"/>
  <c r="G1233" i="3"/>
  <c r="H1233" i="3" s="1"/>
  <c r="G1234" i="3"/>
  <c r="H1234" i="3" s="1"/>
  <c r="G1235" i="3"/>
  <c r="H1235" i="3" s="1"/>
  <c r="G1236" i="3"/>
  <c r="H1236" i="3" s="1"/>
  <c r="G1237" i="3"/>
  <c r="H1237" i="3" s="1"/>
  <c r="G1238" i="3"/>
  <c r="H1238" i="3" s="1"/>
  <c r="G1239" i="3"/>
  <c r="H1239" i="3" s="1"/>
  <c r="G1240" i="3"/>
  <c r="H1240" i="3" s="1"/>
  <c r="G1241" i="3"/>
  <c r="H1241" i="3" s="1"/>
  <c r="G1242" i="3"/>
  <c r="H1242" i="3" s="1"/>
  <c r="G1243" i="3"/>
  <c r="H1243" i="3" s="1"/>
  <c r="G1244" i="3"/>
  <c r="H1244" i="3" s="1"/>
  <c r="G1245" i="3"/>
  <c r="H1245" i="3" s="1"/>
  <c r="G1246" i="3"/>
  <c r="H1246" i="3" s="1"/>
  <c r="G1247" i="3"/>
  <c r="H1247" i="3" s="1"/>
  <c r="G1248" i="3"/>
  <c r="H1248" i="3" s="1"/>
  <c r="G1249" i="3"/>
  <c r="H1249" i="3" s="1"/>
  <c r="G1250" i="3"/>
  <c r="H1250" i="3" s="1"/>
  <c r="G1251" i="3"/>
  <c r="H1251" i="3" s="1"/>
  <c r="G1252" i="3"/>
  <c r="H1252" i="3" s="1"/>
  <c r="G1253" i="3"/>
  <c r="H1253" i="3" s="1"/>
  <c r="G1254" i="3"/>
  <c r="H1254" i="3" s="1"/>
  <c r="G1255" i="3"/>
  <c r="H1255" i="3" s="1"/>
  <c r="G1256" i="3"/>
  <c r="H1256" i="3" s="1"/>
  <c r="G1257" i="3"/>
  <c r="H1257" i="3" s="1"/>
  <c r="G1258" i="3"/>
  <c r="H1258" i="3" s="1"/>
  <c r="G1259" i="3"/>
  <c r="H1259" i="3" s="1"/>
  <c r="G1260" i="3"/>
  <c r="H1260" i="3" s="1"/>
  <c r="G1261" i="3"/>
  <c r="H1261" i="3" s="1"/>
  <c r="G1262" i="3"/>
  <c r="H1262" i="3" s="1"/>
  <c r="G1263" i="3"/>
  <c r="H1263" i="3" s="1"/>
  <c r="G1264" i="3"/>
  <c r="H1264" i="3" s="1"/>
  <c r="G1265" i="3"/>
  <c r="H1265" i="3" s="1"/>
  <c r="G1266" i="3"/>
  <c r="H1266" i="3" s="1"/>
  <c r="G1267" i="3"/>
  <c r="H1267" i="3" s="1"/>
  <c r="G1268" i="3"/>
  <c r="H1268" i="3" s="1"/>
  <c r="G1269" i="3"/>
  <c r="H1269" i="3" s="1"/>
  <c r="G1270" i="3"/>
  <c r="H1270" i="3" s="1"/>
  <c r="G1271" i="3"/>
  <c r="H1271" i="3" s="1"/>
  <c r="G1272" i="3"/>
  <c r="H1272" i="3" s="1"/>
  <c r="G1273" i="3"/>
  <c r="H1273" i="3" s="1"/>
  <c r="G1274" i="3"/>
  <c r="H1274" i="3" s="1"/>
  <c r="G1275" i="3"/>
  <c r="H1275" i="3" s="1"/>
  <c r="G1276" i="3"/>
  <c r="H1276" i="3" s="1"/>
  <c r="G1277" i="3"/>
  <c r="H1277" i="3" s="1"/>
  <c r="G1278" i="3"/>
  <c r="H1278" i="3" s="1"/>
  <c r="G1279" i="3"/>
  <c r="H1279" i="3" s="1"/>
  <c r="G1280" i="3"/>
  <c r="H1280" i="3" s="1"/>
  <c r="G1281" i="3"/>
  <c r="H1281" i="3" s="1"/>
  <c r="G1282" i="3"/>
  <c r="H1282" i="3" s="1"/>
  <c r="G1283" i="3"/>
  <c r="H1283" i="3" s="1"/>
  <c r="G1284" i="3"/>
  <c r="H1284" i="3" s="1"/>
  <c r="G1285" i="3"/>
  <c r="H1285" i="3" s="1"/>
  <c r="G1286" i="3"/>
  <c r="H1286" i="3" s="1"/>
  <c r="G1287" i="3"/>
  <c r="H1287" i="3" s="1"/>
  <c r="G1288" i="3"/>
  <c r="H1288" i="3" s="1"/>
  <c r="G1289" i="3"/>
  <c r="H1289" i="3" s="1"/>
  <c r="G1290" i="3"/>
  <c r="H1290" i="3" s="1"/>
  <c r="G1291" i="3"/>
  <c r="H1291" i="3" s="1"/>
  <c r="G1292" i="3"/>
  <c r="H1292" i="3" s="1"/>
  <c r="G1293" i="3"/>
  <c r="H1293" i="3" s="1"/>
  <c r="G1294" i="3"/>
  <c r="H1294" i="3" s="1"/>
  <c r="G1295" i="3"/>
  <c r="H1295" i="3" s="1"/>
  <c r="G1296" i="3"/>
  <c r="H1296" i="3" s="1"/>
  <c r="G1297" i="3"/>
  <c r="H1297" i="3" s="1"/>
  <c r="G1298" i="3"/>
  <c r="H1298" i="3" s="1"/>
  <c r="G1299" i="3"/>
  <c r="H1299" i="3" s="1"/>
  <c r="G1300" i="3"/>
  <c r="H1300" i="3" s="1"/>
  <c r="G1301" i="3"/>
  <c r="H1301" i="3" s="1"/>
  <c r="G1302" i="3"/>
  <c r="H1302" i="3" s="1"/>
  <c r="G1303" i="3"/>
  <c r="H1303" i="3" s="1"/>
  <c r="G1304" i="3"/>
  <c r="H1304" i="3" s="1"/>
  <c r="G1305" i="3"/>
  <c r="H1305" i="3" s="1"/>
  <c r="G1306" i="3"/>
  <c r="H1306" i="3" s="1"/>
  <c r="G1307" i="3"/>
  <c r="H1307" i="3" s="1"/>
  <c r="G1308" i="3"/>
  <c r="H1308" i="3" s="1"/>
  <c r="G1309" i="3"/>
  <c r="H1309" i="3" s="1"/>
  <c r="G1310" i="3"/>
  <c r="H1310" i="3" s="1"/>
  <c r="G1311" i="3"/>
  <c r="H1311" i="3" s="1"/>
  <c r="G1312" i="3"/>
  <c r="H1312" i="3" s="1"/>
  <c r="G1313" i="3"/>
  <c r="H1313" i="3" s="1"/>
  <c r="G1314" i="3"/>
  <c r="H1314" i="3" s="1"/>
  <c r="G1316" i="3"/>
  <c r="H1316" i="3" s="1"/>
  <c r="G1315" i="3"/>
  <c r="H1315" i="3" s="1"/>
  <c r="G1317" i="3"/>
  <c r="H1317" i="3" s="1"/>
  <c r="G1318" i="3"/>
  <c r="H1318" i="3" s="1"/>
  <c r="G1319" i="3"/>
  <c r="H1319" i="3" s="1"/>
  <c r="G1320" i="3"/>
  <c r="H1320" i="3" s="1"/>
  <c r="G1321" i="3"/>
  <c r="H1321" i="3" s="1"/>
  <c r="G1322" i="3"/>
  <c r="H1322" i="3" s="1"/>
  <c r="G1323" i="3"/>
  <c r="H1323" i="3" s="1"/>
  <c r="G1324" i="3"/>
  <c r="H1324" i="3" s="1"/>
  <c r="G1325" i="3"/>
  <c r="H1325" i="3" s="1"/>
  <c r="G1326" i="3"/>
  <c r="H1326" i="3" s="1"/>
  <c r="G1327" i="3"/>
  <c r="H1327" i="3" s="1"/>
  <c r="G1328" i="3"/>
  <c r="H1328" i="3" s="1"/>
  <c r="G1329" i="3"/>
  <c r="H1329" i="3" s="1"/>
  <c r="G1330" i="3"/>
  <c r="H1330" i="3" s="1"/>
  <c r="G1331" i="3"/>
  <c r="H1331" i="3" s="1"/>
  <c r="G1332" i="3"/>
  <c r="H1332" i="3" s="1"/>
  <c r="G1333" i="3"/>
  <c r="H1333" i="3" s="1"/>
  <c r="G1334" i="3"/>
  <c r="H1334" i="3" s="1"/>
  <c r="G1335" i="3"/>
  <c r="H1335" i="3" s="1"/>
  <c r="G1337" i="3"/>
  <c r="H1337" i="3" s="1"/>
  <c r="G1336" i="3"/>
  <c r="H1336" i="3" s="1"/>
  <c r="G1338" i="3"/>
  <c r="H1338" i="3" s="1"/>
  <c r="G1339" i="3"/>
  <c r="H1339" i="3" s="1"/>
  <c r="G1340" i="3"/>
  <c r="H1340" i="3" s="1"/>
  <c r="G1341" i="3"/>
  <c r="H1341" i="3" s="1"/>
  <c r="G1342" i="3"/>
  <c r="H1342" i="3" s="1"/>
  <c r="G1344" i="3"/>
  <c r="H1344" i="3" s="1"/>
  <c r="G1345" i="3"/>
  <c r="H1345" i="3" s="1"/>
  <c r="G1343" i="3"/>
  <c r="H1343" i="3" s="1"/>
  <c r="G1346" i="3"/>
  <c r="H1346" i="3" s="1"/>
  <c r="G1347" i="3"/>
  <c r="H1347" i="3" s="1"/>
  <c r="G1348" i="3"/>
  <c r="H1348" i="3" s="1"/>
  <c r="G1349" i="3"/>
  <c r="H1349" i="3" s="1"/>
  <c r="G1350" i="3"/>
  <c r="H1350" i="3" s="1"/>
  <c r="G1351" i="3"/>
  <c r="H1351" i="3" s="1"/>
  <c r="G1352" i="3"/>
  <c r="H1352" i="3" s="1"/>
  <c r="G1353" i="3"/>
  <c r="H1353" i="3" s="1"/>
  <c r="G1354" i="3"/>
  <c r="H1354" i="3" s="1"/>
  <c r="G1355" i="3"/>
  <c r="H1355" i="3" s="1"/>
  <c r="G1356" i="3"/>
  <c r="H1356" i="3" s="1"/>
  <c r="G1357" i="3"/>
  <c r="H1357" i="3" s="1"/>
  <c r="G1358" i="3"/>
  <c r="H1358" i="3" s="1"/>
  <c r="G1359" i="3"/>
  <c r="H1359" i="3" s="1"/>
  <c r="G1360" i="3"/>
  <c r="H1360" i="3" s="1"/>
  <c r="G1361" i="3"/>
  <c r="H1361" i="3" s="1"/>
  <c r="G1362" i="3"/>
  <c r="H1362" i="3" s="1"/>
  <c r="G1363" i="3"/>
  <c r="H1363" i="3" s="1"/>
  <c r="G1364" i="3"/>
  <c r="H1364" i="3" s="1"/>
  <c r="G1365" i="3"/>
  <c r="H1365" i="3" s="1"/>
  <c r="G1366" i="3"/>
  <c r="H1366" i="3" s="1"/>
  <c r="G1367" i="3"/>
  <c r="H1367" i="3" s="1"/>
  <c r="G1368" i="3"/>
  <c r="H1368" i="3" s="1"/>
  <c r="G1369" i="3"/>
  <c r="H1369" i="3" s="1"/>
  <c r="G1370" i="3"/>
  <c r="H1370" i="3" s="1"/>
  <c r="G1371" i="3"/>
  <c r="H1371" i="3" s="1"/>
  <c r="G1372" i="3"/>
  <c r="H1372" i="3" s="1"/>
  <c r="G1373" i="3"/>
  <c r="H1373" i="3" s="1"/>
  <c r="G1374" i="3"/>
  <c r="H1374" i="3" s="1"/>
  <c r="G1375" i="3"/>
  <c r="H1375" i="3" s="1"/>
  <c r="G1376" i="3"/>
  <c r="H1376" i="3" s="1"/>
  <c r="G1377" i="3"/>
  <c r="H1377" i="3" s="1"/>
  <c r="G1378" i="3"/>
  <c r="H1378" i="3" s="1"/>
  <c r="G1379" i="3"/>
  <c r="H1379" i="3" s="1"/>
  <c r="G1380" i="3"/>
  <c r="H1380" i="3" s="1"/>
  <c r="G1381" i="3"/>
  <c r="H1381" i="3" s="1"/>
  <c r="G1382" i="3"/>
  <c r="H1382" i="3" s="1"/>
  <c r="G1383" i="3"/>
  <c r="H1383" i="3" s="1"/>
  <c r="G1384" i="3"/>
  <c r="H1384" i="3" s="1"/>
  <c r="G1385" i="3"/>
  <c r="H1385" i="3" s="1"/>
  <c r="G1386" i="3"/>
  <c r="H1386" i="3" s="1"/>
  <c r="G1387" i="3"/>
  <c r="H1387" i="3" s="1"/>
  <c r="G1388" i="3"/>
  <c r="H1388" i="3" s="1"/>
  <c r="G1389" i="3"/>
  <c r="H1389" i="3" s="1"/>
  <c r="G1390" i="3"/>
  <c r="H1390" i="3" s="1"/>
  <c r="G1391" i="3"/>
  <c r="H1391" i="3" s="1"/>
  <c r="G1392" i="3"/>
  <c r="H1392" i="3" s="1"/>
  <c r="G1393" i="3"/>
  <c r="H1393" i="3" s="1"/>
  <c r="G1394" i="3"/>
  <c r="H1394" i="3" s="1"/>
  <c r="G1395" i="3"/>
  <c r="H1395" i="3" s="1"/>
  <c r="G1396" i="3"/>
  <c r="H1396" i="3" s="1"/>
  <c r="G1397" i="3"/>
  <c r="H1397" i="3" s="1"/>
  <c r="G1398" i="3"/>
  <c r="H1398" i="3" s="1"/>
  <c r="G1399" i="3"/>
  <c r="H1399" i="3" s="1"/>
  <c r="G1400" i="3"/>
  <c r="H1400" i="3" s="1"/>
  <c r="G1401" i="3"/>
  <c r="H1401" i="3" s="1"/>
  <c r="G1402" i="3"/>
  <c r="H1402" i="3" s="1"/>
  <c r="G1403" i="3"/>
  <c r="H1403" i="3" s="1"/>
  <c r="G1404" i="3"/>
  <c r="H1404" i="3" s="1"/>
  <c r="G1405" i="3"/>
  <c r="H1405" i="3" s="1"/>
  <c r="G1406" i="3"/>
  <c r="H1406" i="3" s="1"/>
  <c r="G1407" i="3"/>
  <c r="H1407" i="3" s="1"/>
  <c r="G1408" i="3"/>
  <c r="H1408" i="3" s="1"/>
  <c r="G1409" i="3"/>
  <c r="H1409" i="3" s="1"/>
  <c r="G1410" i="3"/>
  <c r="H1410" i="3" s="1"/>
  <c r="G1411" i="3"/>
  <c r="H1411" i="3" s="1"/>
  <c r="G1412" i="3"/>
  <c r="H1412" i="3" s="1"/>
  <c r="G1413" i="3"/>
  <c r="H1413" i="3" s="1"/>
  <c r="G1414" i="3"/>
  <c r="H1414" i="3" s="1"/>
  <c r="G1415" i="3"/>
  <c r="H1415" i="3" s="1"/>
  <c r="G1416" i="3"/>
  <c r="H1416" i="3" s="1"/>
  <c r="G1417" i="3"/>
  <c r="H1417" i="3" s="1"/>
  <c r="G1418" i="3"/>
  <c r="H1418" i="3" s="1"/>
  <c r="G1419" i="3"/>
  <c r="H1419" i="3" s="1"/>
  <c r="G1420" i="3"/>
  <c r="H1420" i="3" s="1"/>
  <c r="G1421" i="3"/>
  <c r="H1421" i="3" s="1"/>
  <c r="G1422" i="3"/>
  <c r="H1422" i="3" s="1"/>
  <c r="G1423" i="3"/>
  <c r="H1423" i="3" s="1"/>
  <c r="G1424" i="3"/>
  <c r="H1424" i="3" s="1"/>
  <c r="G1425" i="3"/>
  <c r="H1425" i="3" s="1"/>
  <c r="G1426" i="3"/>
  <c r="H1426" i="3" s="1"/>
  <c r="G1427" i="3"/>
  <c r="H1427" i="3" s="1"/>
  <c r="G1428" i="3"/>
  <c r="H1428" i="3" s="1"/>
  <c r="G1429" i="3"/>
  <c r="H1429" i="3" s="1"/>
  <c r="G1430" i="3"/>
  <c r="H1430" i="3" s="1"/>
  <c r="G1431" i="3"/>
  <c r="H1431" i="3" s="1"/>
  <c r="G1432" i="3"/>
  <c r="H1432" i="3" s="1"/>
  <c r="G1433" i="3"/>
  <c r="H1433" i="3" s="1"/>
  <c r="G1434" i="3"/>
  <c r="H1434" i="3" s="1"/>
  <c r="G1435" i="3"/>
  <c r="H1435" i="3" s="1"/>
  <c r="G1436" i="3"/>
  <c r="H1436" i="3" s="1"/>
  <c r="G1437" i="3"/>
  <c r="H1437" i="3" s="1"/>
  <c r="G1438" i="3"/>
  <c r="H1438" i="3" s="1"/>
  <c r="G1439" i="3"/>
  <c r="H1439" i="3" s="1"/>
  <c r="G1440" i="3"/>
  <c r="H1440" i="3" s="1"/>
  <c r="G1441" i="3"/>
  <c r="H1441" i="3" s="1"/>
  <c r="G1442" i="3"/>
  <c r="H1442" i="3" s="1"/>
  <c r="G1443" i="3"/>
  <c r="H1443" i="3" s="1"/>
  <c r="G1444" i="3"/>
  <c r="H1444" i="3" s="1"/>
  <c r="G1445" i="3"/>
  <c r="H1445" i="3" s="1"/>
  <c r="G1447" i="3"/>
  <c r="H1447" i="3" s="1"/>
  <c r="G1446" i="3"/>
  <c r="H1446" i="3" s="1"/>
  <c r="G1448" i="3"/>
  <c r="H1448" i="3" s="1"/>
  <c r="G1449" i="3"/>
  <c r="H1449" i="3" s="1"/>
  <c r="G1450" i="3"/>
  <c r="H1450" i="3" s="1"/>
  <c r="G1451" i="3"/>
  <c r="H1451" i="3" s="1"/>
  <c r="G1452" i="3"/>
  <c r="H1452" i="3" s="1"/>
  <c r="G1453" i="3"/>
  <c r="H1453" i="3" s="1"/>
  <c r="G1455" i="3"/>
  <c r="H1455" i="3" s="1"/>
  <c r="G1454" i="3"/>
  <c r="H1454" i="3" s="1"/>
  <c r="G1456" i="3"/>
  <c r="H1456" i="3" s="1"/>
  <c r="G1457" i="3"/>
  <c r="H1457" i="3" s="1"/>
  <c r="G1458" i="3"/>
  <c r="H1458" i="3" s="1"/>
  <c r="G1459" i="3"/>
  <c r="H1459" i="3" s="1"/>
  <c r="G1460" i="3"/>
  <c r="H1460" i="3" s="1"/>
  <c r="G1461" i="3"/>
  <c r="H1461" i="3" s="1"/>
  <c r="G1462" i="3"/>
  <c r="H1462" i="3" s="1"/>
  <c r="G1463" i="3"/>
  <c r="H1463" i="3" s="1"/>
  <c r="G1464" i="3"/>
  <c r="H1464" i="3" s="1"/>
  <c r="G1465" i="3"/>
  <c r="H1465" i="3" s="1"/>
  <c r="G1466" i="3"/>
  <c r="H1466" i="3" s="1"/>
  <c r="G1467" i="3"/>
  <c r="H1467" i="3" s="1"/>
  <c r="G1468" i="3"/>
  <c r="H1468" i="3" s="1"/>
  <c r="G1469" i="3"/>
  <c r="H1469" i="3" s="1"/>
  <c r="G1470" i="3"/>
  <c r="H1470" i="3" s="1"/>
  <c r="G1471" i="3"/>
  <c r="H1471" i="3" s="1"/>
  <c r="G1472" i="3"/>
  <c r="H1472" i="3" s="1"/>
  <c r="G1473" i="3"/>
  <c r="H1473" i="3" s="1"/>
  <c r="G1474" i="3"/>
  <c r="H1474" i="3" s="1"/>
  <c r="G1475" i="3"/>
  <c r="H1475" i="3" s="1"/>
  <c r="G1476" i="3"/>
  <c r="H1476" i="3" s="1"/>
  <c r="G1477" i="3"/>
  <c r="H1477" i="3" s="1"/>
  <c r="G1478" i="3"/>
  <c r="H1478" i="3" s="1"/>
  <c r="G1479" i="3"/>
  <c r="H1479" i="3" s="1"/>
  <c r="G1480" i="3"/>
  <c r="H1480" i="3" s="1"/>
  <c r="G1481" i="3"/>
  <c r="H1481" i="3" s="1"/>
  <c r="G1482" i="3"/>
  <c r="H1482" i="3" s="1"/>
  <c r="G1483" i="3"/>
  <c r="H1483" i="3" s="1"/>
  <c r="G1484" i="3"/>
  <c r="H1484" i="3" s="1"/>
  <c r="G1485" i="3"/>
  <c r="H1485" i="3" s="1"/>
  <c r="G1486" i="3"/>
  <c r="H1486" i="3" s="1"/>
  <c r="G1487" i="3"/>
  <c r="H1487" i="3" s="1"/>
  <c r="G1488" i="3"/>
  <c r="H1488" i="3" s="1"/>
  <c r="G1489" i="3"/>
  <c r="H1489" i="3" s="1"/>
  <c r="G1490" i="3"/>
  <c r="H1490" i="3" s="1"/>
  <c r="G1491" i="3"/>
  <c r="H1491" i="3" s="1"/>
  <c r="G1492" i="3"/>
  <c r="H1492" i="3" s="1"/>
  <c r="G1493" i="3"/>
  <c r="H1493" i="3" s="1"/>
  <c r="G1494" i="3"/>
  <c r="H1494" i="3" s="1"/>
  <c r="G1495" i="3"/>
  <c r="H1495" i="3" s="1"/>
  <c r="G1496" i="3"/>
  <c r="H1496" i="3" s="1"/>
  <c r="G1497" i="3"/>
  <c r="H1497" i="3" s="1"/>
  <c r="G1498" i="3"/>
  <c r="H1498" i="3" s="1"/>
  <c r="G1499" i="3"/>
  <c r="H1499" i="3" s="1"/>
  <c r="G1500" i="3"/>
  <c r="H1500" i="3" s="1"/>
  <c r="G1501" i="3"/>
  <c r="H1501" i="3" s="1"/>
  <c r="G1502" i="3"/>
  <c r="H1502" i="3" s="1"/>
  <c r="G1503" i="3"/>
  <c r="H1503" i="3" s="1"/>
  <c r="G1504" i="3"/>
  <c r="H1504" i="3" s="1"/>
  <c r="G1505" i="3"/>
  <c r="H1505" i="3" s="1"/>
  <c r="G1506" i="3"/>
  <c r="H1506" i="3" s="1"/>
  <c r="G1507" i="3"/>
  <c r="H1507" i="3" s="1"/>
  <c r="G1508" i="3"/>
  <c r="H1508" i="3" s="1"/>
  <c r="G1509" i="3"/>
  <c r="H1509" i="3" s="1"/>
  <c r="G1510" i="3"/>
  <c r="H1510" i="3" s="1"/>
  <c r="G1511" i="3"/>
  <c r="H1511" i="3" s="1"/>
  <c r="G1512" i="3"/>
  <c r="H1512" i="3" s="1"/>
  <c r="G1513" i="3"/>
  <c r="H1513" i="3" s="1"/>
  <c r="G1514" i="3"/>
  <c r="H1514" i="3" s="1"/>
  <c r="G1515" i="3"/>
  <c r="H1515" i="3" s="1"/>
  <c r="G1516" i="3"/>
  <c r="H1516" i="3" s="1"/>
  <c r="G1517" i="3"/>
  <c r="H1517" i="3" s="1"/>
  <c r="G1518" i="3"/>
  <c r="H1518" i="3" s="1"/>
  <c r="G1519" i="3"/>
  <c r="H1519" i="3" s="1"/>
  <c r="G1520" i="3"/>
  <c r="H1520" i="3" s="1"/>
  <c r="G1521" i="3"/>
  <c r="H1521" i="3" s="1"/>
  <c r="G1522" i="3"/>
  <c r="H1522" i="3" s="1"/>
  <c r="G1523" i="3"/>
  <c r="H1523" i="3" s="1"/>
  <c r="G1524" i="3"/>
  <c r="H1524" i="3" s="1"/>
  <c r="G1525" i="3"/>
  <c r="H1525" i="3" s="1"/>
  <c r="G1526" i="3"/>
  <c r="H1526" i="3" s="1"/>
  <c r="G1527" i="3"/>
  <c r="H1527" i="3" s="1"/>
  <c r="G1528" i="3"/>
  <c r="H1528" i="3" s="1"/>
  <c r="G1529" i="3"/>
  <c r="H1529" i="3" s="1"/>
  <c r="G1530" i="3"/>
  <c r="H1530" i="3" s="1"/>
  <c r="G1531" i="3"/>
  <c r="H1531" i="3" s="1"/>
  <c r="G1532" i="3"/>
  <c r="H1532" i="3" s="1"/>
  <c r="G1533" i="3"/>
  <c r="H1533" i="3" s="1"/>
  <c r="G1534" i="3"/>
  <c r="H1534" i="3" s="1"/>
  <c r="G1535" i="3"/>
  <c r="H1535" i="3" s="1"/>
  <c r="G1536" i="3"/>
  <c r="H1536" i="3" s="1"/>
  <c r="G1537" i="3"/>
  <c r="H1537" i="3" s="1"/>
  <c r="G1538" i="3"/>
  <c r="H1538" i="3" s="1"/>
  <c r="G1539" i="3"/>
  <c r="H1539" i="3" s="1"/>
  <c r="G1540" i="3"/>
  <c r="H1540" i="3" s="1"/>
  <c r="G1541" i="3"/>
  <c r="H1541" i="3" s="1"/>
  <c r="G1543" i="3"/>
  <c r="H1543" i="3" s="1"/>
  <c r="G1542" i="3"/>
  <c r="H1542" i="3" s="1"/>
  <c r="G1545" i="3"/>
  <c r="H1545" i="3" s="1"/>
  <c r="G1546" i="3"/>
  <c r="H1546" i="3" s="1"/>
  <c r="G1544" i="3"/>
  <c r="H1544" i="3" s="1"/>
  <c r="G1547" i="3"/>
  <c r="H1547" i="3" s="1"/>
  <c r="G1548" i="3"/>
  <c r="H1548" i="3" s="1"/>
  <c r="G1549" i="3"/>
  <c r="H1549" i="3" s="1"/>
  <c r="G1550" i="3"/>
  <c r="H1550" i="3" s="1"/>
  <c r="G1551" i="3"/>
  <c r="H1551" i="3" s="1"/>
  <c r="G1552" i="3"/>
  <c r="H1552" i="3" s="1"/>
  <c r="G1553" i="3"/>
  <c r="H1553" i="3" s="1"/>
  <c r="G1554" i="3"/>
  <c r="H1554" i="3" s="1"/>
  <c r="G1555" i="3"/>
  <c r="H1555" i="3" s="1"/>
  <c r="G1556" i="3"/>
  <c r="H1556" i="3" s="1"/>
  <c r="G1557" i="3"/>
  <c r="H1557" i="3" s="1"/>
  <c r="G1558" i="3"/>
  <c r="H1558" i="3" s="1"/>
  <c r="G1559" i="3"/>
  <c r="H1559" i="3" s="1"/>
  <c r="G1560" i="3"/>
  <c r="H1560" i="3" s="1"/>
  <c r="G1561" i="3"/>
  <c r="H1561" i="3" s="1"/>
  <c r="G1562" i="3"/>
  <c r="H1562" i="3" s="1"/>
  <c r="G1563" i="3"/>
  <c r="H1563" i="3" s="1"/>
  <c r="G1564" i="3"/>
  <c r="H1564" i="3" s="1"/>
  <c r="G1565" i="3"/>
  <c r="H1565" i="3" s="1"/>
  <c r="G1566" i="3"/>
  <c r="H1566" i="3" s="1"/>
  <c r="G1567" i="3"/>
  <c r="H1567" i="3" s="1"/>
  <c r="G1568" i="3"/>
  <c r="H1568" i="3" s="1"/>
  <c r="G1569" i="3"/>
  <c r="H1569" i="3" s="1"/>
  <c r="G1570" i="3"/>
  <c r="H1570" i="3" s="1"/>
  <c r="G1571" i="3"/>
  <c r="H1571" i="3" s="1"/>
  <c r="G1572" i="3"/>
  <c r="H1572" i="3" s="1"/>
  <c r="G1573" i="3"/>
  <c r="H1573" i="3" s="1"/>
  <c r="G1574" i="3"/>
  <c r="H1574" i="3" s="1"/>
  <c r="G1575" i="3"/>
  <c r="H1575" i="3" s="1"/>
  <c r="G1576" i="3"/>
  <c r="H1576" i="3" s="1"/>
  <c r="G1577" i="3"/>
  <c r="H1577" i="3" s="1"/>
  <c r="G1579" i="3"/>
  <c r="H1579" i="3" s="1"/>
  <c r="G1578" i="3"/>
  <c r="H1578" i="3" s="1"/>
  <c r="G1580" i="3"/>
  <c r="H1580" i="3" s="1"/>
  <c r="G1581" i="3"/>
  <c r="H1581" i="3" s="1"/>
  <c r="G1582" i="3"/>
  <c r="H1582" i="3" s="1"/>
  <c r="G1583" i="3"/>
  <c r="H1583" i="3" s="1"/>
  <c r="G1584" i="3"/>
  <c r="H1584" i="3" s="1"/>
  <c r="G1585" i="3"/>
  <c r="H1585" i="3" s="1"/>
  <c r="G1586" i="3"/>
  <c r="H1586" i="3" s="1"/>
  <c r="G1587" i="3"/>
  <c r="H1587" i="3" s="1"/>
  <c r="G1588" i="3"/>
  <c r="H1588" i="3" s="1"/>
  <c r="G1589" i="3"/>
  <c r="H1589" i="3" s="1"/>
  <c r="G1590" i="3"/>
  <c r="H1590" i="3" s="1"/>
  <c r="G1591" i="3"/>
  <c r="H1591" i="3" s="1"/>
  <c r="G1592" i="3"/>
  <c r="H1592" i="3" s="1"/>
  <c r="G1593" i="3"/>
  <c r="H1593" i="3" s="1"/>
  <c r="G1594" i="3"/>
  <c r="H1594" i="3" s="1"/>
  <c r="G1595" i="3"/>
  <c r="H1595" i="3" s="1"/>
  <c r="G1596" i="3"/>
  <c r="H1596" i="3" s="1"/>
  <c r="G1597" i="3"/>
  <c r="H1597" i="3" s="1"/>
  <c r="G1598" i="3"/>
  <c r="H1598" i="3" s="1"/>
  <c r="G1599" i="3"/>
  <c r="H1599" i="3" s="1"/>
  <c r="G1600" i="3"/>
  <c r="H1600" i="3" s="1"/>
  <c r="G1601" i="3"/>
  <c r="H1601" i="3" s="1"/>
  <c r="G1602" i="3"/>
  <c r="H1602" i="3" s="1"/>
  <c r="G1603" i="3"/>
  <c r="H1603" i="3" s="1"/>
  <c r="G1604" i="3"/>
  <c r="H1604" i="3" s="1"/>
  <c r="G1605" i="3"/>
  <c r="H1605" i="3" s="1"/>
  <c r="G1606" i="3"/>
  <c r="H1606" i="3" s="1"/>
  <c r="G1607" i="3"/>
  <c r="H1607" i="3" s="1"/>
  <c r="G1608" i="3"/>
  <c r="H1608" i="3" s="1"/>
  <c r="G1609" i="3"/>
  <c r="H1609" i="3" s="1"/>
  <c r="G1610" i="3"/>
  <c r="H1610" i="3" s="1"/>
  <c r="G1611" i="3"/>
  <c r="H1611" i="3" s="1"/>
  <c r="G1612" i="3"/>
  <c r="H1612" i="3" s="1"/>
  <c r="G1613" i="3"/>
  <c r="H1613" i="3" s="1"/>
  <c r="G1614" i="3"/>
  <c r="H1614" i="3" s="1"/>
  <c r="G1615" i="3"/>
  <c r="H1615" i="3" s="1"/>
  <c r="G1616" i="3"/>
  <c r="H1616" i="3" s="1"/>
  <c r="G1617" i="3"/>
  <c r="H1617" i="3" s="1"/>
  <c r="G1618" i="3"/>
  <c r="H1618" i="3" s="1"/>
  <c r="G1619" i="3"/>
  <c r="H1619" i="3" s="1"/>
  <c r="G1620" i="3"/>
  <c r="H1620" i="3" s="1"/>
  <c r="G1621" i="3"/>
  <c r="H1621" i="3" s="1"/>
  <c r="G1622" i="3"/>
  <c r="H1622" i="3" s="1"/>
  <c r="G1623" i="3"/>
  <c r="H1623" i="3" s="1"/>
  <c r="G1624" i="3"/>
  <c r="H1624" i="3" s="1"/>
  <c r="G1625" i="3"/>
  <c r="H1625" i="3" s="1"/>
  <c r="G1628" i="3"/>
  <c r="H1628" i="3" s="1"/>
  <c r="G1629" i="3"/>
  <c r="H1629" i="3" s="1"/>
  <c r="G1626" i="3"/>
  <c r="H1626" i="3" s="1"/>
  <c r="G1627" i="3"/>
  <c r="H1627" i="3" s="1"/>
  <c r="G1630" i="3"/>
  <c r="H1630" i="3" s="1"/>
  <c r="G1632" i="3"/>
  <c r="H1632" i="3" s="1"/>
  <c r="G1631" i="3"/>
  <c r="H1631" i="3" s="1"/>
  <c r="G1633" i="3"/>
  <c r="H1633" i="3" s="1"/>
  <c r="G1634" i="3"/>
  <c r="H1634" i="3" s="1"/>
  <c r="G1635" i="3"/>
  <c r="H1635" i="3" s="1"/>
  <c r="G1636" i="3"/>
  <c r="H1636" i="3" s="1"/>
  <c r="G1637" i="3"/>
  <c r="H1637" i="3" s="1"/>
  <c r="G1638" i="3"/>
  <c r="H1638" i="3" s="1"/>
  <c r="G1639" i="3"/>
  <c r="H1639" i="3" s="1"/>
  <c r="G1640" i="3"/>
  <c r="H1640" i="3" s="1"/>
  <c r="G1641" i="3"/>
  <c r="H1641" i="3" s="1"/>
  <c r="G1642" i="3"/>
  <c r="H1642" i="3" s="1"/>
  <c r="G1643" i="3"/>
  <c r="H1643" i="3" s="1"/>
  <c r="G1645" i="3"/>
  <c r="H1645" i="3" s="1"/>
  <c r="G1646" i="3"/>
  <c r="H1646" i="3" s="1"/>
  <c r="G1644" i="3"/>
  <c r="H1644" i="3" s="1"/>
  <c r="G1647" i="3"/>
  <c r="H1647" i="3" s="1"/>
  <c r="G1649" i="3"/>
  <c r="H1649" i="3" s="1"/>
  <c r="G1648" i="3"/>
  <c r="H1648" i="3" s="1"/>
  <c r="G1650" i="3"/>
  <c r="H1650" i="3" s="1"/>
  <c r="G1651" i="3"/>
  <c r="H1651" i="3" s="1"/>
  <c r="G1652" i="3"/>
  <c r="H1652" i="3" s="1"/>
  <c r="G1653" i="3"/>
  <c r="H1653" i="3" s="1"/>
  <c r="G1654" i="3"/>
  <c r="H1654" i="3" s="1"/>
  <c r="G1655" i="3"/>
  <c r="H1655" i="3" s="1"/>
  <c r="G1656" i="3"/>
  <c r="H1656" i="3" s="1"/>
  <c r="G1657" i="3"/>
  <c r="H1657" i="3" s="1"/>
  <c r="G1658" i="3"/>
  <c r="H1658" i="3" s="1"/>
  <c r="G1659" i="3"/>
  <c r="H1659" i="3" s="1"/>
  <c r="G1660" i="3"/>
  <c r="H1660" i="3" s="1"/>
  <c r="G1661" i="3"/>
  <c r="H1661" i="3" s="1"/>
  <c r="G1663" i="3"/>
  <c r="H1663" i="3" s="1"/>
  <c r="G1662" i="3"/>
  <c r="H1662" i="3" s="1"/>
  <c r="G1664" i="3"/>
  <c r="H1664" i="3" s="1"/>
  <c r="G1665" i="3"/>
  <c r="H1665" i="3" s="1"/>
  <c r="G1666" i="3"/>
  <c r="H1666" i="3" s="1"/>
  <c r="G1667" i="3"/>
  <c r="H1667" i="3" s="1"/>
  <c r="G1669" i="3"/>
  <c r="H1669" i="3" s="1"/>
  <c r="G1668" i="3"/>
  <c r="H1668" i="3" s="1"/>
  <c r="G1670" i="3"/>
  <c r="H1670" i="3" s="1"/>
  <c r="G1671" i="3"/>
  <c r="H1671" i="3" s="1"/>
  <c r="G1672" i="3"/>
  <c r="H1672" i="3" s="1"/>
  <c r="G1673" i="3"/>
  <c r="H1673" i="3" s="1"/>
  <c r="G1674" i="3"/>
  <c r="H1674" i="3" s="1"/>
  <c r="G1675" i="3"/>
  <c r="H1675" i="3" s="1"/>
  <c r="G1676" i="3"/>
  <c r="H1676" i="3" s="1"/>
  <c r="G1677" i="3"/>
  <c r="H1677" i="3" s="1"/>
  <c r="G1678" i="3"/>
  <c r="H1678" i="3" s="1"/>
  <c r="G1679" i="3"/>
  <c r="H1679" i="3" s="1"/>
  <c r="G1680" i="3"/>
  <c r="H1680" i="3" s="1"/>
  <c r="G1681" i="3"/>
  <c r="H1681" i="3" s="1"/>
  <c r="G1682" i="3"/>
  <c r="H1682" i="3" s="1"/>
  <c r="G1683" i="3"/>
  <c r="H1683" i="3" s="1"/>
  <c r="G1684" i="3"/>
  <c r="H1684" i="3" s="1"/>
  <c r="G1685" i="3"/>
  <c r="H1685" i="3" s="1"/>
  <c r="G1686" i="3"/>
  <c r="H1686" i="3" s="1"/>
  <c r="G1687" i="3"/>
  <c r="H1687" i="3" s="1"/>
  <c r="G1688" i="3"/>
  <c r="H1688" i="3" s="1"/>
  <c r="G1689" i="3"/>
  <c r="H1689" i="3" s="1"/>
  <c r="G1690" i="3"/>
  <c r="H1690" i="3" s="1"/>
  <c r="G1691" i="3"/>
  <c r="H1691" i="3" s="1"/>
  <c r="G1692" i="3"/>
  <c r="H1692" i="3" s="1"/>
  <c r="G1693" i="3"/>
  <c r="H1693" i="3" s="1"/>
  <c r="G1694" i="3"/>
  <c r="H1694" i="3" s="1"/>
  <c r="G1695" i="3"/>
  <c r="H1695" i="3" s="1"/>
  <c r="G1696" i="3"/>
  <c r="H1696" i="3" s="1"/>
  <c r="G1697" i="3"/>
  <c r="H1697" i="3" s="1"/>
  <c r="G1698" i="3"/>
  <c r="H1698" i="3" s="1"/>
  <c r="G1699" i="3"/>
  <c r="H1699" i="3" s="1"/>
  <c r="G1700" i="3"/>
  <c r="H1700" i="3" s="1"/>
  <c r="G1701" i="3"/>
  <c r="H1701" i="3" s="1"/>
  <c r="G1702" i="3"/>
  <c r="H1702" i="3" s="1"/>
  <c r="G1703" i="3"/>
  <c r="H1703" i="3" s="1"/>
  <c r="G1704" i="3"/>
  <c r="H1704" i="3" s="1"/>
  <c r="G1705" i="3"/>
  <c r="H1705" i="3" s="1"/>
  <c r="G1706" i="3"/>
  <c r="H1706" i="3" s="1"/>
  <c r="G1707" i="3"/>
  <c r="H1707" i="3" s="1"/>
  <c r="G1708" i="3"/>
  <c r="H1708" i="3" s="1"/>
  <c r="G1709" i="3"/>
  <c r="H1709" i="3" s="1"/>
  <c r="G1710" i="3"/>
  <c r="H1710" i="3" s="1"/>
  <c r="G1711" i="3"/>
  <c r="H1711" i="3" s="1"/>
  <c r="G1712" i="3"/>
  <c r="H1712" i="3" s="1"/>
  <c r="G1713" i="3"/>
  <c r="H1713" i="3" s="1"/>
  <c r="G1714" i="3"/>
  <c r="H1714" i="3" s="1"/>
  <c r="G1715" i="3"/>
  <c r="H1715" i="3" s="1"/>
  <c r="G1716" i="3"/>
  <c r="H1716" i="3" s="1"/>
  <c r="G1717" i="3"/>
  <c r="H1717" i="3" s="1"/>
  <c r="G1718" i="3"/>
  <c r="H1718" i="3" s="1"/>
  <c r="G1722" i="3"/>
  <c r="H1722" i="3" s="1"/>
  <c r="G1719" i="3"/>
  <c r="H1719" i="3" s="1"/>
  <c r="G1721" i="3"/>
  <c r="H1721" i="3" s="1"/>
  <c r="G1720" i="3"/>
  <c r="H1720" i="3" s="1"/>
  <c r="G1723" i="3"/>
  <c r="H1723" i="3" s="1"/>
  <c r="G1724" i="3"/>
  <c r="H1724" i="3" s="1"/>
  <c r="G1725" i="3"/>
  <c r="H1725" i="3" s="1"/>
  <c r="G1726" i="3"/>
  <c r="H1726" i="3" s="1"/>
  <c r="G1727" i="3"/>
  <c r="H1727" i="3" s="1"/>
  <c r="G1728" i="3"/>
  <c r="H1728" i="3" s="1"/>
  <c r="G1729" i="3"/>
  <c r="H1729" i="3" s="1"/>
  <c r="G1730" i="3"/>
  <c r="H1730" i="3" s="1"/>
  <c r="G1731" i="3"/>
  <c r="H1731" i="3" s="1"/>
  <c r="G1732" i="3"/>
  <c r="H1732" i="3" s="1"/>
  <c r="G1733" i="3"/>
  <c r="H1733" i="3" s="1"/>
  <c r="G1734" i="3"/>
  <c r="H1734" i="3" s="1"/>
  <c r="G1735" i="3"/>
  <c r="H1735" i="3" s="1"/>
  <c r="G1736" i="3"/>
  <c r="H1736" i="3" s="1"/>
  <c r="G1737" i="3"/>
  <c r="H1737" i="3" s="1"/>
  <c r="G1738" i="3"/>
  <c r="H1738" i="3" s="1"/>
  <c r="G1739" i="3"/>
  <c r="H1739" i="3" s="1"/>
  <c r="G1740" i="3"/>
  <c r="H1740" i="3" s="1"/>
  <c r="G1741" i="3"/>
  <c r="H1741" i="3" s="1"/>
  <c r="G1742" i="3"/>
  <c r="H1742" i="3" s="1"/>
  <c r="G1743" i="3"/>
  <c r="H1743" i="3" s="1"/>
  <c r="G1744" i="3"/>
  <c r="H1744" i="3" s="1"/>
  <c r="G1745" i="3"/>
  <c r="H1745" i="3" s="1"/>
  <c r="G1746" i="3"/>
  <c r="H1746" i="3" s="1"/>
  <c r="G1747" i="3"/>
  <c r="H1747" i="3" s="1"/>
  <c r="G1748" i="3"/>
  <c r="H1748" i="3" s="1"/>
  <c r="G1749" i="3"/>
  <c r="H1749" i="3" s="1"/>
  <c r="G1750" i="3"/>
  <c r="H1750" i="3" s="1"/>
  <c r="G1751" i="3"/>
  <c r="H1751" i="3" s="1"/>
  <c r="G1752" i="3"/>
  <c r="H1752" i="3" s="1"/>
  <c r="G1753" i="3"/>
  <c r="H1753" i="3" s="1"/>
  <c r="G1754" i="3"/>
  <c r="H1754" i="3" s="1"/>
  <c r="G1755" i="3"/>
  <c r="H1755" i="3" s="1"/>
  <c r="G1756" i="3"/>
  <c r="H1756" i="3" s="1"/>
  <c r="G1757" i="3"/>
  <c r="H1757" i="3" s="1"/>
  <c r="G1758" i="3"/>
  <c r="H1758" i="3" s="1"/>
  <c r="G1759" i="3"/>
  <c r="H1759" i="3" s="1"/>
  <c r="G1760" i="3"/>
  <c r="H1760" i="3" s="1"/>
  <c r="G1761" i="3"/>
  <c r="H1761" i="3" s="1"/>
  <c r="G1762" i="3"/>
  <c r="H1762" i="3" s="1"/>
  <c r="G1763" i="3"/>
  <c r="H1763" i="3" s="1"/>
  <c r="G1764" i="3"/>
  <c r="H1764" i="3" s="1"/>
  <c r="G1765" i="3"/>
  <c r="H1765" i="3" s="1"/>
  <c r="G1766" i="3"/>
  <c r="H1766" i="3" s="1"/>
  <c r="G1767" i="3"/>
  <c r="H1767" i="3" s="1"/>
  <c r="G1768" i="3"/>
  <c r="H1768" i="3" s="1"/>
  <c r="G1769" i="3"/>
  <c r="H1769" i="3" s="1"/>
  <c r="G1770" i="3"/>
  <c r="H1770" i="3" s="1"/>
  <c r="G1771" i="3"/>
  <c r="H1771" i="3" s="1"/>
  <c r="G1772" i="3"/>
  <c r="H1772" i="3" s="1"/>
  <c r="G1773" i="3"/>
  <c r="H1773" i="3" s="1"/>
  <c r="G1774" i="3"/>
  <c r="H1774" i="3" s="1"/>
  <c r="G1775" i="3"/>
  <c r="H1775" i="3" s="1"/>
  <c r="G1776" i="3"/>
  <c r="H1776" i="3" s="1"/>
  <c r="G1777" i="3"/>
  <c r="H1777" i="3" s="1"/>
  <c r="G1778" i="3"/>
  <c r="H1778" i="3" s="1"/>
  <c r="G1779" i="3"/>
  <c r="H1779" i="3" s="1"/>
  <c r="G1782" i="3"/>
  <c r="H1782" i="3" s="1"/>
  <c r="G1780" i="3"/>
  <c r="H1780" i="3" s="1"/>
  <c r="G1781" i="3"/>
  <c r="H1781" i="3" s="1"/>
  <c r="G1783" i="3"/>
  <c r="H1783" i="3" s="1"/>
  <c r="G1785" i="3"/>
  <c r="H1785" i="3" s="1"/>
  <c r="G1786" i="3"/>
  <c r="H1786" i="3" s="1"/>
  <c r="G1784" i="3"/>
  <c r="H1784" i="3" s="1"/>
  <c r="G1787" i="3"/>
  <c r="H1787" i="3" s="1"/>
  <c r="G1788" i="3"/>
  <c r="H1788" i="3" s="1"/>
  <c r="G1789" i="3"/>
  <c r="H1789" i="3" s="1"/>
  <c r="G1790" i="3"/>
  <c r="H1790" i="3" s="1"/>
  <c r="G1791" i="3"/>
  <c r="H1791" i="3" s="1"/>
  <c r="G1792" i="3"/>
  <c r="H1792" i="3" s="1"/>
  <c r="G1793" i="3"/>
  <c r="H1793" i="3" s="1"/>
  <c r="G1794" i="3"/>
  <c r="H1794" i="3" s="1"/>
  <c r="G1795" i="3"/>
  <c r="H1795" i="3" s="1"/>
  <c r="G1796" i="3"/>
  <c r="H1796" i="3" s="1"/>
  <c r="G1797" i="3"/>
  <c r="H1797" i="3" s="1"/>
  <c r="G1798" i="3"/>
  <c r="H1798" i="3" s="1"/>
  <c r="G1799" i="3"/>
  <c r="H1799" i="3" s="1"/>
  <c r="G1800" i="3"/>
  <c r="H1800" i="3" s="1"/>
  <c r="G1801" i="3"/>
  <c r="H1801" i="3" s="1"/>
  <c r="G1802" i="3"/>
  <c r="H1802" i="3" s="1"/>
  <c r="G1803" i="3"/>
  <c r="H1803" i="3" s="1"/>
  <c r="G1804" i="3"/>
  <c r="H1804" i="3" s="1"/>
  <c r="G1805" i="3"/>
  <c r="H1805" i="3" s="1"/>
  <c r="G1806" i="3"/>
  <c r="H1806" i="3" s="1"/>
  <c r="G1807" i="3"/>
  <c r="H1807" i="3" s="1"/>
  <c r="G1808" i="3"/>
  <c r="H1808" i="3" s="1"/>
  <c r="G1809" i="3"/>
  <c r="H1809" i="3" s="1"/>
  <c r="G1810" i="3"/>
  <c r="H1810" i="3" s="1"/>
  <c r="G1811" i="3"/>
  <c r="H1811" i="3" s="1"/>
  <c r="G1812" i="3"/>
  <c r="H1812" i="3" s="1"/>
  <c r="G1813" i="3"/>
  <c r="H1813" i="3" s="1"/>
  <c r="G1814" i="3"/>
  <c r="H1814" i="3" s="1"/>
  <c r="G1815" i="3"/>
  <c r="H1815" i="3" s="1"/>
  <c r="G1816" i="3"/>
  <c r="H1816" i="3" s="1"/>
  <c r="G1817" i="3"/>
  <c r="H1817" i="3" s="1"/>
  <c r="G1818" i="3"/>
  <c r="H1818" i="3" s="1"/>
  <c r="G1819" i="3"/>
  <c r="H1819" i="3" s="1"/>
  <c r="G1820" i="3"/>
  <c r="H1820" i="3" s="1"/>
  <c r="G1821" i="3"/>
  <c r="H1821" i="3" s="1"/>
  <c r="G1822" i="3"/>
  <c r="H1822" i="3" s="1"/>
  <c r="G1823" i="3"/>
  <c r="H1823" i="3" s="1"/>
  <c r="G1824" i="3"/>
  <c r="H1824" i="3" s="1"/>
  <c r="G1825" i="3"/>
  <c r="H1825" i="3" s="1"/>
  <c r="G1826" i="3"/>
  <c r="H1826" i="3" s="1"/>
  <c r="G1827" i="3"/>
  <c r="H1827" i="3" s="1"/>
  <c r="G1828" i="3"/>
  <c r="H1828" i="3" s="1"/>
  <c r="G1829" i="3"/>
  <c r="H1829" i="3" s="1"/>
  <c r="G1830" i="3"/>
  <c r="H1830" i="3" s="1"/>
  <c r="G1831" i="3"/>
  <c r="H1831" i="3" s="1"/>
  <c r="G1832" i="3"/>
  <c r="H1832" i="3" s="1"/>
  <c r="G1833" i="3"/>
  <c r="H1833" i="3" s="1"/>
  <c r="G1834" i="3"/>
  <c r="H1834" i="3" s="1"/>
  <c r="G1835" i="3"/>
  <c r="H1835" i="3" s="1"/>
  <c r="G1836" i="3"/>
  <c r="H1836" i="3" s="1"/>
  <c r="G1837" i="3"/>
  <c r="H1837" i="3" s="1"/>
  <c r="G1840" i="3"/>
  <c r="H1840" i="3" s="1"/>
  <c r="G1838" i="3"/>
  <c r="H1838" i="3" s="1"/>
  <c r="G1839" i="3"/>
  <c r="H1839" i="3" s="1"/>
  <c r="G1841" i="3"/>
  <c r="H1841" i="3" s="1"/>
  <c r="G1842" i="3"/>
  <c r="H1842" i="3" s="1"/>
  <c r="G1843" i="3"/>
  <c r="H1843" i="3" s="1"/>
  <c r="G1844" i="3"/>
  <c r="H1844" i="3" s="1"/>
  <c r="G1845" i="3"/>
  <c r="H1845" i="3" s="1"/>
  <c r="G1846" i="3"/>
  <c r="H1846" i="3" s="1"/>
  <c r="G1847" i="3"/>
  <c r="H1847" i="3" s="1"/>
  <c r="G1848" i="3"/>
  <c r="H1848" i="3" s="1"/>
  <c r="G1849" i="3"/>
  <c r="H1849" i="3" s="1"/>
  <c r="G1850" i="3"/>
  <c r="H1850" i="3" s="1"/>
  <c r="G1851" i="3"/>
  <c r="H1851" i="3" s="1"/>
  <c r="G1852" i="3"/>
  <c r="H1852" i="3" s="1"/>
  <c r="G1853" i="3"/>
  <c r="H1853" i="3" s="1"/>
  <c r="G1854" i="3"/>
  <c r="H1854" i="3" s="1"/>
  <c r="G1856" i="3"/>
  <c r="H1856" i="3" s="1"/>
  <c r="G1858" i="3"/>
  <c r="H1858" i="3" s="1"/>
  <c r="G1861" i="3"/>
  <c r="H1861" i="3" s="1"/>
  <c r="G1859" i="3"/>
  <c r="H1859" i="3" s="1"/>
  <c r="G1860" i="3"/>
  <c r="H1860" i="3" s="1"/>
  <c r="G1855" i="3"/>
  <c r="H1855" i="3" s="1"/>
  <c r="G1857" i="3"/>
  <c r="H1857" i="3" s="1"/>
  <c r="G1862" i="3"/>
  <c r="H1862" i="3" s="1"/>
  <c r="G1863" i="3"/>
  <c r="H1863" i="3" s="1"/>
  <c r="G1864" i="3"/>
  <c r="H1864" i="3" s="1"/>
  <c r="G1865" i="3"/>
  <c r="H1865" i="3" s="1"/>
  <c r="G1867" i="3"/>
  <c r="H1867" i="3" s="1"/>
  <c r="G1866" i="3"/>
  <c r="H1866" i="3" s="1"/>
  <c r="G1868" i="3"/>
  <c r="H1868" i="3" s="1"/>
  <c r="G1869" i="3"/>
  <c r="H1869" i="3" s="1"/>
  <c r="G1870" i="3"/>
  <c r="H1870" i="3" s="1"/>
  <c r="G1871" i="3"/>
  <c r="H1871" i="3" s="1"/>
  <c r="G1872" i="3"/>
  <c r="H1872" i="3" s="1"/>
  <c r="G1873" i="3"/>
  <c r="H1873" i="3" s="1"/>
  <c r="G1874" i="3"/>
  <c r="H1874" i="3" s="1"/>
  <c r="G1875" i="3"/>
  <c r="H1875" i="3" s="1"/>
  <c r="G1876" i="3"/>
  <c r="H1876" i="3" s="1"/>
  <c r="G1877" i="3"/>
  <c r="H1877" i="3" s="1"/>
  <c r="G1878" i="3"/>
  <c r="H1878" i="3" s="1"/>
  <c r="G1879" i="3"/>
  <c r="H1879" i="3" s="1"/>
  <c r="G1880" i="3"/>
  <c r="H1880" i="3" s="1"/>
  <c r="G1881" i="3"/>
  <c r="H1881" i="3" s="1"/>
  <c r="G1882" i="3"/>
  <c r="H1882" i="3" s="1"/>
  <c r="G1883" i="3"/>
  <c r="H1883" i="3" s="1"/>
  <c r="G1884" i="3"/>
  <c r="H1884" i="3" s="1"/>
  <c r="G1885" i="3"/>
  <c r="H1885" i="3" s="1"/>
  <c r="G1886" i="3"/>
  <c r="H1886" i="3" s="1"/>
  <c r="G1887" i="3"/>
  <c r="H1887" i="3" s="1"/>
  <c r="G1888" i="3"/>
  <c r="H1888" i="3" s="1"/>
  <c r="G1889" i="3"/>
  <c r="H1889" i="3" s="1"/>
  <c r="G1890" i="3"/>
  <c r="H1890" i="3" s="1"/>
  <c r="G1891" i="3"/>
  <c r="H1891" i="3" s="1"/>
  <c r="G1893" i="3"/>
  <c r="H1893" i="3" s="1"/>
  <c r="G1892" i="3"/>
  <c r="H1892" i="3" s="1"/>
  <c r="G1894" i="3"/>
  <c r="H1894" i="3" s="1"/>
  <c r="G1895" i="3"/>
  <c r="H1895" i="3" s="1"/>
  <c r="G1896" i="3"/>
  <c r="H1896" i="3" s="1"/>
  <c r="G1898" i="3"/>
  <c r="H1898" i="3" s="1"/>
  <c r="G1897" i="3"/>
  <c r="H1897" i="3" s="1"/>
  <c r="G1903" i="3"/>
  <c r="H1903" i="3" s="1"/>
  <c r="G1905" i="3"/>
  <c r="H1905" i="3" s="1"/>
  <c r="G1906" i="3"/>
  <c r="H1906" i="3" s="1"/>
  <c r="G1900" i="3"/>
  <c r="H1900" i="3" s="1"/>
  <c r="G1901" i="3"/>
  <c r="H1901" i="3" s="1"/>
  <c r="G1899" i="3"/>
  <c r="H1899" i="3" s="1"/>
  <c r="G1902" i="3"/>
  <c r="H1902" i="3" s="1"/>
  <c r="G1904" i="3"/>
  <c r="H1904" i="3" s="1"/>
  <c r="G1907" i="3"/>
  <c r="H1907" i="3" s="1"/>
  <c r="G1908" i="3"/>
  <c r="H1908" i="3" s="1"/>
  <c r="G1909" i="3"/>
  <c r="H1909" i="3" s="1"/>
  <c r="G1910" i="3"/>
  <c r="H1910" i="3" s="1"/>
  <c r="G1911" i="3"/>
  <c r="H1911" i="3" s="1"/>
  <c r="G1912" i="3"/>
  <c r="H1912" i="3" s="1"/>
  <c r="G1913" i="3"/>
  <c r="H1913" i="3" s="1"/>
  <c r="G1914" i="3"/>
  <c r="H1914" i="3" s="1"/>
  <c r="G1915" i="3"/>
  <c r="H1915" i="3" s="1"/>
  <c r="G1916" i="3"/>
  <c r="H1916" i="3" s="1"/>
  <c r="G1917" i="3"/>
  <c r="H1917" i="3" s="1"/>
  <c r="G1918" i="3"/>
  <c r="H1918" i="3" s="1"/>
  <c r="G1919" i="3"/>
  <c r="H1919" i="3" s="1"/>
  <c r="G1920" i="3"/>
  <c r="H1920" i="3" s="1"/>
  <c r="G1921" i="3"/>
  <c r="H1921" i="3" s="1"/>
  <c r="G1922" i="3"/>
  <c r="H1922" i="3" s="1"/>
  <c r="G1923" i="3"/>
  <c r="H1923" i="3" s="1"/>
  <c r="G1924" i="3"/>
  <c r="H1924" i="3" s="1"/>
  <c r="G1925" i="3"/>
  <c r="H1925" i="3" s="1"/>
  <c r="G1926" i="3"/>
  <c r="H1926" i="3" s="1"/>
  <c r="G1927" i="3"/>
  <c r="H1927" i="3" s="1"/>
  <c r="G1928" i="3"/>
  <c r="H1928" i="3" s="1"/>
  <c r="G1929" i="3"/>
  <c r="H1929" i="3" s="1"/>
  <c r="G1930" i="3"/>
  <c r="H1930" i="3" s="1"/>
  <c r="G1931" i="3"/>
  <c r="H1931" i="3" s="1"/>
  <c r="G1932" i="3"/>
  <c r="H1932" i="3" s="1"/>
  <c r="G1933" i="3"/>
  <c r="H1933" i="3" s="1"/>
  <c r="G1934" i="3"/>
  <c r="H1934" i="3" s="1"/>
  <c r="G1935" i="3"/>
  <c r="H1935" i="3" s="1"/>
  <c r="G1936" i="3"/>
  <c r="H1936" i="3" s="1"/>
  <c r="G1937" i="3"/>
  <c r="H1937" i="3" s="1"/>
  <c r="G1938" i="3"/>
  <c r="H1938" i="3" s="1"/>
  <c r="G1939" i="3"/>
  <c r="H1939" i="3" s="1"/>
  <c r="G1940" i="3"/>
  <c r="H1940" i="3" s="1"/>
  <c r="G1941" i="3"/>
  <c r="H1941" i="3" s="1"/>
  <c r="G1942" i="3"/>
  <c r="H1942" i="3" s="1"/>
  <c r="G1943" i="3"/>
  <c r="H1943" i="3" s="1"/>
  <c r="G1944" i="3"/>
  <c r="H1944" i="3" s="1"/>
  <c r="G1945" i="3"/>
  <c r="H1945" i="3" s="1"/>
  <c r="G1946" i="3"/>
  <c r="H1946" i="3" s="1"/>
  <c r="G1947" i="3"/>
  <c r="H1947" i="3" s="1"/>
  <c r="G1948" i="3"/>
  <c r="H1948" i="3" s="1"/>
  <c r="G1949" i="3"/>
  <c r="H1949" i="3" s="1"/>
  <c r="G1950" i="3"/>
  <c r="H1950" i="3" s="1"/>
  <c r="G1951" i="3"/>
  <c r="H1951" i="3" s="1"/>
  <c r="G1952" i="3"/>
  <c r="H1952" i="3" s="1"/>
  <c r="G1953" i="3"/>
  <c r="H1953" i="3" s="1"/>
  <c r="G1954" i="3"/>
  <c r="H1954" i="3" s="1"/>
  <c r="G1955" i="3"/>
  <c r="H1955" i="3" s="1"/>
  <c r="G1956" i="3"/>
  <c r="H1956" i="3" s="1"/>
  <c r="G1957" i="3"/>
  <c r="H1957" i="3" s="1"/>
  <c r="G1958" i="3"/>
  <c r="H1958" i="3" s="1"/>
  <c r="G1959" i="3"/>
  <c r="H1959" i="3" s="1"/>
  <c r="G1961" i="3"/>
  <c r="H1961" i="3" s="1"/>
  <c r="G1960" i="3"/>
  <c r="H1960" i="3" s="1"/>
  <c r="G1962" i="3"/>
  <c r="H1962" i="3" s="1"/>
  <c r="G1964" i="3"/>
  <c r="H1964" i="3" s="1"/>
  <c r="G1963" i="3"/>
  <c r="H1963" i="3" s="1"/>
  <c r="G1965" i="3"/>
  <c r="H1965" i="3" s="1"/>
  <c r="G1966" i="3"/>
  <c r="H1966" i="3" s="1"/>
  <c r="G1967" i="3"/>
  <c r="H1967" i="3" s="1"/>
  <c r="G1968" i="3"/>
  <c r="H1968" i="3" s="1"/>
  <c r="G1969" i="3"/>
  <c r="H1969" i="3" s="1"/>
  <c r="G1970" i="3"/>
  <c r="H1970" i="3" s="1"/>
  <c r="G1971" i="3"/>
  <c r="H1971" i="3" s="1"/>
  <c r="G1972" i="3"/>
  <c r="H1972" i="3" s="1"/>
  <c r="G1974" i="3"/>
  <c r="H1974" i="3" s="1"/>
  <c r="G1973" i="3"/>
  <c r="H1973" i="3" s="1"/>
  <c r="G1975" i="3"/>
  <c r="H1975" i="3" s="1"/>
  <c r="G1976" i="3"/>
  <c r="H1976" i="3" s="1"/>
  <c r="G1977" i="3"/>
  <c r="H1977" i="3" s="1"/>
  <c r="G1978" i="3"/>
  <c r="H1978" i="3" s="1"/>
  <c r="G1979" i="3"/>
  <c r="H1979" i="3" s="1"/>
  <c r="G1980" i="3"/>
  <c r="H1980" i="3" s="1"/>
  <c r="G1981" i="3"/>
  <c r="H1981" i="3" s="1"/>
  <c r="G1982" i="3"/>
  <c r="H1982" i="3" s="1"/>
  <c r="G1983" i="3"/>
  <c r="H1983" i="3" s="1"/>
  <c r="G1984" i="3"/>
  <c r="H1984" i="3" s="1"/>
  <c r="G1985" i="3"/>
  <c r="H1985" i="3" s="1"/>
  <c r="G1986" i="3"/>
  <c r="H1986" i="3" s="1"/>
  <c r="G1987" i="3"/>
  <c r="H1987" i="3" s="1"/>
  <c r="G1988" i="3"/>
  <c r="H1988" i="3" s="1"/>
  <c r="G1989" i="3"/>
  <c r="H1989" i="3" s="1"/>
  <c r="G1990" i="3"/>
  <c r="H1990" i="3" s="1"/>
  <c r="G1991" i="3"/>
  <c r="H1991" i="3" s="1"/>
  <c r="G1992" i="3"/>
  <c r="H1992" i="3" s="1"/>
  <c r="H1993" i="3"/>
  <c r="G1994" i="3"/>
  <c r="H1994" i="3" s="1"/>
  <c r="G1995" i="3"/>
  <c r="H1995" i="3" s="1"/>
  <c r="G2000" i="3"/>
  <c r="H2000" i="3" s="1"/>
  <c r="G1997" i="3"/>
  <c r="H1997" i="3" s="1"/>
  <c r="G1998" i="3"/>
  <c r="H1998" i="3" s="1"/>
  <c r="G1996" i="3"/>
  <c r="H1996" i="3" s="1"/>
  <c r="G1999" i="3"/>
  <c r="H1999" i="3" s="1"/>
  <c r="G2001" i="3"/>
  <c r="H2001" i="3" s="1"/>
  <c r="G2002" i="3"/>
  <c r="H2002" i="3" s="1"/>
  <c r="G2003" i="3"/>
  <c r="H2003" i="3" s="1"/>
  <c r="G2004" i="3"/>
  <c r="H2004" i="3" s="1"/>
  <c r="G2005" i="3"/>
  <c r="H2005" i="3" s="1"/>
  <c r="G2006" i="3"/>
  <c r="H2006" i="3" s="1"/>
  <c r="G2007" i="3"/>
  <c r="H2007" i="3" s="1"/>
  <c r="G2008" i="3"/>
  <c r="H2008" i="3" s="1"/>
  <c r="G2009" i="3"/>
  <c r="H2009" i="3" s="1"/>
  <c r="G2010" i="3"/>
  <c r="H2010" i="3" s="1"/>
  <c r="G2011" i="3"/>
  <c r="H2011" i="3" s="1"/>
  <c r="G2012" i="3"/>
  <c r="H2012" i="3" s="1"/>
  <c r="G2013" i="3"/>
  <c r="H2013" i="3" s="1"/>
  <c r="G2014" i="3"/>
  <c r="H2014" i="3" s="1"/>
  <c r="G2015" i="3"/>
  <c r="H2015" i="3" s="1"/>
  <c r="G2016" i="3"/>
  <c r="H2016" i="3" s="1"/>
  <c r="G2017" i="3"/>
  <c r="H2017" i="3" s="1"/>
  <c r="G2018" i="3"/>
  <c r="H2018" i="3" s="1"/>
  <c r="G2019" i="3"/>
  <c r="H2019" i="3" s="1"/>
  <c r="G2020" i="3"/>
  <c r="H2020" i="3" s="1"/>
  <c r="G2021" i="3"/>
  <c r="H2021" i="3" s="1"/>
  <c r="G2022" i="3"/>
  <c r="H2022" i="3" s="1"/>
  <c r="G2023" i="3"/>
  <c r="H2023" i="3" s="1"/>
  <c r="G2024" i="3"/>
  <c r="H2024" i="3" s="1"/>
  <c r="G2025" i="3"/>
  <c r="H2025" i="3" s="1"/>
  <c r="G2026" i="3"/>
  <c r="H2026" i="3" s="1"/>
  <c r="G2027" i="3"/>
  <c r="H2027" i="3" s="1"/>
  <c r="G2028" i="3"/>
  <c r="H2028" i="3" s="1"/>
  <c r="G2029" i="3"/>
  <c r="H2029" i="3" s="1"/>
  <c r="G2030" i="3"/>
  <c r="H2030" i="3" s="1"/>
  <c r="G2031" i="3"/>
  <c r="H2031" i="3" s="1"/>
  <c r="G2032" i="3"/>
  <c r="H2032" i="3" s="1"/>
  <c r="G2033" i="3"/>
  <c r="H2033" i="3" s="1"/>
  <c r="G2034" i="3"/>
  <c r="H2034" i="3" s="1"/>
  <c r="G2035" i="3"/>
  <c r="H2035" i="3" s="1"/>
  <c r="G2036" i="3"/>
  <c r="H2036" i="3" s="1"/>
  <c r="G2037" i="3"/>
  <c r="H2037" i="3" s="1"/>
  <c r="G2038" i="3"/>
  <c r="H2038" i="3" s="1"/>
  <c r="G2039" i="3"/>
  <c r="H2039" i="3" s="1"/>
  <c r="G2040" i="3"/>
  <c r="H2040" i="3" s="1"/>
  <c r="G2041" i="3"/>
  <c r="H2041" i="3" s="1"/>
  <c r="G2042" i="3"/>
  <c r="H2042" i="3" s="1"/>
  <c r="G2043" i="3"/>
  <c r="H2043" i="3" s="1"/>
  <c r="G2044" i="3"/>
  <c r="H2044" i="3" s="1"/>
  <c r="G2045" i="3"/>
  <c r="H2045" i="3" s="1"/>
  <c r="G2046" i="3"/>
  <c r="H2046" i="3" s="1"/>
  <c r="G2047" i="3"/>
  <c r="H2047" i="3" s="1"/>
  <c r="G2049" i="3"/>
  <c r="H2049" i="3" s="1"/>
  <c r="G2048" i="3"/>
  <c r="H2048" i="3" s="1"/>
  <c r="G2050" i="3"/>
  <c r="H2050" i="3" s="1"/>
  <c r="G2051" i="3"/>
  <c r="H2051" i="3" s="1"/>
  <c r="G2052" i="3"/>
  <c r="H2052" i="3" s="1"/>
  <c r="G2053" i="3"/>
  <c r="H2053" i="3" s="1"/>
  <c r="G2054" i="3"/>
  <c r="H2054" i="3" s="1"/>
  <c r="G2055" i="3"/>
  <c r="H2055" i="3" s="1"/>
  <c r="G5" i="3"/>
  <c r="H5" i="3" s="1"/>
  <c r="G6" i="5" l="1"/>
</calcChain>
</file>

<file path=xl/sharedStrings.xml><?xml version="1.0" encoding="utf-8"?>
<sst xmlns="http://schemas.openxmlformats.org/spreadsheetml/2006/main" count="38014" uniqueCount="7259">
  <si>
    <t>DOA Code</t>
  </si>
  <si>
    <t>Muni Type</t>
  </si>
  <si>
    <t>Municipality Name</t>
  </si>
  <si>
    <t>County</t>
  </si>
  <si>
    <t>Population</t>
  </si>
  <si>
    <t>Points</t>
  </si>
  <si>
    <t>C</t>
  </si>
  <si>
    <t>Abbotsford</t>
  </si>
  <si>
    <t>In Multiple Counties</t>
  </si>
  <si>
    <t>T</t>
  </si>
  <si>
    <t>Abrams</t>
  </si>
  <si>
    <t>Oconto</t>
  </si>
  <si>
    <t>Ackley</t>
  </si>
  <si>
    <t>Langlade</t>
  </si>
  <si>
    <t>Adams</t>
  </si>
  <si>
    <t>Green</t>
  </si>
  <si>
    <t>Jackson</t>
  </si>
  <si>
    <t>Addison</t>
  </si>
  <si>
    <t>Washington</t>
  </si>
  <si>
    <t>V</t>
  </si>
  <si>
    <t>Adell</t>
  </si>
  <si>
    <t>Sheboygan</t>
  </si>
  <si>
    <t>Adrian</t>
  </si>
  <si>
    <t>Monroe</t>
  </si>
  <si>
    <t>Agenda</t>
  </si>
  <si>
    <t>Ashland</t>
  </si>
  <si>
    <t>Ahnapee</t>
  </si>
  <si>
    <t>Kewaunee</t>
  </si>
  <si>
    <t>Ainsworth</t>
  </si>
  <si>
    <t>Akan</t>
  </si>
  <si>
    <t>Richland</t>
  </si>
  <si>
    <t>Alban</t>
  </si>
  <si>
    <t>Portage</t>
  </si>
  <si>
    <t>Albany</t>
  </si>
  <si>
    <t>Pepin</t>
  </si>
  <si>
    <t>Albion</t>
  </si>
  <si>
    <t>Dane</t>
  </si>
  <si>
    <t>Trempealeau</t>
  </si>
  <si>
    <t>Alden</t>
  </si>
  <si>
    <t>Polk</t>
  </si>
  <si>
    <t>Algoma</t>
  </si>
  <si>
    <t>Winnebago</t>
  </si>
  <si>
    <t>Allouez</t>
  </si>
  <si>
    <t>Brown</t>
  </si>
  <si>
    <t>Alma</t>
  </si>
  <si>
    <t>Buffalo</t>
  </si>
  <si>
    <t>Alma Center</t>
  </si>
  <si>
    <t>Almena</t>
  </si>
  <si>
    <t>Barron</t>
  </si>
  <si>
    <t>Almon</t>
  </si>
  <si>
    <t>Shawano</t>
  </si>
  <si>
    <t>Almond</t>
  </si>
  <si>
    <t>Alto</t>
  </si>
  <si>
    <t>Fond du Lac</t>
  </si>
  <si>
    <t>Altoona</t>
  </si>
  <si>
    <t>Eau Claire</t>
  </si>
  <si>
    <t>Alvin</t>
  </si>
  <si>
    <t>Forest</t>
  </si>
  <si>
    <t>Amberg</t>
  </si>
  <si>
    <t>Marinette</t>
  </si>
  <si>
    <t>Amery</t>
  </si>
  <si>
    <t>Amherst</t>
  </si>
  <si>
    <t>Amherst Junction</t>
  </si>
  <si>
    <t>Amnicon</t>
  </si>
  <si>
    <t>Douglas</t>
  </si>
  <si>
    <t>Anderson</t>
  </si>
  <si>
    <t>Burnett</t>
  </si>
  <si>
    <t>Iron</t>
  </si>
  <si>
    <t>Angelica</t>
  </si>
  <si>
    <t>Angelo</t>
  </si>
  <si>
    <t>Aniwa</t>
  </si>
  <si>
    <t>Anson</t>
  </si>
  <si>
    <t>Chippewa</t>
  </si>
  <si>
    <t>Antigo</t>
  </si>
  <si>
    <t>Apple River</t>
  </si>
  <si>
    <t>Appleton</t>
  </si>
  <si>
    <t>Arbor Vitae</t>
  </si>
  <si>
    <t>Vilas</t>
  </si>
  <si>
    <t>Arcadia</t>
  </si>
  <si>
    <t>Arena</t>
  </si>
  <si>
    <t>Iowa</t>
  </si>
  <si>
    <t>Argonne</t>
  </si>
  <si>
    <t>Argyle</t>
  </si>
  <si>
    <t>Lafayette</t>
  </si>
  <si>
    <t>Arland</t>
  </si>
  <si>
    <t>Arlington</t>
  </si>
  <si>
    <t>Columbia</t>
  </si>
  <si>
    <t>Armenia</t>
  </si>
  <si>
    <t>Juneau</t>
  </si>
  <si>
    <t>Armstrong Creek</t>
  </si>
  <si>
    <t>Arpin</t>
  </si>
  <si>
    <t>Wood</t>
  </si>
  <si>
    <t>Arthur</t>
  </si>
  <si>
    <t>Ashford</t>
  </si>
  <si>
    <t>Ashippun</t>
  </si>
  <si>
    <t>Dodge</t>
  </si>
  <si>
    <t>Ashwaubenon</t>
  </si>
  <si>
    <t>Athelstane</t>
  </si>
  <si>
    <t>Athens</t>
  </si>
  <si>
    <t>Marathon</t>
  </si>
  <si>
    <t>Atlanta</t>
  </si>
  <si>
    <t>Rusk</t>
  </si>
  <si>
    <t>Auburn</t>
  </si>
  <si>
    <t>Auburndale</t>
  </si>
  <si>
    <t>Augusta</t>
  </si>
  <si>
    <t>Aurora</t>
  </si>
  <si>
    <t>Florence</t>
  </si>
  <si>
    <t>Taylor</t>
  </si>
  <si>
    <t>Waushara</t>
  </si>
  <si>
    <t>Avoca</t>
  </si>
  <si>
    <t>Avon</t>
  </si>
  <si>
    <t>Rock</t>
  </si>
  <si>
    <t>Aztalan</t>
  </si>
  <si>
    <t>Jefferson</t>
  </si>
  <si>
    <t>Bagley</t>
  </si>
  <si>
    <t>Grant</t>
  </si>
  <si>
    <t>Baileys Harbor</t>
  </si>
  <si>
    <t>Door</t>
  </si>
  <si>
    <t>Baldwin</t>
  </si>
  <si>
    <t>St. Croix</t>
  </si>
  <si>
    <t>Balsam Lake</t>
  </si>
  <si>
    <t>Bangor</t>
  </si>
  <si>
    <t>La Crosse</t>
  </si>
  <si>
    <t>Baraboo</t>
  </si>
  <si>
    <t>Sauk</t>
  </si>
  <si>
    <t>Barksdale</t>
  </si>
  <si>
    <t>Bayfield</t>
  </si>
  <si>
    <t>Barnes</t>
  </si>
  <si>
    <t>Barneveld</t>
  </si>
  <si>
    <t>Barre</t>
  </si>
  <si>
    <t>Barronett</t>
  </si>
  <si>
    <t>Washburn</t>
  </si>
  <si>
    <t>Bartelme</t>
  </si>
  <si>
    <t>Barton</t>
  </si>
  <si>
    <t>Bashaw</t>
  </si>
  <si>
    <t>Bass Lake</t>
  </si>
  <si>
    <t>Sawyer</t>
  </si>
  <si>
    <t>Bay City</t>
  </si>
  <si>
    <t>Pierce</t>
  </si>
  <si>
    <t>Bayside</t>
  </si>
  <si>
    <t>Bayview</t>
  </si>
  <si>
    <t>Bear Bluff</t>
  </si>
  <si>
    <t>Bear Creek</t>
  </si>
  <si>
    <t>Outagamie</t>
  </si>
  <si>
    <t>Waupaca</t>
  </si>
  <si>
    <t>Bear Lake</t>
  </si>
  <si>
    <t>Beaver</t>
  </si>
  <si>
    <t>Clark</t>
  </si>
  <si>
    <t>Beaver Brook</t>
  </si>
  <si>
    <t>Beaver Dam</t>
  </si>
  <si>
    <t>Beecher</t>
  </si>
  <si>
    <t>Beetown</t>
  </si>
  <si>
    <t>Belgium</t>
  </si>
  <si>
    <t>Ozaukee</t>
  </si>
  <si>
    <t>Bell</t>
  </si>
  <si>
    <t>Bell Center</t>
  </si>
  <si>
    <t>Crawford</t>
  </si>
  <si>
    <t>Belle Plaine</t>
  </si>
  <si>
    <t>Belleville</t>
  </si>
  <si>
    <t>Bellevue</t>
  </si>
  <si>
    <t>Belmont</t>
  </si>
  <si>
    <t>Beloit</t>
  </si>
  <si>
    <t>Belvidere</t>
  </si>
  <si>
    <t>Bennett</t>
  </si>
  <si>
    <t>Benton</t>
  </si>
  <si>
    <t>Bergen</t>
  </si>
  <si>
    <t>Vernon</t>
  </si>
  <si>
    <t>Berlin</t>
  </si>
  <si>
    <t>Green Lake</t>
  </si>
  <si>
    <t>Bern</t>
  </si>
  <si>
    <t>Berry</t>
  </si>
  <si>
    <t>Bevent</t>
  </si>
  <si>
    <t>Big Bend</t>
  </si>
  <si>
    <t>Waukesha</t>
  </si>
  <si>
    <t>Big Falls</t>
  </si>
  <si>
    <t>Big Flats</t>
  </si>
  <si>
    <t>Birch</t>
  </si>
  <si>
    <t>Lincoln</t>
  </si>
  <si>
    <t>Birch Creek</t>
  </si>
  <si>
    <t>Birchwood</t>
  </si>
  <si>
    <t>Birnamwood</t>
  </si>
  <si>
    <t>Biron</t>
  </si>
  <si>
    <t>Black Brook</t>
  </si>
  <si>
    <t>Black Creek</t>
  </si>
  <si>
    <t>Black Earth</t>
  </si>
  <si>
    <t>Black River Falls</t>
  </si>
  <si>
    <t>Black Wolf</t>
  </si>
  <si>
    <t>Blackwell</t>
  </si>
  <si>
    <t>Blaine</t>
  </si>
  <si>
    <t>Blair</t>
  </si>
  <si>
    <t>Blanchard</t>
  </si>
  <si>
    <t>Blanchardville</t>
  </si>
  <si>
    <t>Bloom</t>
  </si>
  <si>
    <t>Bloomer</t>
  </si>
  <si>
    <t>Bloomfield</t>
  </si>
  <si>
    <t>Walworth</t>
  </si>
  <si>
    <t>Blooming Grove</t>
  </si>
  <si>
    <t>Bloomington</t>
  </si>
  <si>
    <t>Blue Mounds</t>
  </si>
  <si>
    <t>Blue River</t>
  </si>
  <si>
    <t>Boaz</t>
  </si>
  <si>
    <t>Bonduel</t>
  </si>
  <si>
    <t>Bone Lake</t>
  </si>
  <si>
    <t>Boscobel</t>
  </si>
  <si>
    <t>Boulder Junction</t>
  </si>
  <si>
    <t>Bovina</t>
  </si>
  <si>
    <t>Bowler</t>
  </si>
  <si>
    <t>Boyceville</t>
  </si>
  <si>
    <t>Dunn</t>
  </si>
  <si>
    <t>Boyd</t>
  </si>
  <si>
    <t>Bradford</t>
  </si>
  <si>
    <t>Bradley</t>
  </si>
  <si>
    <t>Brandon</t>
  </si>
  <si>
    <t>Brazeau</t>
  </si>
  <si>
    <t>Breed</t>
  </si>
  <si>
    <t>Bridge Creek</t>
  </si>
  <si>
    <t>Bridgeport</t>
  </si>
  <si>
    <t>Brigham</t>
  </si>
  <si>
    <t>Brighton</t>
  </si>
  <si>
    <t>Kenosha</t>
  </si>
  <si>
    <t>Brillion</t>
  </si>
  <si>
    <t>Calumet</t>
  </si>
  <si>
    <t>Bristol</t>
  </si>
  <si>
    <t>Brockway</t>
  </si>
  <si>
    <t>Brodhead</t>
  </si>
  <si>
    <t>Brookfield</t>
  </si>
  <si>
    <t>Brooklyn</t>
  </si>
  <si>
    <t>Brothertown</t>
  </si>
  <si>
    <t>Brown Deer</t>
  </si>
  <si>
    <t>Milwaukee</t>
  </si>
  <si>
    <t>Browning</t>
  </si>
  <si>
    <t>Brownsville</t>
  </si>
  <si>
    <t>Browntown</t>
  </si>
  <si>
    <t>Bruce</t>
  </si>
  <si>
    <t>Brule</t>
  </si>
  <si>
    <t>Brunswick</t>
  </si>
  <si>
    <t>Brussels</t>
  </si>
  <si>
    <t>Buchanan</t>
  </si>
  <si>
    <t>Buena Vista</t>
  </si>
  <si>
    <t>Marquette</t>
  </si>
  <si>
    <t>Buffalo City</t>
  </si>
  <si>
    <t>Burke</t>
  </si>
  <si>
    <t>Burlington</t>
  </si>
  <si>
    <t>Racine</t>
  </si>
  <si>
    <t>Burns</t>
  </si>
  <si>
    <t>Burnside</t>
  </si>
  <si>
    <t>Butler</t>
  </si>
  <si>
    <t>Butternut</t>
  </si>
  <si>
    <t>Byron</t>
  </si>
  <si>
    <t>Cable</t>
  </si>
  <si>
    <t>Cadiz</t>
  </si>
  <si>
    <t>Cadott</t>
  </si>
  <si>
    <t>Cady</t>
  </si>
  <si>
    <t>Calamus</t>
  </si>
  <si>
    <t>Caledonia</t>
  </si>
  <si>
    <t>Cambria</t>
  </si>
  <si>
    <t>Cambridge</t>
  </si>
  <si>
    <t>Cameron</t>
  </si>
  <si>
    <t>Camp Douglas</t>
  </si>
  <si>
    <t>Campbell</t>
  </si>
  <si>
    <t>Campbellsport</t>
  </si>
  <si>
    <t>Canton</t>
  </si>
  <si>
    <t>Carey</t>
  </si>
  <si>
    <t>Carlton</t>
  </si>
  <si>
    <t>Carson</t>
  </si>
  <si>
    <t>Cary</t>
  </si>
  <si>
    <t>Cascade</t>
  </si>
  <si>
    <t>Casco</t>
  </si>
  <si>
    <t>Casey</t>
  </si>
  <si>
    <t>Cashton</t>
  </si>
  <si>
    <t>Cassel</t>
  </si>
  <si>
    <t>Cassian</t>
  </si>
  <si>
    <t>Oneida</t>
  </si>
  <si>
    <t>Cassville</t>
  </si>
  <si>
    <t>Castle Rock</t>
  </si>
  <si>
    <t>Caswell</t>
  </si>
  <si>
    <t>Catawba</t>
  </si>
  <si>
    <t>Price</t>
  </si>
  <si>
    <t>Cato</t>
  </si>
  <si>
    <t>Manitowoc</t>
  </si>
  <si>
    <t>Cazenovia</t>
  </si>
  <si>
    <t>Cecil</t>
  </si>
  <si>
    <t>Cedar Grove</t>
  </si>
  <si>
    <t>Cedar Lake</t>
  </si>
  <si>
    <t>Cedar Rapids</t>
  </si>
  <si>
    <t>Cedarburg</t>
  </si>
  <si>
    <t>Center</t>
  </si>
  <si>
    <t>Centerville</t>
  </si>
  <si>
    <t>Centuria</t>
  </si>
  <si>
    <t>Charlestown</t>
  </si>
  <si>
    <t>Chase</t>
  </si>
  <si>
    <t>Chaseburg</t>
  </si>
  <si>
    <t>Chelsea</t>
  </si>
  <si>
    <t>Chenequa</t>
  </si>
  <si>
    <t>Chetek</t>
  </si>
  <si>
    <t>Chicog</t>
  </si>
  <si>
    <t>Chilton</t>
  </si>
  <si>
    <t>Chimney Rock</t>
  </si>
  <si>
    <t>Chippewa Falls</t>
  </si>
  <si>
    <t>Christiana</t>
  </si>
  <si>
    <t>Cicero</t>
  </si>
  <si>
    <t>City Point</t>
  </si>
  <si>
    <t>Clam Falls</t>
  </si>
  <si>
    <t>Clarno</t>
  </si>
  <si>
    <t>Clay Banks</t>
  </si>
  <si>
    <t>Clayton</t>
  </si>
  <si>
    <t>Clear Creek</t>
  </si>
  <si>
    <t>Clear Lake</t>
  </si>
  <si>
    <t>Clearfield</t>
  </si>
  <si>
    <t>Cleveland</t>
  </si>
  <si>
    <t>Clifton</t>
  </si>
  <si>
    <t>Clinton</t>
  </si>
  <si>
    <t>Clintonville</t>
  </si>
  <si>
    <t>Clover</t>
  </si>
  <si>
    <t>Cloverland</t>
  </si>
  <si>
    <t>Clyde</t>
  </si>
  <si>
    <t>Clyman</t>
  </si>
  <si>
    <t>Cobb</t>
  </si>
  <si>
    <t>Cochrane</t>
  </si>
  <si>
    <t>Colburn</t>
  </si>
  <si>
    <t>Colby</t>
  </si>
  <si>
    <t>Cold Spring</t>
  </si>
  <si>
    <t>Coleman</t>
  </si>
  <si>
    <t>Colfax</t>
  </si>
  <si>
    <t>Coloma</t>
  </si>
  <si>
    <t>Columbus</t>
  </si>
  <si>
    <t>Combined Locks</t>
  </si>
  <si>
    <t>Commonwealth</t>
  </si>
  <si>
    <t>Concord</t>
  </si>
  <si>
    <t>Conover</t>
  </si>
  <si>
    <t>Conrath</t>
  </si>
  <si>
    <t>Cooks Valley</t>
  </si>
  <si>
    <t>Coon</t>
  </si>
  <si>
    <t>Coon Valley</t>
  </si>
  <si>
    <t>Cooperstown</t>
  </si>
  <si>
    <t>Cornell</t>
  </si>
  <si>
    <t>Corning</t>
  </si>
  <si>
    <t>Cottage Grove</t>
  </si>
  <si>
    <t>Couderay</t>
  </si>
  <si>
    <t>Courtland</t>
  </si>
  <si>
    <t>Crandon</t>
  </si>
  <si>
    <t>Cranmoor</t>
  </si>
  <si>
    <t>Crescent</t>
  </si>
  <si>
    <t>Crivitz</t>
  </si>
  <si>
    <t>Cross</t>
  </si>
  <si>
    <t>Cross Plains</t>
  </si>
  <si>
    <t>Crystal</t>
  </si>
  <si>
    <t>Crystal Lake</t>
  </si>
  <si>
    <t>Cuba City</t>
  </si>
  <si>
    <t>Cudahy</t>
  </si>
  <si>
    <t>Cumberland</t>
  </si>
  <si>
    <t>Curran</t>
  </si>
  <si>
    <t>Curtiss</t>
  </si>
  <si>
    <t>Cutler</t>
  </si>
  <si>
    <t>Cylon</t>
  </si>
  <si>
    <t>Dairyland</t>
  </si>
  <si>
    <t>Dakota</t>
  </si>
  <si>
    <t>Dale</t>
  </si>
  <si>
    <t>Dallas</t>
  </si>
  <si>
    <t>Daniels</t>
  </si>
  <si>
    <t>Darien</t>
  </si>
  <si>
    <t>Darlington</t>
  </si>
  <si>
    <t>Day</t>
  </si>
  <si>
    <t>Dayton</t>
  </si>
  <si>
    <t>De Pere</t>
  </si>
  <si>
    <t>De Soto</t>
  </si>
  <si>
    <t>Decatur</t>
  </si>
  <si>
    <t>Deer Creek</t>
  </si>
  <si>
    <t>Deer Park</t>
  </si>
  <si>
    <t>Deerfield</t>
  </si>
  <si>
    <t>DeForest</t>
  </si>
  <si>
    <t>Dekorra</t>
  </si>
  <si>
    <t>Delafield</t>
  </si>
  <si>
    <t>Delavan</t>
  </si>
  <si>
    <t>Dell Prairie</t>
  </si>
  <si>
    <t>Dellona</t>
  </si>
  <si>
    <t>Delmar</t>
  </si>
  <si>
    <t>Delta</t>
  </si>
  <si>
    <t>Delton</t>
  </si>
  <si>
    <t>Denmark</t>
  </si>
  <si>
    <t>Dewey</t>
  </si>
  <si>
    <t>Dewhurst</t>
  </si>
  <si>
    <t>Dexter</t>
  </si>
  <si>
    <t>Diamond Bluff</t>
  </si>
  <si>
    <t>Dickeyville</t>
  </si>
  <si>
    <t>Dodgeville</t>
  </si>
  <si>
    <t>Dorchester</t>
  </si>
  <si>
    <t>Doty</t>
  </si>
  <si>
    <t>Dousman</t>
  </si>
  <si>
    <t>Dover</t>
  </si>
  <si>
    <t>Dovre</t>
  </si>
  <si>
    <t>Downing</t>
  </si>
  <si>
    <t>Doyle</t>
  </si>
  <si>
    <t>Doylestown</t>
  </si>
  <si>
    <t>Drammen</t>
  </si>
  <si>
    <t>Draper</t>
  </si>
  <si>
    <t>Dresser</t>
  </si>
  <si>
    <t>Drummond</t>
  </si>
  <si>
    <t>Dunbar</t>
  </si>
  <si>
    <t>Dunkirk</t>
  </si>
  <si>
    <t>Dupont</t>
  </si>
  <si>
    <t>Durand</t>
  </si>
  <si>
    <t>Eagle</t>
  </si>
  <si>
    <t>Eagle Point</t>
  </si>
  <si>
    <t>Eagle River</t>
  </si>
  <si>
    <t>East Troy</t>
  </si>
  <si>
    <t>Eastman</t>
  </si>
  <si>
    <t>Easton</t>
  </si>
  <si>
    <t>Eaton</t>
  </si>
  <si>
    <t>Eau Galle</t>
  </si>
  <si>
    <t>Eau Pleine</t>
  </si>
  <si>
    <t>Eden</t>
  </si>
  <si>
    <t>Edgar</t>
  </si>
  <si>
    <t>Edgerton</t>
  </si>
  <si>
    <t>Edgewater</t>
  </si>
  <si>
    <t>Edson</t>
  </si>
  <si>
    <t>Egg Harbor</t>
  </si>
  <si>
    <t>Eileen</t>
  </si>
  <si>
    <t>Eisenstein</t>
  </si>
  <si>
    <t>El Paso</t>
  </si>
  <si>
    <t>Eland</t>
  </si>
  <si>
    <t>Elba</t>
  </si>
  <si>
    <t>Elcho</t>
  </si>
  <si>
    <t>Elderon</t>
  </si>
  <si>
    <t>Eldorado</t>
  </si>
  <si>
    <t>Eleva</t>
  </si>
  <si>
    <t>Elk</t>
  </si>
  <si>
    <t>Elk Grove</t>
  </si>
  <si>
    <t>Elk Mound</t>
  </si>
  <si>
    <t>Elkhart Lake</t>
  </si>
  <si>
    <t>Elkhorn</t>
  </si>
  <si>
    <t>Ellenboro</t>
  </si>
  <si>
    <t>Ellington</t>
  </si>
  <si>
    <t>Ellsworth</t>
  </si>
  <si>
    <t>Elm Grove</t>
  </si>
  <si>
    <t>Elmwood</t>
  </si>
  <si>
    <t>Elmwood Park</t>
  </si>
  <si>
    <t>Elroy</t>
  </si>
  <si>
    <t>Embarrass</t>
  </si>
  <si>
    <t>Emerald</t>
  </si>
  <si>
    <t>Emery</t>
  </si>
  <si>
    <t>Emmet</t>
  </si>
  <si>
    <t>Empire</t>
  </si>
  <si>
    <t>Endeavor</t>
  </si>
  <si>
    <t>Enterprise</t>
  </si>
  <si>
    <t>Ephraim</t>
  </si>
  <si>
    <t>Erin</t>
  </si>
  <si>
    <t>Erin Prairie</t>
  </si>
  <si>
    <t>Estella</t>
  </si>
  <si>
    <t>Ettrick</t>
  </si>
  <si>
    <t>Eureka</t>
  </si>
  <si>
    <t>Evansville</t>
  </si>
  <si>
    <t>Evergreen</t>
  </si>
  <si>
    <t>Excelsior</t>
  </si>
  <si>
    <t>Exeland</t>
  </si>
  <si>
    <t>Exeter</t>
  </si>
  <si>
    <t>Fairbanks</t>
  </si>
  <si>
    <t>Fairchild</t>
  </si>
  <si>
    <t>Fairfield</t>
  </si>
  <si>
    <t>Fairwater</t>
  </si>
  <si>
    <t>Fall Creek</t>
  </si>
  <si>
    <t>Fall River</t>
  </si>
  <si>
    <t>Farmington</t>
  </si>
  <si>
    <t>Fayette</t>
  </si>
  <si>
    <t>Fence</t>
  </si>
  <si>
    <t>Fennimore</t>
  </si>
  <si>
    <t>Fenwood</t>
  </si>
  <si>
    <t>Fern</t>
  </si>
  <si>
    <t>Ferryville</t>
  </si>
  <si>
    <t>Fifield</t>
  </si>
  <si>
    <t>Finley</t>
  </si>
  <si>
    <t>Flambeau</t>
  </si>
  <si>
    <t>Ford</t>
  </si>
  <si>
    <t>Forestville</t>
  </si>
  <si>
    <t>Fort Atkinson</t>
  </si>
  <si>
    <t>Fort Winnebago</t>
  </si>
  <si>
    <t>Foster</t>
  </si>
  <si>
    <t>Fountain</t>
  </si>
  <si>
    <t>Fountain City</t>
  </si>
  <si>
    <t>Fountain Prairie</t>
  </si>
  <si>
    <t>Fox Crossing</t>
  </si>
  <si>
    <t>Fox Lake</t>
  </si>
  <si>
    <t>Fox Point</t>
  </si>
  <si>
    <t>Francis Creek</t>
  </si>
  <si>
    <t>Frankfort</t>
  </si>
  <si>
    <t>Franklin</t>
  </si>
  <si>
    <t>Franzen</t>
  </si>
  <si>
    <t>Frederic</t>
  </si>
  <si>
    <t>Fredonia</t>
  </si>
  <si>
    <t>Freedom</t>
  </si>
  <si>
    <t>Freeman</t>
  </si>
  <si>
    <t>Fremont</t>
  </si>
  <si>
    <t>Friendship</t>
  </si>
  <si>
    <t>Friesland</t>
  </si>
  <si>
    <t>Frog Creek</t>
  </si>
  <si>
    <t>Fulton</t>
  </si>
  <si>
    <t>Gale</t>
  </si>
  <si>
    <t>Galesville</t>
  </si>
  <si>
    <t>Garden Valley</t>
  </si>
  <si>
    <t>Gardner</t>
  </si>
  <si>
    <t>Garfield</t>
  </si>
  <si>
    <t>Gays Mills</t>
  </si>
  <si>
    <t>Genesee</t>
  </si>
  <si>
    <t>Geneva</t>
  </si>
  <si>
    <t>Genoa</t>
  </si>
  <si>
    <t>Genoa City</t>
  </si>
  <si>
    <t>Georgetown</t>
  </si>
  <si>
    <t>Germania</t>
  </si>
  <si>
    <t>Germantown</t>
  </si>
  <si>
    <t>Gibraltar</t>
  </si>
  <si>
    <t>Gibson</t>
  </si>
  <si>
    <t>Gillett</t>
  </si>
  <si>
    <t>Gilman</t>
  </si>
  <si>
    <t>Gilmanton</t>
  </si>
  <si>
    <t>Gingles</t>
  </si>
  <si>
    <t>Glen Flora</t>
  </si>
  <si>
    <t>Glen Haven</t>
  </si>
  <si>
    <t>Glenbeulah</t>
  </si>
  <si>
    <t>Glencoe</t>
  </si>
  <si>
    <t>Glendale</t>
  </si>
  <si>
    <t>Glenmore</t>
  </si>
  <si>
    <t>Glenwood</t>
  </si>
  <si>
    <t>Glenwood City</t>
  </si>
  <si>
    <t>Goetz</t>
  </si>
  <si>
    <t>Goodman</t>
  </si>
  <si>
    <t>Goodrich</t>
  </si>
  <si>
    <t>Gordon</t>
  </si>
  <si>
    <t>Grafton</t>
  </si>
  <si>
    <t>Grand Chute</t>
  </si>
  <si>
    <t>Grand Rapids</t>
  </si>
  <si>
    <t>Grand View</t>
  </si>
  <si>
    <t>Granton</t>
  </si>
  <si>
    <t>Grantsburg</t>
  </si>
  <si>
    <t>Gratiot</t>
  </si>
  <si>
    <t>Green Bay</t>
  </si>
  <si>
    <t>Green Grove</t>
  </si>
  <si>
    <t>Green Valley</t>
  </si>
  <si>
    <t>Greendale</t>
  </si>
  <si>
    <t>Greenfield</t>
  </si>
  <si>
    <t>Greenwood</t>
  </si>
  <si>
    <t>Gresham</t>
  </si>
  <si>
    <t>Grover</t>
  </si>
  <si>
    <t>Grow</t>
  </si>
  <si>
    <t>Guenther</t>
  </si>
  <si>
    <t>Gull Lake</t>
  </si>
  <si>
    <t>Gurney</t>
  </si>
  <si>
    <t>Hackett</t>
  </si>
  <si>
    <t>Hale</t>
  </si>
  <si>
    <t>Hales Corners</t>
  </si>
  <si>
    <t>Hallie</t>
  </si>
  <si>
    <t>Halsey</t>
  </si>
  <si>
    <t>Hamburg</t>
  </si>
  <si>
    <t>Hamilton</t>
  </si>
  <si>
    <t>Hammel</t>
  </si>
  <si>
    <t>Hammond</t>
  </si>
  <si>
    <t>Hampden</t>
  </si>
  <si>
    <t>Hancock</t>
  </si>
  <si>
    <t>Haney</t>
  </si>
  <si>
    <t>Hansen</t>
  </si>
  <si>
    <t>Harding</t>
  </si>
  <si>
    <t>Harmony</t>
  </si>
  <si>
    <t>Harris</t>
  </si>
  <si>
    <t>Harrison</t>
  </si>
  <si>
    <t>Hartford</t>
  </si>
  <si>
    <t>Hartland</t>
  </si>
  <si>
    <t>Hatley</t>
  </si>
  <si>
    <t>Haugen</t>
  </si>
  <si>
    <t>Hawkins</t>
  </si>
  <si>
    <t>Hawthorne</t>
  </si>
  <si>
    <t>Hay River</t>
  </si>
  <si>
    <t>Hayward</t>
  </si>
  <si>
    <t>Hazel Green</t>
  </si>
  <si>
    <t>Hazelhurst</t>
  </si>
  <si>
    <t>Hebron</t>
  </si>
  <si>
    <t>Helvetia</t>
  </si>
  <si>
    <t>Hendren</t>
  </si>
  <si>
    <t>Henrietta</t>
  </si>
  <si>
    <t>Herman</t>
  </si>
  <si>
    <t>Hewett</t>
  </si>
  <si>
    <t>Hewitt</t>
  </si>
  <si>
    <t>Hickory Grove</t>
  </si>
  <si>
    <t>Highland</t>
  </si>
  <si>
    <t>Hilbert</t>
  </si>
  <si>
    <t>Hiles</t>
  </si>
  <si>
    <t>Hill</t>
  </si>
  <si>
    <t>Hillsboro</t>
  </si>
  <si>
    <t>Hixon</t>
  </si>
  <si>
    <t>Hixton</t>
  </si>
  <si>
    <t>Hoard</t>
  </si>
  <si>
    <t>Hobart</t>
  </si>
  <si>
    <t>Holland</t>
  </si>
  <si>
    <t>Hollandale</t>
  </si>
  <si>
    <t>Holmen</t>
  </si>
  <si>
    <t>Holton</t>
  </si>
  <si>
    <t>Holway</t>
  </si>
  <si>
    <t>Homestead</t>
  </si>
  <si>
    <t>Honey Creek</t>
  </si>
  <si>
    <t>Horicon</t>
  </si>
  <si>
    <t>Hortonia</t>
  </si>
  <si>
    <t>Hortonville</t>
  </si>
  <si>
    <t>How</t>
  </si>
  <si>
    <t>Howard</t>
  </si>
  <si>
    <t>Howards Grove</t>
  </si>
  <si>
    <t>Hubbard</t>
  </si>
  <si>
    <t>Hudson</t>
  </si>
  <si>
    <t>Hughes</t>
  </si>
  <si>
    <t>Hull</t>
  </si>
  <si>
    <t>Humboldt</t>
  </si>
  <si>
    <t>Hunter</t>
  </si>
  <si>
    <t>Hurley</t>
  </si>
  <si>
    <t>Hustisford</t>
  </si>
  <si>
    <t>Hustler</t>
  </si>
  <si>
    <t>Hutchins</t>
  </si>
  <si>
    <t>Independence</t>
  </si>
  <si>
    <t>Ingram</t>
  </si>
  <si>
    <t>Iola</t>
  </si>
  <si>
    <t>Iron Ridge</t>
  </si>
  <si>
    <t>Iron River</t>
  </si>
  <si>
    <t>Ironton</t>
  </si>
  <si>
    <t>Irving</t>
  </si>
  <si>
    <t>Isabelle</t>
  </si>
  <si>
    <t>Ithaca</t>
  </si>
  <si>
    <t>Ixonia</t>
  </si>
  <si>
    <t>Jacksonport</t>
  </si>
  <si>
    <t>Jacobs</t>
  </si>
  <si>
    <t>Jamestown</t>
  </si>
  <si>
    <t>Janesville</t>
  </si>
  <si>
    <t>Johnson</t>
  </si>
  <si>
    <t>Johnson Creek</t>
  </si>
  <si>
    <t>Johnstown</t>
  </si>
  <si>
    <t>Jordan</t>
  </si>
  <si>
    <t>Jump River</t>
  </si>
  <si>
    <t>Junction City</t>
  </si>
  <si>
    <t>Kaukauna</t>
  </si>
  <si>
    <t>Kekoskee</t>
  </si>
  <si>
    <t>Kellnersville</t>
  </si>
  <si>
    <t>Kelly</t>
  </si>
  <si>
    <t>Kendall</t>
  </si>
  <si>
    <t>Kennan</t>
  </si>
  <si>
    <t>Kewaskum</t>
  </si>
  <si>
    <t>Keystone</t>
  </si>
  <si>
    <t>Kickapoo</t>
  </si>
  <si>
    <t>Kiel</t>
  </si>
  <si>
    <t>Kildare</t>
  </si>
  <si>
    <t>Kimball</t>
  </si>
  <si>
    <t>Kimberly</t>
  </si>
  <si>
    <t>King</t>
  </si>
  <si>
    <t>Kingston</t>
  </si>
  <si>
    <t>Kinnickinnic</t>
  </si>
  <si>
    <t>Knapp</t>
  </si>
  <si>
    <t>Knight</t>
  </si>
  <si>
    <t>Knowlton</t>
  </si>
  <si>
    <t>Knox</t>
  </si>
  <si>
    <t>Kohler</t>
  </si>
  <si>
    <t>Komensky</t>
  </si>
  <si>
    <t>Koshkonong</t>
  </si>
  <si>
    <t>Kossuth</t>
  </si>
  <si>
    <t>Kronenwetter</t>
  </si>
  <si>
    <t>La Farge</t>
  </si>
  <si>
    <t>La Follette</t>
  </si>
  <si>
    <t>La Grange</t>
  </si>
  <si>
    <t>La Pointe</t>
  </si>
  <si>
    <t>La Prairie</t>
  </si>
  <si>
    <t>La Valle</t>
  </si>
  <si>
    <t>Lac du Flambeau</t>
  </si>
  <si>
    <t>Lac La Belle</t>
  </si>
  <si>
    <t>Ladysmith</t>
  </si>
  <si>
    <t>LaFayette</t>
  </si>
  <si>
    <t>LaGrange</t>
  </si>
  <si>
    <t>Lake</t>
  </si>
  <si>
    <t>Lake Delton</t>
  </si>
  <si>
    <t>Lake Geneva</t>
  </si>
  <si>
    <t>Lake Hallie</t>
  </si>
  <si>
    <t>Lake Holcombe</t>
  </si>
  <si>
    <t>Lake Mills</t>
  </si>
  <si>
    <t>Lake Nebagamon</t>
  </si>
  <si>
    <t>Lake Tomahawk</t>
  </si>
  <si>
    <t>Lakeland</t>
  </si>
  <si>
    <t>Lakeside</t>
  </si>
  <si>
    <t>Laketown</t>
  </si>
  <si>
    <t>Lakewood</t>
  </si>
  <si>
    <t>Lamartine</t>
  </si>
  <si>
    <t>Lamont</t>
  </si>
  <si>
    <t>Lanark</t>
  </si>
  <si>
    <t>Lancaster</t>
  </si>
  <si>
    <t>Land O' Lakes</t>
  </si>
  <si>
    <t>Lannon</t>
  </si>
  <si>
    <t>Laona</t>
  </si>
  <si>
    <t>Larrabee</t>
  </si>
  <si>
    <t>Lawrence</t>
  </si>
  <si>
    <t>Lebanon</t>
  </si>
  <si>
    <t>Ledgeview</t>
  </si>
  <si>
    <t>Leeds</t>
  </si>
  <si>
    <t>Lemonweir</t>
  </si>
  <si>
    <t>Lena</t>
  </si>
  <si>
    <t>Lenroot</t>
  </si>
  <si>
    <t>Leola</t>
  </si>
  <si>
    <t>Leon</t>
  </si>
  <si>
    <t>LeRoy</t>
  </si>
  <si>
    <t>Lessor</t>
  </si>
  <si>
    <t>Levis</t>
  </si>
  <si>
    <t>Lewiston</t>
  </si>
  <si>
    <t>Liberty</t>
  </si>
  <si>
    <t>Liberty Grove</t>
  </si>
  <si>
    <t>Lima</t>
  </si>
  <si>
    <t>Lime Ridge</t>
  </si>
  <si>
    <t>Lind</t>
  </si>
  <si>
    <t>Linden</t>
  </si>
  <si>
    <t>Lindina</t>
  </si>
  <si>
    <t>Linn</t>
  </si>
  <si>
    <t>Linwood</t>
  </si>
  <si>
    <t>Little Black</t>
  </si>
  <si>
    <t>Little Chute</t>
  </si>
  <si>
    <t>Little Falls</t>
  </si>
  <si>
    <t>Little Grant</t>
  </si>
  <si>
    <t>Little Rice</t>
  </si>
  <si>
    <t>Little River</t>
  </si>
  <si>
    <t>Little Suamico</t>
  </si>
  <si>
    <t>Little Wolf</t>
  </si>
  <si>
    <t>Livingston</t>
  </si>
  <si>
    <t>Lodi</t>
  </si>
  <si>
    <t>Loganville</t>
  </si>
  <si>
    <t>Lohrville</t>
  </si>
  <si>
    <t>Lomira</t>
  </si>
  <si>
    <t>Lone Rock</t>
  </si>
  <si>
    <t>Long Lake</t>
  </si>
  <si>
    <t>Longwood</t>
  </si>
  <si>
    <t>Lorain</t>
  </si>
  <si>
    <t>Lowell</t>
  </si>
  <si>
    <t>Lowville</t>
  </si>
  <si>
    <t>Loyal</t>
  </si>
  <si>
    <t>Lublin</t>
  </si>
  <si>
    <t>Lucas</t>
  </si>
  <si>
    <t>Luck</t>
  </si>
  <si>
    <t>Ludington</t>
  </si>
  <si>
    <t>Luxemburg</t>
  </si>
  <si>
    <t>Lyndon</t>
  </si>
  <si>
    <t>Lyndon Station</t>
  </si>
  <si>
    <t>Lynn</t>
  </si>
  <si>
    <t>Lynne</t>
  </si>
  <si>
    <t>Lynxville</t>
  </si>
  <si>
    <t>Lyons</t>
  </si>
  <si>
    <t>Mackford</t>
  </si>
  <si>
    <t>Madge</t>
  </si>
  <si>
    <t>Magnolia</t>
  </si>
  <si>
    <t>Maiden Rock</t>
  </si>
  <si>
    <t>Maine</t>
  </si>
  <si>
    <t>Manawa</t>
  </si>
  <si>
    <t>Manchester</t>
  </si>
  <si>
    <t>Manitowish Waters</t>
  </si>
  <si>
    <t>Manitowoc Rapids</t>
  </si>
  <si>
    <t>Maple</t>
  </si>
  <si>
    <t>Maple Bluff</t>
  </si>
  <si>
    <t>Maple Creek</t>
  </si>
  <si>
    <t>Maple Grove</t>
  </si>
  <si>
    <t>Maple Plain</t>
  </si>
  <si>
    <t>Maple Valley</t>
  </si>
  <si>
    <t>Maplehurst</t>
  </si>
  <si>
    <t>Marathon City</t>
  </si>
  <si>
    <t>Marcellon</t>
  </si>
  <si>
    <t>Marengo</t>
  </si>
  <si>
    <t>Maribel</t>
  </si>
  <si>
    <t>Marietta</t>
  </si>
  <si>
    <t>Marion</t>
  </si>
  <si>
    <t>Markesan</t>
  </si>
  <si>
    <t>Marshall</t>
  </si>
  <si>
    <t>Marshfield</t>
  </si>
  <si>
    <t>Martell</t>
  </si>
  <si>
    <t>Mason</t>
  </si>
  <si>
    <t>Matteson</t>
  </si>
  <si>
    <t>Mattoon</t>
  </si>
  <si>
    <t>Mauston</t>
  </si>
  <si>
    <t>Maxville</t>
  </si>
  <si>
    <t>Mayville</t>
  </si>
  <si>
    <t>Mazomanie</t>
  </si>
  <si>
    <t>McFarland</t>
  </si>
  <si>
    <t>McKinley</t>
  </si>
  <si>
    <t>McMillan</t>
  </si>
  <si>
    <t>Mead</t>
  </si>
  <si>
    <t>Meadowbrook</t>
  </si>
  <si>
    <t>Mecan</t>
  </si>
  <si>
    <t>Medary</t>
  </si>
  <si>
    <t>Medford</t>
  </si>
  <si>
    <t>Medina</t>
  </si>
  <si>
    <t>Meeme</t>
  </si>
  <si>
    <t>Meenon</t>
  </si>
  <si>
    <t>Mellen</t>
  </si>
  <si>
    <t>Melrose</t>
  </si>
  <si>
    <t>Melvina</t>
  </si>
  <si>
    <t>Menasha</t>
  </si>
  <si>
    <t>Menominee</t>
  </si>
  <si>
    <t>Menomonee Falls</t>
  </si>
  <si>
    <t>Menomonie</t>
  </si>
  <si>
    <t>Mentor</t>
  </si>
  <si>
    <t>Mequon</t>
  </si>
  <si>
    <t>Mercer</t>
  </si>
  <si>
    <t>Merrill</t>
  </si>
  <si>
    <t>Merrillan</t>
  </si>
  <si>
    <t>Merrimac</t>
  </si>
  <si>
    <t>Merton</t>
  </si>
  <si>
    <t>Meteor</t>
  </si>
  <si>
    <t>Metomen</t>
  </si>
  <si>
    <t>Middle Inlet</t>
  </si>
  <si>
    <t>Middleton</t>
  </si>
  <si>
    <t>Mifflin</t>
  </si>
  <si>
    <t>Milford</t>
  </si>
  <si>
    <t>Milladore</t>
  </si>
  <si>
    <t>Millston</t>
  </si>
  <si>
    <t>Milltown</t>
  </si>
  <si>
    <t>Millville</t>
  </si>
  <si>
    <t>Milton</t>
  </si>
  <si>
    <t>Mineral Point</t>
  </si>
  <si>
    <t>Minocqua</t>
  </si>
  <si>
    <t>Minong</t>
  </si>
  <si>
    <t>Mishicot</t>
  </si>
  <si>
    <t>Modena</t>
  </si>
  <si>
    <t>Molitor</t>
  </si>
  <si>
    <t>Mondovi</t>
  </si>
  <si>
    <t>Monico</t>
  </si>
  <si>
    <t>Monona</t>
  </si>
  <si>
    <t>Montana</t>
  </si>
  <si>
    <t>Montello</t>
  </si>
  <si>
    <t>Montfort</t>
  </si>
  <si>
    <t>Monticello</t>
  </si>
  <si>
    <t>Montpelier</t>
  </si>
  <si>
    <t>Montreal</t>
  </si>
  <si>
    <t>Montrose</t>
  </si>
  <si>
    <t>Morgan</t>
  </si>
  <si>
    <t>Morris</t>
  </si>
  <si>
    <t>Morrison</t>
  </si>
  <si>
    <t>Morse</t>
  </si>
  <si>
    <t>Moscow</t>
  </si>
  <si>
    <t>Mosel</t>
  </si>
  <si>
    <t>Mosinee</t>
  </si>
  <si>
    <t>Moundville</t>
  </si>
  <si>
    <t>Mount Hope</t>
  </si>
  <si>
    <t>Mount Horeb</t>
  </si>
  <si>
    <t>Mount Ida</t>
  </si>
  <si>
    <t>Mount Morris</t>
  </si>
  <si>
    <t>Mount Pleasant</t>
  </si>
  <si>
    <t>Mount Sterling</t>
  </si>
  <si>
    <t>Mountain</t>
  </si>
  <si>
    <t>Mukwa</t>
  </si>
  <si>
    <t>Mukwonago</t>
  </si>
  <si>
    <t>Murry</t>
  </si>
  <si>
    <t>Muscoda</t>
  </si>
  <si>
    <t>Muskego</t>
  </si>
  <si>
    <t>Namakagon</t>
  </si>
  <si>
    <t>Naples</t>
  </si>
  <si>
    <t>Nasewaupee</t>
  </si>
  <si>
    <t>Nashotah</t>
  </si>
  <si>
    <t>Nashville</t>
  </si>
  <si>
    <t>Navarino</t>
  </si>
  <si>
    <t>Necedah</t>
  </si>
  <si>
    <t>Neenah</t>
  </si>
  <si>
    <t>Neillsville</t>
  </si>
  <si>
    <t>Nekimi</t>
  </si>
  <si>
    <t>Nekoosa</t>
  </si>
  <si>
    <t>Nelson</t>
  </si>
  <si>
    <t>Nelsonville</t>
  </si>
  <si>
    <t>Neosho</t>
  </si>
  <si>
    <t>Nepeuskun</t>
  </si>
  <si>
    <t>Neshkoro</t>
  </si>
  <si>
    <t>Neva</t>
  </si>
  <si>
    <t>New Auburn</t>
  </si>
  <si>
    <t>New Berlin</t>
  </si>
  <si>
    <t>New Chester</t>
  </si>
  <si>
    <t>New Denmark</t>
  </si>
  <si>
    <t>New Diggings</t>
  </si>
  <si>
    <t>New Glarus</t>
  </si>
  <si>
    <t>New Haven</t>
  </si>
  <si>
    <t>New Holstein</t>
  </si>
  <si>
    <t>New Hope</t>
  </si>
  <si>
    <t>New London</t>
  </si>
  <si>
    <t>New Lyme</t>
  </si>
  <si>
    <t>New Richmond</t>
  </si>
  <si>
    <t>Newark</t>
  </si>
  <si>
    <t>Newbold</t>
  </si>
  <si>
    <t>Newburg</t>
  </si>
  <si>
    <t>Newport</t>
  </si>
  <si>
    <t>Newton</t>
  </si>
  <si>
    <t>Niagara</t>
  </si>
  <si>
    <t>Nichols</t>
  </si>
  <si>
    <t>Nokomis</t>
  </si>
  <si>
    <t>Norrie</t>
  </si>
  <si>
    <t>North Bay</t>
  </si>
  <si>
    <t>North Bend</t>
  </si>
  <si>
    <t>North Fond du Lac</t>
  </si>
  <si>
    <t>North Freedom</t>
  </si>
  <si>
    <t>North Hudson</t>
  </si>
  <si>
    <t>North Lancaster</t>
  </si>
  <si>
    <t>North Prairie</t>
  </si>
  <si>
    <t>Northfield</t>
  </si>
  <si>
    <t>Norwalk</t>
  </si>
  <si>
    <t>Norway</t>
  </si>
  <si>
    <t>Norwood</t>
  </si>
  <si>
    <t>Oak Creek</t>
  </si>
  <si>
    <t>Oak Grove</t>
  </si>
  <si>
    <t>Oakdale</t>
  </si>
  <si>
    <t>Oakfield</t>
  </si>
  <si>
    <t>Oakland</t>
  </si>
  <si>
    <t>Oasis</t>
  </si>
  <si>
    <t>Oconomowoc</t>
  </si>
  <si>
    <t>Oconomowoc Lake</t>
  </si>
  <si>
    <t>Oconto Falls</t>
  </si>
  <si>
    <t>Ogdensburg</t>
  </si>
  <si>
    <t>Ogema</t>
  </si>
  <si>
    <t>Ojibwa</t>
  </si>
  <si>
    <t>Oliver</t>
  </si>
  <si>
    <t>Oma</t>
  </si>
  <si>
    <t>Omro</t>
  </si>
  <si>
    <t>Onalaska</t>
  </si>
  <si>
    <t>Ontario</t>
  </si>
  <si>
    <t>Oostburg</t>
  </si>
  <si>
    <t>Orange</t>
  </si>
  <si>
    <t>Oregon</t>
  </si>
  <si>
    <t>Orfordville</t>
  </si>
  <si>
    <t>Orienta</t>
  </si>
  <si>
    <t>Orion</t>
  </si>
  <si>
    <t>Osborn</t>
  </si>
  <si>
    <t>Osceola</t>
  </si>
  <si>
    <t>Oshkosh</t>
  </si>
  <si>
    <t>Osseo</t>
  </si>
  <si>
    <t>Otsego</t>
  </si>
  <si>
    <t>Ottawa</t>
  </si>
  <si>
    <t>Otter Creek</t>
  </si>
  <si>
    <t>Oulu</t>
  </si>
  <si>
    <t>Owen</t>
  </si>
  <si>
    <t>Oxford</t>
  </si>
  <si>
    <t>Pacific</t>
  </si>
  <si>
    <t>Packwaukee</t>
  </si>
  <si>
    <t>Paddock Lake</t>
  </si>
  <si>
    <t>Palmyra</t>
  </si>
  <si>
    <t>Pardeeville</t>
  </si>
  <si>
    <t>Paris</t>
  </si>
  <si>
    <t>Park Falls</t>
  </si>
  <si>
    <t>Park Ridge</t>
  </si>
  <si>
    <t>Parkland</t>
  </si>
  <si>
    <t>Parrish</t>
  </si>
  <si>
    <t>Patch Grove</t>
  </si>
  <si>
    <t>Peck</t>
  </si>
  <si>
    <t>Peeksville</t>
  </si>
  <si>
    <t>Pelican</t>
  </si>
  <si>
    <t>Pella</t>
  </si>
  <si>
    <t>Pembine</t>
  </si>
  <si>
    <t>Pence</t>
  </si>
  <si>
    <t>Pensaukee</t>
  </si>
  <si>
    <t>Perry</t>
  </si>
  <si>
    <t>Pershing</t>
  </si>
  <si>
    <t>Peru</t>
  </si>
  <si>
    <t>Peshtigo</t>
  </si>
  <si>
    <t>Pewaukee</t>
  </si>
  <si>
    <t>Phelps</t>
  </si>
  <si>
    <t>Phillips</t>
  </si>
  <si>
    <t>Piehl</t>
  </si>
  <si>
    <t>Pigeon</t>
  </si>
  <si>
    <t>Pigeon Falls</t>
  </si>
  <si>
    <t>Pilsen</t>
  </si>
  <si>
    <t>Pine Grove</t>
  </si>
  <si>
    <t>Pine Lake</t>
  </si>
  <si>
    <t>Pine River</t>
  </si>
  <si>
    <t>Pine Valley</t>
  </si>
  <si>
    <t>Pittsfield</t>
  </si>
  <si>
    <t>Pittsville</t>
  </si>
  <si>
    <t>Plain</t>
  </si>
  <si>
    <t>Plainfield</t>
  </si>
  <si>
    <t>Platteville</t>
  </si>
  <si>
    <t>Pleasant Prairie</t>
  </si>
  <si>
    <t>Pleasant Springs</t>
  </si>
  <si>
    <t>Pleasant Valley</t>
  </si>
  <si>
    <t>Plover</t>
  </si>
  <si>
    <t>Plum City</t>
  </si>
  <si>
    <t>Plum Lake</t>
  </si>
  <si>
    <t>Plymouth</t>
  </si>
  <si>
    <t>Polar</t>
  </si>
  <si>
    <t>Poplar</t>
  </si>
  <si>
    <t>Popple River</t>
  </si>
  <si>
    <t>Port Edwards</t>
  </si>
  <si>
    <t>Port Washington</t>
  </si>
  <si>
    <t>Port Wing</t>
  </si>
  <si>
    <t>Porter</t>
  </si>
  <si>
    <t>Porterfield</t>
  </si>
  <si>
    <t>Portland</t>
  </si>
  <si>
    <t>Potosi</t>
  </si>
  <si>
    <t>Potter</t>
  </si>
  <si>
    <t>Pound</t>
  </si>
  <si>
    <t>Poy Sippi</t>
  </si>
  <si>
    <t>Poygan</t>
  </si>
  <si>
    <t>Poynette</t>
  </si>
  <si>
    <t>Prairie du Chien</t>
  </si>
  <si>
    <t>Prairie du Sac</t>
  </si>
  <si>
    <t>Prairie Farm</t>
  </si>
  <si>
    <t>Prairie Lake</t>
  </si>
  <si>
    <t>Prentice</t>
  </si>
  <si>
    <t>Prescott</t>
  </si>
  <si>
    <t>Presque Isle</t>
  </si>
  <si>
    <t>Preston</t>
  </si>
  <si>
    <t>Primrose</t>
  </si>
  <si>
    <t>Princeton</t>
  </si>
  <si>
    <t>Pulaski</t>
  </si>
  <si>
    <t>Quincy</t>
  </si>
  <si>
    <t>Radisson</t>
  </si>
  <si>
    <t>Randall</t>
  </si>
  <si>
    <t>Randolph</t>
  </si>
  <si>
    <t>Random Lake</t>
  </si>
  <si>
    <t>Rantoul</t>
  </si>
  <si>
    <t>Raymond</t>
  </si>
  <si>
    <t>Readstown</t>
  </si>
  <si>
    <t>Red Cedar</t>
  </si>
  <si>
    <t>Red River</t>
  </si>
  <si>
    <t>Red Springs</t>
  </si>
  <si>
    <t>Redgranite</t>
  </si>
  <si>
    <t>Reedsville</t>
  </si>
  <si>
    <t>Reeseville</t>
  </si>
  <si>
    <t>Reid</t>
  </si>
  <si>
    <t>Remington</t>
  </si>
  <si>
    <t>Reseburg</t>
  </si>
  <si>
    <t>Rewey</t>
  </si>
  <si>
    <t>Rhine</t>
  </si>
  <si>
    <t>Rhinelander</t>
  </si>
  <si>
    <t>Rib Falls</t>
  </si>
  <si>
    <t>Rib Lake</t>
  </si>
  <si>
    <t>Rice Lake</t>
  </si>
  <si>
    <t>Richfield</t>
  </si>
  <si>
    <t>Richford</t>
  </si>
  <si>
    <t>Richland Center</t>
  </si>
  <si>
    <t>Richmond</t>
  </si>
  <si>
    <t>Richwood</t>
  </si>
  <si>
    <t>Ridgeland</t>
  </si>
  <si>
    <t>Ridgeville</t>
  </si>
  <si>
    <t>Ridgeway</t>
  </si>
  <si>
    <t>Rietbrock</t>
  </si>
  <si>
    <t>Ringle</t>
  </si>
  <si>
    <t>Rio</t>
  </si>
  <si>
    <t>Ripon</t>
  </si>
  <si>
    <t>River Falls</t>
  </si>
  <si>
    <t>River Hills</t>
  </si>
  <si>
    <t>Riverview</t>
  </si>
  <si>
    <t>Roberts</t>
  </si>
  <si>
    <t>Rochester</t>
  </si>
  <si>
    <t>Rock Creek</t>
  </si>
  <si>
    <t>Rock Elm</t>
  </si>
  <si>
    <t>Rock Falls</t>
  </si>
  <si>
    <t>Rock Springs</t>
  </si>
  <si>
    <t>Rockbridge</t>
  </si>
  <si>
    <t>Rockdale</t>
  </si>
  <si>
    <t>Rockland</t>
  </si>
  <si>
    <t>Rolling</t>
  </si>
  <si>
    <t>Rome</t>
  </si>
  <si>
    <t>Roosevelt</t>
  </si>
  <si>
    <t>Rose</t>
  </si>
  <si>
    <t>Rosendale</t>
  </si>
  <si>
    <t>Rosholt</t>
  </si>
  <si>
    <t>Ross</t>
  </si>
  <si>
    <t>Rothschild</t>
  </si>
  <si>
    <t>Round Lake</t>
  </si>
  <si>
    <t>Roxbury</t>
  </si>
  <si>
    <t>Royalton</t>
  </si>
  <si>
    <t>Rubicon</t>
  </si>
  <si>
    <t>Ruby</t>
  </si>
  <si>
    <t>Rudolph</t>
  </si>
  <si>
    <t>Rush River</t>
  </si>
  <si>
    <t>Rushford</t>
  </si>
  <si>
    <t>Russell</t>
  </si>
  <si>
    <t>Rutland</t>
  </si>
  <si>
    <t>Salem</t>
  </si>
  <si>
    <t>Salem Lakes</t>
  </si>
  <si>
    <t>Sampson</t>
  </si>
  <si>
    <t>Sanborn</t>
  </si>
  <si>
    <t>Sand Creek</t>
  </si>
  <si>
    <t>Sand Lake</t>
  </si>
  <si>
    <t>Saratoga</t>
  </si>
  <si>
    <t>Sarona</t>
  </si>
  <si>
    <t>Sauk City</t>
  </si>
  <si>
    <t>Saukville</t>
  </si>
  <si>
    <t>Saxeville</t>
  </si>
  <si>
    <t>Saxon</t>
  </si>
  <si>
    <t>Scandinavia</t>
  </si>
  <si>
    <t>Schleswig</t>
  </si>
  <si>
    <t>Schley</t>
  </si>
  <si>
    <t>Schoepke</t>
  </si>
  <si>
    <t>Schofield</t>
  </si>
  <si>
    <t>Scott</t>
  </si>
  <si>
    <t>Seif</t>
  </si>
  <si>
    <t>Seneca</t>
  </si>
  <si>
    <t>Sevastopol</t>
  </si>
  <si>
    <t>Seven Mile Creek</t>
  </si>
  <si>
    <t>Seymour</t>
  </si>
  <si>
    <t>Shanagolden</t>
  </si>
  <si>
    <t>Sharon</t>
  </si>
  <si>
    <t>Sheboygan Falls</t>
  </si>
  <si>
    <t>Shelby</t>
  </si>
  <si>
    <t>Sheldon</t>
  </si>
  <si>
    <t>Shell Lake</t>
  </si>
  <si>
    <t>Sheridan</t>
  </si>
  <si>
    <t>Sherman</t>
  </si>
  <si>
    <t>Sherry</t>
  </si>
  <si>
    <t>Sherwood</t>
  </si>
  <si>
    <t>Shields</t>
  </si>
  <si>
    <t>Shiocton</t>
  </si>
  <si>
    <t>Shorewood</t>
  </si>
  <si>
    <t>Shorewood Hills</t>
  </si>
  <si>
    <t>Shullsburg</t>
  </si>
  <si>
    <t>Sigel</t>
  </si>
  <si>
    <t>Silver Cliff</t>
  </si>
  <si>
    <t>Sioux Creek</t>
  </si>
  <si>
    <t>Siren</t>
  </si>
  <si>
    <t>Sister Bay</t>
  </si>
  <si>
    <t>Skanawan</t>
  </si>
  <si>
    <t>Slinger</t>
  </si>
  <si>
    <t>Smelser</t>
  </si>
  <si>
    <t>Soldiers Grove</t>
  </si>
  <si>
    <t>Solon Springs</t>
  </si>
  <si>
    <t>Somers</t>
  </si>
  <si>
    <t>Somerset</t>
  </si>
  <si>
    <t>Somo</t>
  </si>
  <si>
    <t>South Fork</t>
  </si>
  <si>
    <t>South Lancaster</t>
  </si>
  <si>
    <t>South Milwaukee</t>
  </si>
  <si>
    <t>South Wayne</t>
  </si>
  <si>
    <t>Sparta</t>
  </si>
  <si>
    <t>Spencer</t>
  </si>
  <si>
    <t>Spider Lake</t>
  </si>
  <si>
    <t>Spirit</t>
  </si>
  <si>
    <t>Spooner</t>
  </si>
  <si>
    <t>Spring Brook</t>
  </si>
  <si>
    <t>Spring Green</t>
  </si>
  <si>
    <t>Spring Grove</t>
  </si>
  <si>
    <t>Spring Lake</t>
  </si>
  <si>
    <t>Spring Prairie</t>
  </si>
  <si>
    <t>Spring Valley</t>
  </si>
  <si>
    <t>Springbrook</t>
  </si>
  <si>
    <t>Springdale</t>
  </si>
  <si>
    <t>Springfield</t>
  </si>
  <si>
    <t>Springvale</t>
  </si>
  <si>
    <t>Springville</t>
  </si>
  <si>
    <t>Springwater</t>
  </si>
  <si>
    <t>Spruce</t>
  </si>
  <si>
    <t>St. Cloud</t>
  </si>
  <si>
    <t>St. Croix Falls</t>
  </si>
  <si>
    <t>St. Francis</t>
  </si>
  <si>
    <t>St. Germain</t>
  </si>
  <si>
    <t>St. Joseph</t>
  </si>
  <si>
    <t>St. Lawrence</t>
  </si>
  <si>
    <t>St. Marie</t>
  </si>
  <si>
    <t>St. Nazianz</t>
  </si>
  <si>
    <t>Stanfold</t>
  </si>
  <si>
    <t>Stanley</t>
  </si>
  <si>
    <t>Stanton</t>
  </si>
  <si>
    <t>Star Prairie</t>
  </si>
  <si>
    <t>Stark</t>
  </si>
  <si>
    <t>Stella</t>
  </si>
  <si>
    <t>Stephenson</t>
  </si>
  <si>
    <t>Sterling</t>
  </si>
  <si>
    <t>Stetsonville</t>
  </si>
  <si>
    <t>Stettin</t>
  </si>
  <si>
    <t>Steuben</t>
  </si>
  <si>
    <t>Stevens Point</t>
  </si>
  <si>
    <t>Stiles</t>
  </si>
  <si>
    <t>Stinnett</t>
  </si>
  <si>
    <t>Stockbridge</t>
  </si>
  <si>
    <t>Stockholm</t>
  </si>
  <si>
    <t>Stockton</t>
  </si>
  <si>
    <t>Stoddard</t>
  </si>
  <si>
    <t>Stone Lake</t>
  </si>
  <si>
    <t>Stoughton</t>
  </si>
  <si>
    <t>Stratford</t>
  </si>
  <si>
    <t>Strickland</t>
  </si>
  <si>
    <t>Strongs Prairie</t>
  </si>
  <si>
    <t>Strum</t>
  </si>
  <si>
    <t>Stubbs</t>
  </si>
  <si>
    <t>Sturgeon Bay</t>
  </si>
  <si>
    <t>Sturtevant</t>
  </si>
  <si>
    <t>Suamico</t>
  </si>
  <si>
    <t>Sugar Camp</t>
  </si>
  <si>
    <t>Sugar Creek</t>
  </si>
  <si>
    <t>Sullivan</t>
  </si>
  <si>
    <t>Summit</t>
  </si>
  <si>
    <t>Sumner</t>
  </si>
  <si>
    <t>Sumpter</t>
  </si>
  <si>
    <t>Sun Prairie</t>
  </si>
  <si>
    <t>Superior</t>
  </si>
  <si>
    <t>Suring</t>
  </si>
  <si>
    <t>Sussex</t>
  </si>
  <si>
    <t>Swiss</t>
  </si>
  <si>
    <t>Sylvan</t>
  </si>
  <si>
    <t>Sylvester</t>
  </si>
  <si>
    <t>Taft</t>
  </si>
  <si>
    <t>Tainter</t>
  </si>
  <si>
    <t>Taycheedah</t>
  </si>
  <si>
    <t>Tennyson</t>
  </si>
  <si>
    <t>Texas</t>
  </si>
  <si>
    <t>Theresa</t>
  </si>
  <si>
    <t>Thiensville</t>
  </si>
  <si>
    <t>Thornapple</t>
  </si>
  <si>
    <t>Thorp</t>
  </si>
  <si>
    <t>Three Lakes</t>
  </si>
  <si>
    <t>Tiffany</t>
  </si>
  <si>
    <t>Tigerton</t>
  </si>
  <si>
    <t>Tilden</t>
  </si>
  <si>
    <t>Tipler</t>
  </si>
  <si>
    <t>Tomah</t>
  </si>
  <si>
    <t>Tomahawk</t>
  </si>
  <si>
    <t>Tony</t>
  </si>
  <si>
    <t>Townsend</t>
  </si>
  <si>
    <t>Trade Lake</t>
  </si>
  <si>
    <t>Trego</t>
  </si>
  <si>
    <t>Trenton</t>
  </si>
  <si>
    <t>Trimbelle</t>
  </si>
  <si>
    <t>Tripp</t>
  </si>
  <si>
    <t>Troy</t>
  </si>
  <si>
    <t>True</t>
  </si>
  <si>
    <t>Turtle</t>
  </si>
  <si>
    <t>Turtle Lake</t>
  </si>
  <si>
    <t>Twin Lakes</t>
  </si>
  <si>
    <t>Two Creeks</t>
  </si>
  <si>
    <t>Two Rivers</t>
  </si>
  <si>
    <t>Underhill</t>
  </si>
  <si>
    <t>Union</t>
  </si>
  <si>
    <t>Union Center</t>
  </si>
  <si>
    <t>Union Grove</t>
  </si>
  <si>
    <t>Unity</t>
  </si>
  <si>
    <t>Upham</t>
  </si>
  <si>
    <t>Utica</t>
  </si>
  <si>
    <t>Valders</t>
  </si>
  <si>
    <t>Vance Creek</t>
  </si>
  <si>
    <t>Vandenbroek</t>
  </si>
  <si>
    <t>Vermont</t>
  </si>
  <si>
    <t>Vesper</t>
  </si>
  <si>
    <t>Vienna</t>
  </si>
  <si>
    <t>Vinland</t>
  </si>
  <si>
    <t>Viola</t>
  </si>
  <si>
    <t>Wabeno</t>
  </si>
  <si>
    <t>Wagner</t>
  </si>
  <si>
    <t>Waldo</t>
  </si>
  <si>
    <t>Waldwick</t>
  </si>
  <si>
    <t>Wales</t>
  </si>
  <si>
    <t>Warner</t>
  </si>
  <si>
    <t>Warren</t>
  </si>
  <si>
    <t>Warrens</t>
  </si>
  <si>
    <t>Wascott</t>
  </si>
  <si>
    <t>Waterford</t>
  </si>
  <si>
    <t>Waterloo</t>
  </si>
  <si>
    <t>Watertown</t>
  </si>
  <si>
    <t>Waterville</t>
  </si>
  <si>
    <t>Watterstown</t>
  </si>
  <si>
    <t>Waubeek</t>
  </si>
  <si>
    <t>Waukechon</t>
  </si>
  <si>
    <t>Waumandee</t>
  </si>
  <si>
    <t>Waunakee</t>
  </si>
  <si>
    <t>Waupun</t>
  </si>
  <si>
    <t>Wausau</t>
  </si>
  <si>
    <t>Wausaukee</t>
  </si>
  <si>
    <t>Wautoma</t>
  </si>
  <si>
    <t>Wauwatosa</t>
  </si>
  <si>
    <t>Wauzeka</t>
  </si>
  <si>
    <t>Wayne</t>
  </si>
  <si>
    <t>Webb Lake</t>
  </si>
  <si>
    <t>Webster</t>
  </si>
  <si>
    <t>Weirgor</t>
  </si>
  <si>
    <t>Wellington</t>
  </si>
  <si>
    <t>Wells</t>
  </si>
  <si>
    <t>Wescott</t>
  </si>
  <si>
    <t>West Allis</t>
  </si>
  <si>
    <t>West Baraboo</t>
  </si>
  <si>
    <t>West Bend</t>
  </si>
  <si>
    <t>West Kewaunee</t>
  </si>
  <si>
    <t>West Marshland</t>
  </si>
  <si>
    <t>West Milwaukee</t>
  </si>
  <si>
    <t>West Point</t>
  </si>
  <si>
    <t>West Salem</t>
  </si>
  <si>
    <t>West Sweden</t>
  </si>
  <si>
    <t>Westboro</t>
  </si>
  <si>
    <t>Westfield</t>
  </si>
  <si>
    <t>Westford</t>
  </si>
  <si>
    <t>Weston</t>
  </si>
  <si>
    <t>Westport</t>
  </si>
  <si>
    <t>Weyauwega</t>
  </si>
  <si>
    <t>Weyerhaeuser</t>
  </si>
  <si>
    <t>Wheatland</t>
  </si>
  <si>
    <t>Wheaton</t>
  </si>
  <si>
    <t>Wheeler</t>
  </si>
  <si>
    <t>White Lake</t>
  </si>
  <si>
    <t>White Oak Springs</t>
  </si>
  <si>
    <t>White River</t>
  </si>
  <si>
    <t>Whitefish Bay</t>
  </si>
  <si>
    <t>Whitehall</t>
  </si>
  <si>
    <t>Whitelaw</t>
  </si>
  <si>
    <t>Whitestown</t>
  </si>
  <si>
    <t>Whitewater</t>
  </si>
  <si>
    <t>Whiting</t>
  </si>
  <si>
    <t>Wien</t>
  </si>
  <si>
    <t>Wild Rose</t>
  </si>
  <si>
    <t>Wilkinson</t>
  </si>
  <si>
    <t>Willard</t>
  </si>
  <si>
    <t>Williams Bay</t>
  </si>
  <si>
    <t>Willow</t>
  </si>
  <si>
    <t>Willow Springs</t>
  </si>
  <si>
    <t>Wilson</t>
  </si>
  <si>
    <t>Wilton</t>
  </si>
  <si>
    <t>Winchester</t>
  </si>
  <si>
    <t>Wind Point</t>
  </si>
  <si>
    <t>Windsor</t>
  </si>
  <si>
    <t>Winfield</t>
  </si>
  <si>
    <t>Wingville</t>
  </si>
  <si>
    <t>Winneconne</t>
  </si>
  <si>
    <t>Winter</t>
  </si>
  <si>
    <t>Wiota</t>
  </si>
  <si>
    <t>Wisconsin Dells</t>
  </si>
  <si>
    <t>Wisconsin Rapids</t>
  </si>
  <si>
    <t>Withee</t>
  </si>
  <si>
    <t>Wittenberg</t>
  </si>
  <si>
    <t>Wolf River</t>
  </si>
  <si>
    <t>Wonewoc</t>
  </si>
  <si>
    <t>Wood River</t>
  </si>
  <si>
    <t>Woodboro</t>
  </si>
  <si>
    <t>Woodland</t>
  </si>
  <si>
    <t>Woodman</t>
  </si>
  <si>
    <t>Woodmohr</t>
  </si>
  <si>
    <t>Woodruff</t>
  </si>
  <si>
    <t>Woodville</t>
  </si>
  <si>
    <t>Worcester</t>
  </si>
  <si>
    <t>Worden</t>
  </si>
  <si>
    <t>Wrightstown</t>
  </si>
  <si>
    <t>Wyalusing</t>
  </si>
  <si>
    <t>Wyeville</t>
  </si>
  <si>
    <t>Wyocena</t>
  </si>
  <si>
    <t>Wyoming</t>
  </si>
  <si>
    <t>York</t>
  </si>
  <si>
    <t>Yorkville</t>
  </si>
  <si>
    <t>Yuba</t>
  </si>
  <si>
    <t>Population Size</t>
  </si>
  <si>
    <t>Geographic Area Name</t>
  </si>
  <si>
    <t xml:space="preserve">  MHI  </t>
  </si>
  <si>
    <t>MHI Ratio</t>
  </si>
  <si>
    <t>Abbotsford city</t>
  </si>
  <si>
    <t>Abrams CDP</t>
  </si>
  <si>
    <t>Abrams town</t>
  </si>
  <si>
    <t>Ackley town</t>
  </si>
  <si>
    <t>Adams city</t>
  </si>
  <si>
    <t>Adams town</t>
  </si>
  <si>
    <t>Addison town</t>
  </si>
  <si>
    <t>Adell village</t>
  </si>
  <si>
    <t>Adrian town</t>
  </si>
  <si>
    <t>Agenda town</t>
  </si>
  <si>
    <t>Ahnapee town</t>
  </si>
  <si>
    <t>Ainsworth town</t>
  </si>
  <si>
    <t>Akan town</t>
  </si>
  <si>
    <t>Alban town</t>
  </si>
  <si>
    <t>Albany town</t>
  </si>
  <si>
    <t>Albany village</t>
  </si>
  <si>
    <t>Albion town</t>
  </si>
  <si>
    <t>Alden town</t>
  </si>
  <si>
    <t>Algoma city</t>
  </si>
  <si>
    <t>Algoma town</t>
  </si>
  <si>
    <t>Allens Grove CDP</t>
  </si>
  <si>
    <t>Allenton CDP</t>
  </si>
  <si>
    <t>Allouez village</t>
  </si>
  <si>
    <t>Alma Center village</t>
  </si>
  <si>
    <t>Alma city</t>
  </si>
  <si>
    <t>Alma town</t>
  </si>
  <si>
    <t>Almena town</t>
  </si>
  <si>
    <t>Almena village</t>
  </si>
  <si>
    <t>Almon town</t>
  </si>
  <si>
    <t>Almond town</t>
  </si>
  <si>
    <t>Almond village</t>
  </si>
  <si>
    <t>Alto CDP</t>
  </si>
  <si>
    <t>Alto town</t>
  </si>
  <si>
    <t>Altoona city</t>
  </si>
  <si>
    <t>Alvin town</t>
  </si>
  <si>
    <t>Amberg CDP</t>
  </si>
  <si>
    <t>Amberg town</t>
  </si>
  <si>
    <t>Amery city</t>
  </si>
  <si>
    <t>Amherst Junction village</t>
  </si>
  <si>
    <t>Amherst town</t>
  </si>
  <si>
    <t>Amherst village</t>
  </si>
  <si>
    <t>Amnicon town</t>
  </si>
  <si>
    <t>Anderson town</t>
  </si>
  <si>
    <t>Angelica CDP</t>
  </si>
  <si>
    <t>-</t>
  </si>
  <si>
    <t>Angelica town</t>
  </si>
  <si>
    <t>Angelo town</t>
  </si>
  <si>
    <t>Aniwa town</t>
  </si>
  <si>
    <t>Aniwa village</t>
  </si>
  <si>
    <t>Anson town</t>
  </si>
  <si>
    <t>Antigo city</t>
  </si>
  <si>
    <t>Antigo town</t>
  </si>
  <si>
    <t>Apple River town</t>
  </si>
  <si>
    <t>Appleton city</t>
  </si>
  <si>
    <t>Arbor Vitae town</t>
  </si>
  <si>
    <t>Arcadia city</t>
  </si>
  <si>
    <t>Arcadia town</t>
  </si>
  <si>
    <t>Arena town</t>
  </si>
  <si>
    <t>Arena village</t>
  </si>
  <si>
    <t>Argonne CDP</t>
  </si>
  <si>
    <t>Argonne town</t>
  </si>
  <si>
    <t>Argyle town</t>
  </si>
  <si>
    <t>Argyle village</t>
  </si>
  <si>
    <t>Arkansaw CDP</t>
  </si>
  <si>
    <t>Arkdale CDP</t>
  </si>
  <si>
    <t>Arland town</t>
  </si>
  <si>
    <t>Arlington town</t>
  </si>
  <si>
    <t>Arlington village</t>
  </si>
  <si>
    <t>Armenia town</t>
  </si>
  <si>
    <t>Armstrong Creek town</t>
  </si>
  <si>
    <t>Arpin town</t>
  </si>
  <si>
    <t>Arpin village</t>
  </si>
  <si>
    <t>Arthur town</t>
  </si>
  <si>
    <t>Ashford town</t>
  </si>
  <si>
    <t>Ashippun CDP</t>
  </si>
  <si>
    <t>Ashippun town</t>
  </si>
  <si>
    <t>Ashland city</t>
  </si>
  <si>
    <t>Ashland town</t>
  </si>
  <si>
    <t>Ashwaubenon village</t>
  </si>
  <si>
    <t>Athelstane town</t>
  </si>
  <si>
    <t>Athens village</t>
  </si>
  <si>
    <t>Atlanta town</t>
  </si>
  <si>
    <t>Auburn town</t>
  </si>
  <si>
    <t>Auburndale town</t>
  </si>
  <si>
    <t>Auburndale village</t>
  </si>
  <si>
    <t>Augusta city</t>
  </si>
  <si>
    <t>Aurora town</t>
  </si>
  <si>
    <t>Avoca village</t>
  </si>
  <si>
    <t>Avon town</t>
  </si>
  <si>
    <t>Aztalan town</t>
  </si>
  <si>
    <t>Babcock CDP</t>
  </si>
  <si>
    <t>Bagley town</t>
  </si>
  <si>
    <t>Bagley village</t>
  </si>
  <si>
    <t>Baileys Harbor CDP</t>
  </si>
  <si>
    <t>Baileys Harbor town</t>
  </si>
  <si>
    <t>Baldwin town</t>
  </si>
  <si>
    <t>Baldwin village</t>
  </si>
  <si>
    <t>Balsam Lake town</t>
  </si>
  <si>
    <t>Balsam Lake village</t>
  </si>
  <si>
    <t>Bancroft CDP</t>
  </si>
  <si>
    <t>Bangor town</t>
  </si>
  <si>
    <t>Bangor village</t>
  </si>
  <si>
    <t>Baraboo city</t>
  </si>
  <si>
    <t>Baraboo town</t>
  </si>
  <si>
    <t>Barksdale town</t>
  </si>
  <si>
    <t>Barnes town</t>
  </si>
  <si>
    <t>Barneveld village</t>
  </si>
  <si>
    <t>Barre town</t>
  </si>
  <si>
    <t>Barron city</t>
  </si>
  <si>
    <t>Barron town</t>
  </si>
  <si>
    <t>Barronett CDP</t>
  </si>
  <si>
    <t>Barronett town</t>
  </si>
  <si>
    <t>Bartelme town</t>
  </si>
  <si>
    <t>Barton town</t>
  </si>
  <si>
    <t>Bashaw town</t>
  </si>
  <si>
    <t>Bass Lake town</t>
  </si>
  <si>
    <t>Batavia CDP</t>
  </si>
  <si>
    <t>Bay City village</t>
  </si>
  <si>
    <t>Bayfield city</t>
  </si>
  <si>
    <t>Bayfield town</t>
  </si>
  <si>
    <t>Bayfront CDP</t>
  </si>
  <si>
    <t>Bayside village</t>
  </si>
  <si>
    <t>Bayview town</t>
  </si>
  <si>
    <t>Bear Bluff town</t>
  </si>
  <si>
    <t>Bear Creek town</t>
  </si>
  <si>
    <t>Bear Creek village</t>
  </si>
  <si>
    <t>Bear Lake town</t>
  </si>
  <si>
    <t>Beaver Brook town</t>
  </si>
  <si>
    <t>Beaver Dam city</t>
  </si>
  <si>
    <t>Beaver Dam town</t>
  </si>
  <si>
    <t>Beaver town</t>
  </si>
  <si>
    <t>Beecher town</t>
  </si>
  <si>
    <t>Beetown town</t>
  </si>
  <si>
    <t>Belgium town</t>
  </si>
  <si>
    <t>Belgium village</t>
  </si>
  <si>
    <t>Bell Center village</t>
  </si>
  <si>
    <t>Bell town</t>
  </si>
  <si>
    <t>Belle Plaine town</t>
  </si>
  <si>
    <t>Belleville village</t>
  </si>
  <si>
    <t>Bellevue village</t>
  </si>
  <si>
    <t>Belmont town</t>
  </si>
  <si>
    <t>Belmont village</t>
  </si>
  <si>
    <t>Beloit city</t>
  </si>
  <si>
    <t>Beloit town</t>
  </si>
  <si>
    <t>Belvidere town</t>
  </si>
  <si>
    <t>Bennett town</t>
  </si>
  <si>
    <t>Benton town</t>
  </si>
  <si>
    <t>Benton village</t>
  </si>
  <si>
    <t>Bergen town</t>
  </si>
  <si>
    <t>Berlin city</t>
  </si>
  <si>
    <t>Berlin town</t>
  </si>
  <si>
    <t>Bern town</t>
  </si>
  <si>
    <t>Berry town</t>
  </si>
  <si>
    <t>Bevent town</t>
  </si>
  <si>
    <t>Big Bend town</t>
  </si>
  <si>
    <t>Big Bend village</t>
  </si>
  <si>
    <t>Big Falls town</t>
  </si>
  <si>
    <t>Big Falls village</t>
  </si>
  <si>
    <t>Big Flats town</t>
  </si>
  <si>
    <t>Big Foot Prairie CDP</t>
  </si>
  <si>
    <t>Birch Creek town</t>
  </si>
  <si>
    <t>Birch Hill CDP</t>
  </si>
  <si>
    <t>Birch town</t>
  </si>
  <si>
    <t>Birchwood town</t>
  </si>
  <si>
    <t>Birchwood village</t>
  </si>
  <si>
    <t>Birnamwood town</t>
  </si>
  <si>
    <t>Birnamwood village</t>
  </si>
  <si>
    <t>Biron village</t>
  </si>
  <si>
    <t>Black Brook town</t>
  </si>
  <si>
    <t>Black Creek town</t>
  </si>
  <si>
    <t>Black Creek village</t>
  </si>
  <si>
    <t>Black Earth town</t>
  </si>
  <si>
    <t>Black Earth village</t>
  </si>
  <si>
    <t>Black River Falls city</t>
  </si>
  <si>
    <t>Black Wolf town</t>
  </si>
  <si>
    <t>Blackwell town</t>
  </si>
  <si>
    <t>Blaine town</t>
  </si>
  <si>
    <t>Blair city</t>
  </si>
  <si>
    <t>Blanchard town</t>
  </si>
  <si>
    <t>Blanchardville village</t>
  </si>
  <si>
    <t>Bloom town</t>
  </si>
  <si>
    <t>Bloomer city</t>
  </si>
  <si>
    <t>Bloomer town</t>
  </si>
  <si>
    <t>Bloomfield town</t>
  </si>
  <si>
    <t>Bloomfield village</t>
  </si>
  <si>
    <t>Blooming Grove town</t>
  </si>
  <si>
    <t>Bloomington town</t>
  </si>
  <si>
    <t>Bloomington village</t>
  </si>
  <si>
    <t>Blue Mounds town</t>
  </si>
  <si>
    <t>Blue Mounds village</t>
  </si>
  <si>
    <t>Blue River village</t>
  </si>
  <si>
    <t>Bluffview CDP</t>
  </si>
  <si>
    <t>Boaz village</t>
  </si>
  <si>
    <t>Bohners Lake CDP</t>
  </si>
  <si>
    <t>Bonduel village</t>
  </si>
  <si>
    <t>Bone Lake town</t>
  </si>
  <si>
    <t>Boscobel city</t>
  </si>
  <si>
    <t>Boscobel town</t>
  </si>
  <si>
    <t>Boulder Junction CDP</t>
  </si>
  <si>
    <t>Boulder Junction town</t>
  </si>
  <si>
    <t>Bovina town</t>
  </si>
  <si>
    <t>Bowler village</t>
  </si>
  <si>
    <t>Boyceville village</t>
  </si>
  <si>
    <t>Boyd village</t>
  </si>
  <si>
    <t>Bradford town</t>
  </si>
  <si>
    <t>Bradley town</t>
  </si>
  <si>
    <t>Brandon village</t>
  </si>
  <si>
    <t>Brazeau town</t>
  </si>
  <si>
    <t>Breed town</t>
  </si>
  <si>
    <t>Brice Prairie CDP</t>
  </si>
  <si>
    <t>Bridge Creek town</t>
  </si>
  <si>
    <t>Bridgeport town</t>
  </si>
  <si>
    <t>Briggsville CDP</t>
  </si>
  <si>
    <t>Brigham town</t>
  </si>
  <si>
    <t>Brighton town</t>
  </si>
  <si>
    <t>Brillion city</t>
  </si>
  <si>
    <t>Brillion town</t>
  </si>
  <si>
    <t>Bristol town</t>
  </si>
  <si>
    <t>Bristol village</t>
  </si>
  <si>
    <t>Brockway town</t>
  </si>
  <si>
    <t>Brodhead city</t>
  </si>
  <si>
    <t>Brookfield city</t>
  </si>
  <si>
    <t>Brookfield town</t>
  </si>
  <si>
    <t>Brooklyn town</t>
  </si>
  <si>
    <t>Brooklyn village</t>
  </si>
  <si>
    <t>Brothertown CDP</t>
  </si>
  <si>
    <t>Brothertown town</t>
  </si>
  <si>
    <t>Brown Deer village</t>
  </si>
  <si>
    <t>Browning town</t>
  </si>
  <si>
    <t>Browns Lake CDP</t>
  </si>
  <si>
    <t>Brownsville village</t>
  </si>
  <si>
    <t>Browntown village</t>
  </si>
  <si>
    <t>Bruce village</t>
  </si>
  <si>
    <t>Brule CDP</t>
  </si>
  <si>
    <t>Brule town</t>
  </si>
  <si>
    <t>Brunswick town</t>
  </si>
  <si>
    <t>Brussels town</t>
  </si>
  <si>
    <t>Buchanan town</t>
  </si>
  <si>
    <t>Buena Vista town</t>
  </si>
  <si>
    <t>Buffalo City city</t>
  </si>
  <si>
    <t>Buffalo town</t>
  </si>
  <si>
    <t>Burke town</t>
  </si>
  <si>
    <t>Burlington city</t>
  </si>
  <si>
    <t>Burlington town</t>
  </si>
  <si>
    <t>Burnett CDP</t>
  </si>
  <si>
    <t>Burnett town</t>
  </si>
  <si>
    <t>Burns town</t>
  </si>
  <si>
    <t>Burnside town</t>
  </si>
  <si>
    <t>Butler town</t>
  </si>
  <si>
    <t>Butler village</t>
  </si>
  <si>
    <t>Butte des Morts CDP</t>
  </si>
  <si>
    <t>Butternut village</t>
  </si>
  <si>
    <t>Byron town</t>
  </si>
  <si>
    <t>Cable CDP</t>
  </si>
  <si>
    <t>Cable town</t>
  </si>
  <si>
    <t>Cadiz town</t>
  </si>
  <si>
    <t>Cadott village</t>
  </si>
  <si>
    <t>Cady town</t>
  </si>
  <si>
    <t>Calamus town</t>
  </si>
  <si>
    <t>Caledonia town</t>
  </si>
  <si>
    <t>Caledonia village</t>
  </si>
  <si>
    <t>Calumet town</t>
  </si>
  <si>
    <t>Cambria village</t>
  </si>
  <si>
    <t>Cambridge village</t>
  </si>
  <si>
    <t>Cameron town</t>
  </si>
  <si>
    <t>Cameron village</t>
  </si>
  <si>
    <t>Camp Douglas village</t>
  </si>
  <si>
    <t>Campbell town</t>
  </si>
  <si>
    <t>Campbellsport village</t>
  </si>
  <si>
    <t>Canton town</t>
  </si>
  <si>
    <t>Carey town</t>
  </si>
  <si>
    <t>Carlton town</t>
  </si>
  <si>
    <t>Caroline CDP</t>
  </si>
  <si>
    <t>Carson town</t>
  </si>
  <si>
    <t>Cary town</t>
  </si>
  <si>
    <t>Cascade village</t>
  </si>
  <si>
    <t>Casco town</t>
  </si>
  <si>
    <t>Casco village</t>
  </si>
  <si>
    <t>Casey town</t>
  </si>
  <si>
    <t>Cashton village</t>
  </si>
  <si>
    <t>Cassel town</t>
  </si>
  <si>
    <t>Cassian town</t>
  </si>
  <si>
    <t>Cassville town</t>
  </si>
  <si>
    <t>Cassville village</t>
  </si>
  <si>
    <t>Castle Rock town</t>
  </si>
  <si>
    <t>Caswell town</t>
  </si>
  <si>
    <t>Cataract CDP</t>
  </si>
  <si>
    <t>Catawba town</t>
  </si>
  <si>
    <t>Catawba village</t>
  </si>
  <si>
    <t>Cato town</t>
  </si>
  <si>
    <t>Cazenovia village</t>
  </si>
  <si>
    <t>Cecil village</t>
  </si>
  <si>
    <t>Cedar Grove village</t>
  </si>
  <si>
    <t>Cedar Lake town</t>
  </si>
  <si>
    <t>Cedar Rapids town</t>
  </si>
  <si>
    <t>Cedarburg city</t>
  </si>
  <si>
    <t>Cedarburg town</t>
  </si>
  <si>
    <t>Ceex Haci CDP</t>
  </si>
  <si>
    <t>Center town</t>
  </si>
  <si>
    <t>Centerville town</t>
  </si>
  <si>
    <t>Centuria village</t>
  </si>
  <si>
    <t>Chain O' Lakes CDP</t>
  </si>
  <si>
    <t>Charlestown town</t>
  </si>
  <si>
    <t>Chase town</t>
  </si>
  <si>
    <t>Chaseburg village</t>
  </si>
  <si>
    <t>Chelsea CDP</t>
  </si>
  <si>
    <t>Chelsea town</t>
  </si>
  <si>
    <t>Chenequa village</t>
  </si>
  <si>
    <t>Chester town</t>
  </si>
  <si>
    <t>Chetek city</t>
  </si>
  <si>
    <t>Chetek town</t>
  </si>
  <si>
    <t>Chicog town</t>
  </si>
  <si>
    <t>Chief Lake CDP</t>
  </si>
  <si>
    <t>Chili CDP</t>
  </si>
  <si>
    <t>Chilton city</t>
  </si>
  <si>
    <t>Chilton town</t>
  </si>
  <si>
    <t>Chimney Rock town</t>
  </si>
  <si>
    <t>Chippewa Falls city</t>
  </si>
  <si>
    <t>Chippewa town</t>
  </si>
  <si>
    <t>Christiana town</t>
  </si>
  <si>
    <t>Cicero town</t>
  </si>
  <si>
    <t>City Point town</t>
  </si>
  <si>
    <t>Clam Falls town</t>
  </si>
  <si>
    <t>Clam Lake CDP</t>
  </si>
  <si>
    <t>Clarks Mills CDP</t>
  </si>
  <si>
    <t>Clarno town</t>
  </si>
  <si>
    <t>Clay Banks town</t>
  </si>
  <si>
    <t>Clayton town</t>
  </si>
  <si>
    <t>Clayton village</t>
  </si>
  <si>
    <t>Clear Creek town</t>
  </si>
  <si>
    <t>Clear Lake town</t>
  </si>
  <si>
    <t>Clear Lake village</t>
  </si>
  <si>
    <t>Clearfield town</t>
  </si>
  <si>
    <t>Cleveland town</t>
  </si>
  <si>
    <t>Cleveland village</t>
  </si>
  <si>
    <t>Clifton town</t>
  </si>
  <si>
    <t>Clinton town</t>
  </si>
  <si>
    <t>Clinton village</t>
  </si>
  <si>
    <t>Clintonville city</t>
  </si>
  <si>
    <t>Clover town</t>
  </si>
  <si>
    <t>Cloverland town</t>
  </si>
  <si>
    <t>Clyde town</t>
  </si>
  <si>
    <t>Clyman town</t>
  </si>
  <si>
    <t>Clyman village</t>
  </si>
  <si>
    <t>Cobb village</t>
  </si>
  <si>
    <t>Cochrane village</t>
  </si>
  <si>
    <t>Colburn town</t>
  </si>
  <si>
    <t>Colby city</t>
  </si>
  <si>
    <t>Colby town</t>
  </si>
  <si>
    <t>Cold Spring town</t>
  </si>
  <si>
    <t>Coleman village</t>
  </si>
  <si>
    <t>Colfax town</t>
  </si>
  <si>
    <t>Colfax village</t>
  </si>
  <si>
    <t>Collins CDP</t>
  </si>
  <si>
    <t>Coloma town</t>
  </si>
  <si>
    <t>Coloma village</t>
  </si>
  <si>
    <t>Columbus city</t>
  </si>
  <si>
    <t>Columbus town</t>
  </si>
  <si>
    <t>Combined Locks village</t>
  </si>
  <si>
    <t>Commonwealth town</t>
  </si>
  <si>
    <t>Como CDP</t>
  </si>
  <si>
    <t>Concord town</t>
  </si>
  <si>
    <t>Conover town</t>
  </si>
  <si>
    <t>Conrath village</t>
  </si>
  <si>
    <t>Cooks Valley town</t>
  </si>
  <si>
    <t>Coon town</t>
  </si>
  <si>
    <t>Coon Valley village</t>
  </si>
  <si>
    <t>Cooperstown town</t>
  </si>
  <si>
    <t>Cornell city</t>
  </si>
  <si>
    <t>Corning town</t>
  </si>
  <si>
    <t>Cornucopia CDP</t>
  </si>
  <si>
    <t>Cottage Grove town</t>
  </si>
  <si>
    <t>Cottage Grove village</t>
  </si>
  <si>
    <t>Couderay town</t>
  </si>
  <si>
    <t>Couderay village</t>
  </si>
  <si>
    <t>Courtland town</t>
  </si>
  <si>
    <t>Crandon city</t>
  </si>
  <si>
    <t>Crandon town</t>
  </si>
  <si>
    <t>Cranmoor town</t>
  </si>
  <si>
    <t>Crescent town</t>
  </si>
  <si>
    <t>Crivitz village</t>
  </si>
  <si>
    <t>Cross Plains town</t>
  </si>
  <si>
    <t>Cross Plains village</t>
  </si>
  <si>
    <t>Cross town</t>
  </si>
  <si>
    <t>Crystal Lake town</t>
  </si>
  <si>
    <t>Crystal town</t>
  </si>
  <si>
    <t>Cuba City city</t>
  </si>
  <si>
    <t>Cudahy city</t>
  </si>
  <si>
    <t>Cumberland city</t>
  </si>
  <si>
    <t>Cumberland town</t>
  </si>
  <si>
    <t>Curran town</t>
  </si>
  <si>
    <t>Curtiss village</t>
  </si>
  <si>
    <t>Cutler town</t>
  </si>
  <si>
    <t>Cylon town</t>
  </si>
  <si>
    <t>Dairyland town</t>
  </si>
  <si>
    <t>Dakota town</t>
  </si>
  <si>
    <t>Dale CDP</t>
  </si>
  <si>
    <t>Dale town</t>
  </si>
  <si>
    <t>Dallas town</t>
  </si>
  <si>
    <t>Dallas village</t>
  </si>
  <si>
    <t>Dalton CDP</t>
  </si>
  <si>
    <t>Danbury CDP</t>
  </si>
  <si>
    <t>Dane town</t>
  </si>
  <si>
    <t>Dane village</t>
  </si>
  <si>
    <t>Daniels town</t>
  </si>
  <si>
    <t>Darien town</t>
  </si>
  <si>
    <t>Darien village</t>
  </si>
  <si>
    <t>Darlington city</t>
  </si>
  <si>
    <t>Darlington town</t>
  </si>
  <si>
    <t>Day town</t>
  </si>
  <si>
    <t>Dayton town</t>
  </si>
  <si>
    <t>De Pere city</t>
  </si>
  <si>
    <t>De Soto village</t>
  </si>
  <si>
    <t>Decatur town</t>
  </si>
  <si>
    <t>Deer Creek town</t>
  </si>
  <si>
    <t>Deer Park village</t>
  </si>
  <si>
    <t>Deerfield town</t>
  </si>
  <si>
    <t>Deerfield village</t>
  </si>
  <si>
    <t>DeForest village</t>
  </si>
  <si>
    <t>Dekorra CDP</t>
  </si>
  <si>
    <t>Dekorra town</t>
  </si>
  <si>
    <t>Delafield city</t>
  </si>
  <si>
    <t>Delafield town</t>
  </si>
  <si>
    <t>Delavan city</t>
  </si>
  <si>
    <t>Delavan Lake CDP</t>
  </si>
  <si>
    <t>Delavan town</t>
  </si>
  <si>
    <t>Dell Prairie town</t>
  </si>
  <si>
    <t>Dellona town</t>
  </si>
  <si>
    <t>Dellwood CDP</t>
  </si>
  <si>
    <t>Delmar town</t>
  </si>
  <si>
    <t>Delta town</t>
  </si>
  <si>
    <t>Delton town</t>
  </si>
  <si>
    <t>Denmark village</t>
  </si>
  <si>
    <t>Dewey town</t>
  </si>
  <si>
    <t>Dewhurst town</t>
  </si>
  <si>
    <t>Dexter town</t>
  </si>
  <si>
    <t>Diamond Bluff CDP</t>
  </si>
  <si>
    <t>Diamond Bluff town</t>
  </si>
  <si>
    <t>Diaperville CDP</t>
  </si>
  <si>
    <t>Dickeyville village</t>
  </si>
  <si>
    <t>Dodge CDP</t>
  </si>
  <si>
    <t>Dodge town</t>
  </si>
  <si>
    <t>Dodgeville city</t>
  </si>
  <si>
    <t>Dodgeville town</t>
  </si>
  <si>
    <t>Dorchester village</t>
  </si>
  <si>
    <t>Doty town</t>
  </si>
  <si>
    <t>Douglas town</t>
  </si>
  <si>
    <t>Dousman village</t>
  </si>
  <si>
    <t>Dover town</t>
  </si>
  <si>
    <t>Dovre town</t>
  </si>
  <si>
    <t>Downing village</t>
  </si>
  <si>
    <t>Downsville CDP</t>
  </si>
  <si>
    <t>Doyle town</t>
  </si>
  <si>
    <t>Doylestown village</t>
  </si>
  <si>
    <t>Drammen town</t>
  </si>
  <si>
    <t>Draper town</t>
  </si>
  <si>
    <t>Dresser village</t>
  </si>
  <si>
    <t>Drummond CDP</t>
  </si>
  <si>
    <t>Drummond town</t>
  </si>
  <si>
    <t>Dunbar CDP</t>
  </si>
  <si>
    <t>Dunbar town</t>
  </si>
  <si>
    <t>Dunkirk town</t>
  </si>
  <si>
    <t>Dunn town</t>
  </si>
  <si>
    <t>Dupont town</t>
  </si>
  <si>
    <t>Durand city</t>
  </si>
  <si>
    <t>Durand town</t>
  </si>
  <si>
    <t>Dyckesville CDP</t>
  </si>
  <si>
    <t>Eagle Lake CDP</t>
  </si>
  <si>
    <t>Eagle Point town</t>
  </si>
  <si>
    <t>Eagle River city</t>
  </si>
  <si>
    <t>Eagle town</t>
  </si>
  <si>
    <t>Eagle village</t>
  </si>
  <si>
    <t>East Troy town</t>
  </si>
  <si>
    <t>East Troy village</t>
  </si>
  <si>
    <t>Eastman town</t>
  </si>
  <si>
    <t>Eastman village</t>
  </si>
  <si>
    <t>Easton CDP</t>
  </si>
  <si>
    <t>Easton town</t>
  </si>
  <si>
    <t>Eaton town</t>
  </si>
  <si>
    <t>Eau Claire city</t>
  </si>
  <si>
    <t>Eau Galle town</t>
  </si>
  <si>
    <t>Eau Pleine town</t>
  </si>
  <si>
    <t>Eden town</t>
  </si>
  <si>
    <t>Eden village</t>
  </si>
  <si>
    <t>Edgar village</t>
  </si>
  <si>
    <t>Edgerton city</t>
  </si>
  <si>
    <t>Edgewater town</t>
  </si>
  <si>
    <t>Edmund CDP</t>
  </si>
  <si>
    <t>Edson town</t>
  </si>
  <si>
    <t>Egg Harbor town</t>
  </si>
  <si>
    <t>Egg Harbor village</t>
  </si>
  <si>
    <t>Eileen town</t>
  </si>
  <si>
    <t>Eisenstein town</t>
  </si>
  <si>
    <t>El Paso town</t>
  </si>
  <si>
    <t>Eland village</t>
  </si>
  <si>
    <t>Elba town</t>
  </si>
  <si>
    <t>Elcho CDP</t>
  </si>
  <si>
    <t>Elcho town</t>
  </si>
  <si>
    <t>Elderon town</t>
  </si>
  <si>
    <t>Elderon village</t>
  </si>
  <si>
    <t>Eldorado town</t>
  </si>
  <si>
    <t>Eleva village</t>
  </si>
  <si>
    <t>Elk Grove town</t>
  </si>
  <si>
    <t>Elk Mound town</t>
  </si>
  <si>
    <t>Elk Mound village</t>
  </si>
  <si>
    <t>Elk town</t>
  </si>
  <si>
    <t>Elkhart Lake village</t>
  </si>
  <si>
    <t>Elkhorn city</t>
  </si>
  <si>
    <t>Ellenboro town</t>
  </si>
  <si>
    <t>Ellington town</t>
  </si>
  <si>
    <t>Ellison Bay CDP</t>
  </si>
  <si>
    <t>Ellsworth town</t>
  </si>
  <si>
    <t>Ellsworth village</t>
  </si>
  <si>
    <t>Elm Grove village</t>
  </si>
  <si>
    <t>Elmwood Park village</t>
  </si>
  <si>
    <t>Elmwood village</t>
  </si>
  <si>
    <t>Elroy city</t>
  </si>
  <si>
    <t>Embarrass village</t>
  </si>
  <si>
    <t>Emerald CDP</t>
  </si>
  <si>
    <t>Emerald town</t>
  </si>
  <si>
    <t>Emery town</t>
  </si>
  <si>
    <t>Emmet town</t>
  </si>
  <si>
    <t>Empire town</t>
  </si>
  <si>
    <t>Endeavor village</t>
  </si>
  <si>
    <t>Enterprise town</t>
  </si>
  <si>
    <t>Ephraim village</t>
  </si>
  <si>
    <t>Erin Prairie town</t>
  </si>
  <si>
    <t>Erin town</t>
  </si>
  <si>
    <t>Estella town</t>
  </si>
  <si>
    <t>Ettrick town</t>
  </si>
  <si>
    <t>Ettrick village</t>
  </si>
  <si>
    <t>Eureka CDP</t>
  </si>
  <si>
    <t>Eureka town</t>
  </si>
  <si>
    <t>Evansville city</t>
  </si>
  <si>
    <t>Evergreen town</t>
  </si>
  <si>
    <t>Excelsior town</t>
  </si>
  <si>
    <t>Exeland village</t>
  </si>
  <si>
    <t>Exeter town</t>
  </si>
  <si>
    <t>Fairbanks town</t>
  </si>
  <si>
    <t>Fairchild town</t>
  </si>
  <si>
    <t>Fairchild village</t>
  </si>
  <si>
    <t>Fairfield town</t>
  </si>
  <si>
    <t>Fairwater village</t>
  </si>
  <si>
    <t>Fall Creek village</t>
  </si>
  <si>
    <t>Fall River village</t>
  </si>
  <si>
    <t>Farmington town</t>
  </si>
  <si>
    <t>Fayette town</t>
  </si>
  <si>
    <t>Fence town</t>
  </si>
  <si>
    <t>Fennimore city</t>
  </si>
  <si>
    <t>Fennimore town</t>
  </si>
  <si>
    <t>Fenwood village</t>
  </si>
  <si>
    <t>Fern town</t>
  </si>
  <si>
    <t>Ferryville village</t>
  </si>
  <si>
    <t>Fifield town</t>
  </si>
  <si>
    <t>Finley town</t>
  </si>
  <si>
    <t>Fitchburg city</t>
  </si>
  <si>
    <t>Flambeau town</t>
  </si>
  <si>
    <t>Florence CDP</t>
  </si>
  <si>
    <t>Florence town</t>
  </si>
  <si>
    <t>Fond du Lac city</t>
  </si>
  <si>
    <t>Fond du Lac town</t>
  </si>
  <si>
    <t>Fontana-on-Geneva Lake village</t>
  </si>
  <si>
    <t>Footville village</t>
  </si>
  <si>
    <t>Ford town</t>
  </si>
  <si>
    <t>Forest Junction CDP</t>
  </si>
  <si>
    <t>Forest town</t>
  </si>
  <si>
    <t>Forestville town</t>
  </si>
  <si>
    <t>Forestville village</t>
  </si>
  <si>
    <t>Fort Atkinson city</t>
  </si>
  <si>
    <t>Fort Winnebago town</t>
  </si>
  <si>
    <t>Foster town</t>
  </si>
  <si>
    <t>Fountain City city</t>
  </si>
  <si>
    <t>Fountain Prairie town</t>
  </si>
  <si>
    <t>Fountain town</t>
  </si>
  <si>
    <t>Fox Crossing village</t>
  </si>
  <si>
    <t>Fox Lake city</t>
  </si>
  <si>
    <t>Fox Lake town</t>
  </si>
  <si>
    <t>Fox Point village</t>
  </si>
  <si>
    <t>Francis Creek village</t>
  </si>
  <si>
    <t>Frankfort town</t>
  </si>
  <si>
    <t>Franklin city</t>
  </si>
  <si>
    <t>Franklin town</t>
  </si>
  <si>
    <t>Franks Field CDP</t>
  </si>
  <si>
    <t>Franzen town</t>
  </si>
  <si>
    <t>Frederic village</t>
  </si>
  <si>
    <t>Fredonia town</t>
  </si>
  <si>
    <t>Fredonia village</t>
  </si>
  <si>
    <t>Freedom town</t>
  </si>
  <si>
    <t>Freeman town</t>
  </si>
  <si>
    <t>Fremont town</t>
  </si>
  <si>
    <t>Fremont village</t>
  </si>
  <si>
    <t>French Island CDP</t>
  </si>
  <si>
    <t>Friendship town</t>
  </si>
  <si>
    <t>Friendship village</t>
  </si>
  <si>
    <t>Friesland village</t>
  </si>
  <si>
    <t>Frog Creek town</t>
  </si>
  <si>
    <t>Fulton CDP</t>
  </si>
  <si>
    <t>Fulton town</t>
  </si>
  <si>
    <t>Gale town</t>
  </si>
  <si>
    <t>Galesville city</t>
  </si>
  <si>
    <t>Garden Valley town</t>
  </si>
  <si>
    <t>Gardner town</t>
  </si>
  <si>
    <t>Garfield town</t>
  </si>
  <si>
    <t>Gays Mills village</t>
  </si>
  <si>
    <t>Genesee town</t>
  </si>
  <si>
    <t>Geneva town</t>
  </si>
  <si>
    <t>Genoa City village</t>
  </si>
  <si>
    <t>Genoa town</t>
  </si>
  <si>
    <t>Genoa village</t>
  </si>
  <si>
    <t>Georgetown town</t>
  </si>
  <si>
    <t>Germania town</t>
  </si>
  <si>
    <t>Germantown town</t>
  </si>
  <si>
    <t>Germantown village</t>
  </si>
  <si>
    <t>Gibbsville CDP</t>
  </si>
  <si>
    <t>Gibraltar town</t>
  </si>
  <si>
    <t>Gibson town</t>
  </si>
  <si>
    <t>Gillett city</t>
  </si>
  <si>
    <t>Gillett town</t>
  </si>
  <si>
    <t>Gilman town</t>
  </si>
  <si>
    <t>Gilman village</t>
  </si>
  <si>
    <t>Gilmanton CDP</t>
  </si>
  <si>
    <t>Gilmanton town</t>
  </si>
  <si>
    <t>Gingles town</t>
  </si>
  <si>
    <t>Glen Flora village</t>
  </si>
  <si>
    <t>Glen Haven CDP</t>
  </si>
  <si>
    <t>Glen Haven town</t>
  </si>
  <si>
    <t>Glenbeulah village</t>
  </si>
  <si>
    <t>Glencoe town</t>
  </si>
  <si>
    <t>Glendale city</t>
  </si>
  <si>
    <t>Glendale town</t>
  </si>
  <si>
    <t>Glenmore town</t>
  </si>
  <si>
    <t>Glenwood City city</t>
  </si>
  <si>
    <t>Glenwood town</t>
  </si>
  <si>
    <t>Glidden CDP</t>
  </si>
  <si>
    <t>Goetz town</t>
  </si>
  <si>
    <t>Goodman CDP</t>
  </si>
  <si>
    <t>Goodman town</t>
  </si>
  <si>
    <t>Goodrich town</t>
  </si>
  <si>
    <t>Gordon CDP</t>
  </si>
  <si>
    <t>Gordon town</t>
  </si>
  <si>
    <t>Gotham CDP</t>
  </si>
  <si>
    <t>Grafton town</t>
  </si>
  <si>
    <t>Grafton village</t>
  </si>
  <si>
    <t>Grand Chute town</t>
  </si>
  <si>
    <t>Grand Marsh CDP</t>
  </si>
  <si>
    <t>Grand Rapids town</t>
  </si>
  <si>
    <t>Grand View CDP</t>
  </si>
  <si>
    <t>Grand View town</t>
  </si>
  <si>
    <t>Grant town</t>
  </si>
  <si>
    <t>Granton village</t>
  </si>
  <si>
    <t>Grantsburg town</t>
  </si>
  <si>
    <t>Grantsburg village</t>
  </si>
  <si>
    <t>Gratiot town</t>
  </si>
  <si>
    <t>Gratiot village</t>
  </si>
  <si>
    <t>Green Bay city</t>
  </si>
  <si>
    <t>Green Bay town</t>
  </si>
  <si>
    <t>Green Grove town</t>
  </si>
  <si>
    <t>Green Lake city</t>
  </si>
  <si>
    <t>Green Lake town</t>
  </si>
  <si>
    <t>Green Valley CDP</t>
  </si>
  <si>
    <t>Green Valley town</t>
  </si>
  <si>
    <t>Greenbush CDP</t>
  </si>
  <si>
    <t>Greenbush town</t>
  </si>
  <si>
    <t>Greendale village</t>
  </si>
  <si>
    <t>Greenfield city</t>
  </si>
  <si>
    <t>Greenfield town</t>
  </si>
  <si>
    <t>Greenleaf CDP</t>
  </si>
  <si>
    <t>Greenville village</t>
  </si>
  <si>
    <t>Greenwood city</t>
  </si>
  <si>
    <t>Greenwood town</t>
  </si>
  <si>
    <t>Gresham village</t>
  </si>
  <si>
    <t>Grover town</t>
  </si>
  <si>
    <t>Grow town</t>
  </si>
  <si>
    <t>Guenther town</t>
  </si>
  <si>
    <t>Gull Lake town</t>
  </si>
  <si>
    <t>Gurney town</t>
  </si>
  <si>
    <t>Hackett town</t>
  </si>
  <si>
    <t>Hager City CDP</t>
  </si>
  <si>
    <t>Hale town</t>
  </si>
  <si>
    <t>Hales Corners village</t>
  </si>
  <si>
    <t>Hallie town</t>
  </si>
  <si>
    <t>Halsey town</t>
  </si>
  <si>
    <t>Hamburg town</t>
  </si>
  <si>
    <t>Hamilton town</t>
  </si>
  <si>
    <t>Hammel town</t>
  </si>
  <si>
    <t>Hammond town</t>
  </si>
  <si>
    <t>Hammond village</t>
  </si>
  <si>
    <t>Hampden town</t>
  </si>
  <si>
    <t>Hancock town</t>
  </si>
  <si>
    <t>Hancock village</t>
  </si>
  <si>
    <t>Haney town</t>
  </si>
  <si>
    <t>Hanover CDP</t>
  </si>
  <si>
    <t>Hansen town</t>
  </si>
  <si>
    <t>Harding town</t>
  </si>
  <si>
    <t>Harmony town</t>
  </si>
  <si>
    <t>Harris town</t>
  </si>
  <si>
    <t>Harrison town</t>
  </si>
  <si>
    <t>Harrison village</t>
  </si>
  <si>
    <t>Harrisville CDP</t>
  </si>
  <si>
    <t>Hartford city</t>
  </si>
  <si>
    <t>Hartford town</t>
  </si>
  <si>
    <t>Hartland town</t>
  </si>
  <si>
    <t>Hartland village</t>
  </si>
  <si>
    <t>Hatfield CDP</t>
  </si>
  <si>
    <t>Hatley village</t>
  </si>
  <si>
    <t>Haugen village</t>
  </si>
  <si>
    <t>Hawkins town</t>
  </si>
  <si>
    <t>Hawkins village</t>
  </si>
  <si>
    <t>Hawthorne town</t>
  </si>
  <si>
    <t>Hay River town</t>
  </si>
  <si>
    <t>Hayward city</t>
  </si>
  <si>
    <t>Hayward town</t>
  </si>
  <si>
    <t>Hazel Green town</t>
  </si>
  <si>
    <t>Hazel Green village</t>
  </si>
  <si>
    <t>Hazelhurst town</t>
  </si>
  <si>
    <t>Hebron CDP</t>
  </si>
  <si>
    <t>Hebron town</t>
  </si>
  <si>
    <t>Helenville CDP</t>
  </si>
  <si>
    <t>Helvetia town</t>
  </si>
  <si>
    <t>Hendren town</t>
  </si>
  <si>
    <t>Henrietta town</t>
  </si>
  <si>
    <t>Herbster CDP</t>
  </si>
  <si>
    <t>Herman town</t>
  </si>
  <si>
    <t>Hewett town</t>
  </si>
  <si>
    <t>Hewitt town</t>
  </si>
  <si>
    <t>Hewitt village</t>
  </si>
  <si>
    <t>Hickory Grove town</t>
  </si>
  <si>
    <t>Highland town</t>
  </si>
  <si>
    <t>Highland village</t>
  </si>
  <si>
    <t>Hilbert village</t>
  </si>
  <si>
    <t>Hiles town</t>
  </si>
  <si>
    <t>Hill town</t>
  </si>
  <si>
    <t>Hillsboro city</t>
  </si>
  <si>
    <t>Hillsboro town</t>
  </si>
  <si>
    <t>Hingham CDP</t>
  </si>
  <si>
    <t>Hixon town</t>
  </si>
  <si>
    <t>Hixton town</t>
  </si>
  <si>
    <t>Hixton village</t>
  </si>
  <si>
    <t>Hoard town</t>
  </si>
  <si>
    <t>Hobart village</t>
  </si>
  <si>
    <t>Holcombe CDP</t>
  </si>
  <si>
    <t>Holland town</t>
  </si>
  <si>
    <t>Hollandale village</t>
  </si>
  <si>
    <t>Holmen village</t>
  </si>
  <si>
    <t>Holton town</t>
  </si>
  <si>
    <t>Holway town</t>
  </si>
  <si>
    <t>Homestead town</t>
  </si>
  <si>
    <t>Honey Creek town</t>
  </si>
  <si>
    <t>Horicon city</t>
  </si>
  <si>
    <t>Hortonia town</t>
  </si>
  <si>
    <t>Hortonville village</t>
  </si>
  <si>
    <t>Houlton CDP</t>
  </si>
  <si>
    <t>How town</t>
  </si>
  <si>
    <t>Howard town</t>
  </si>
  <si>
    <t>Howard village</t>
  </si>
  <si>
    <t>Howards Grove village</t>
  </si>
  <si>
    <t>Hubbard town</t>
  </si>
  <si>
    <t>Hudson city</t>
  </si>
  <si>
    <t>Hudson town</t>
  </si>
  <si>
    <t>Hughes town</t>
  </si>
  <si>
    <t>Hull town</t>
  </si>
  <si>
    <t>Humbird CDP</t>
  </si>
  <si>
    <t>Humboldt town</t>
  </si>
  <si>
    <t>Hunter town</t>
  </si>
  <si>
    <t>Hurley city</t>
  </si>
  <si>
    <t>Hustisford town</t>
  </si>
  <si>
    <t>Hustisford village</t>
  </si>
  <si>
    <t>Hustler village</t>
  </si>
  <si>
    <t>Hutchins town</t>
  </si>
  <si>
    <t>Independence city</t>
  </si>
  <si>
    <t>Ingram village</t>
  </si>
  <si>
    <t>Iola town</t>
  </si>
  <si>
    <t>Iola village</t>
  </si>
  <si>
    <t>Iron Belt CDP</t>
  </si>
  <si>
    <t>Iron Ridge village</t>
  </si>
  <si>
    <t>Iron River CDP</t>
  </si>
  <si>
    <t>Iron River town</t>
  </si>
  <si>
    <t>Ironton town</t>
  </si>
  <si>
    <t>Ironton village</t>
  </si>
  <si>
    <t>Irving town</t>
  </si>
  <si>
    <t>Isabelle town</t>
  </si>
  <si>
    <t>Ithaca town</t>
  </si>
  <si>
    <t>Ixonia CDP</t>
  </si>
  <si>
    <t>Ixonia town</t>
  </si>
  <si>
    <t>Jackson town</t>
  </si>
  <si>
    <t>Jackson village</t>
  </si>
  <si>
    <t>Jacksonport town</t>
  </si>
  <si>
    <t>Jacobs town</t>
  </si>
  <si>
    <t>Jamestown town</t>
  </si>
  <si>
    <t>Janesville city</t>
  </si>
  <si>
    <t>Janesville town</t>
  </si>
  <si>
    <t>Jefferson city</t>
  </si>
  <si>
    <t>Jefferson town</t>
  </si>
  <si>
    <t>Jim Falls CDP</t>
  </si>
  <si>
    <t>Johnson Creek village</t>
  </si>
  <si>
    <t>Johnson town</t>
  </si>
  <si>
    <t>Johnstown town</t>
  </si>
  <si>
    <t>Jolmaville CDP</t>
  </si>
  <si>
    <t>Jordan town</t>
  </si>
  <si>
    <t>Juda CDP</t>
  </si>
  <si>
    <t>Jump River CDP</t>
  </si>
  <si>
    <t>Jump River town</t>
  </si>
  <si>
    <t>Junction City village</t>
  </si>
  <si>
    <t>Juneau city</t>
  </si>
  <si>
    <t>Kaukauna city</t>
  </si>
  <si>
    <t>Kaukauna town</t>
  </si>
  <si>
    <t>Kekoskee village</t>
  </si>
  <si>
    <t>Kellnersville village</t>
  </si>
  <si>
    <t>Kelly town</t>
  </si>
  <si>
    <t>Kendall town</t>
  </si>
  <si>
    <t>Kendall village</t>
  </si>
  <si>
    <t>Kennan town</t>
  </si>
  <si>
    <t>Kennan village</t>
  </si>
  <si>
    <t>Kenosha city</t>
  </si>
  <si>
    <t>Keshena CDP</t>
  </si>
  <si>
    <t>Kewaskum town</t>
  </si>
  <si>
    <t>Kewaskum village</t>
  </si>
  <si>
    <t>Kewaunee city</t>
  </si>
  <si>
    <t>Keystone town</t>
  </si>
  <si>
    <t>Kickapoo town</t>
  </si>
  <si>
    <t>Kiel city</t>
  </si>
  <si>
    <t>Kieler CDP</t>
  </si>
  <si>
    <t>Kildare town</t>
  </si>
  <si>
    <t>Kimball town</t>
  </si>
  <si>
    <t>Kimberly village</t>
  </si>
  <si>
    <t>King CDP</t>
  </si>
  <si>
    <t>King town</t>
  </si>
  <si>
    <t>Kingston town</t>
  </si>
  <si>
    <t>Kingston village</t>
  </si>
  <si>
    <t>Kinnickinnic town</t>
  </si>
  <si>
    <t>Knapp town</t>
  </si>
  <si>
    <t>Knapp village</t>
  </si>
  <si>
    <t>Knight town</t>
  </si>
  <si>
    <t>Knowlton CDP</t>
  </si>
  <si>
    <t>Knowlton town</t>
  </si>
  <si>
    <t>Knox town</t>
  </si>
  <si>
    <t>Kohler village</t>
  </si>
  <si>
    <t>Komensky town</t>
  </si>
  <si>
    <t>Koshkonong town</t>
  </si>
  <si>
    <t>Kossuth town</t>
  </si>
  <si>
    <t>Krakow CDP</t>
  </si>
  <si>
    <t>Kronenwetter village</t>
  </si>
  <si>
    <t>La Crosse city</t>
  </si>
  <si>
    <t>La Farge village</t>
  </si>
  <si>
    <t>La Follette town</t>
  </si>
  <si>
    <t>La Grange town</t>
  </si>
  <si>
    <t>La Pointe town</t>
  </si>
  <si>
    <t>La Prairie town</t>
  </si>
  <si>
    <t>La Valle town</t>
  </si>
  <si>
    <t>La Valle village</t>
  </si>
  <si>
    <t>Lac du Flambeau CDP</t>
  </si>
  <si>
    <t>Lac du Flambeau town</t>
  </si>
  <si>
    <t>Lac La Belle village</t>
  </si>
  <si>
    <t>Ladysmith city</t>
  </si>
  <si>
    <t>Lafayette town</t>
  </si>
  <si>
    <t>Lake Arrowhead CDP</t>
  </si>
  <si>
    <t>Lake Camelot CDP</t>
  </si>
  <si>
    <t>Lake Delton village</t>
  </si>
  <si>
    <t>Lake Geneva city</t>
  </si>
  <si>
    <t>Lake Hallie village</t>
  </si>
  <si>
    <t>Lake Holcombe town</t>
  </si>
  <si>
    <t>Lake Ivanhoe CDP</t>
  </si>
  <si>
    <t>Lake Koshkonong CDP</t>
  </si>
  <si>
    <t>Lake Lorraine CDP</t>
  </si>
  <si>
    <t>Lake Mills city</t>
  </si>
  <si>
    <t>Lake Mills town</t>
  </si>
  <si>
    <t>Lake Nebagamon village</t>
  </si>
  <si>
    <t>Lake Ripley CDP</t>
  </si>
  <si>
    <t>Lake Sherwood CDP</t>
  </si>
  <si>
    <t>Lake Tomahawk CDP</t>
  </si>
  <si>
    <t>Lake Tomahawk town</t>
  </si>
  <si>
    <t>Lake town</t>
  </si>
  <si>
    <t>Lake Wazeecha CDP</t>
  </si>
  <si>
    <t>Lake Wisconsin CDP</t>
  </si>
  <si>
    <t>Lake Wissota CDP</t>
  </si>
  <si>
    <t>Lakeland town</t>
  </si>
  <si>
    <t>Lakeside town</t>
  </si>
  <si>
    <t>Laketown town</t>
  </si>
  <si>
    <t>Lakewood CDP</t>
  </si>
  <si>
    <t>Lakewood town</t>
  </si>
  <si>
    <t>Lamartine town</t>
  </si>
  <si>
    <t>Lamont town</t>
  </si>
  <si>
    <t>Lanark town</t>
  </si>
  <si>
    <t>Lancaster city</t>
  </si>
  <si>
    <t>Land O'Lakes town</t>
  </si>
  <si>
    <t>Langlade town</t>
  </si>
  <si>
    <t>Lannon village</t>
  </si>
  <si>
    <t>Laona CDP</t>
  </si>
  <si>
    <t>Laona town</t>
  </si>
  <si>
    <t>Larrabee town</t>
  </si>
  <si>
    <t>Lauderdale Lakes CDP</t>
  </si>
  <si>
    <t>Lawrence town</t>
  </si>
  <si>
    <t>Lebanon CDP</t>
  </si>
  <si>
    <t>Lebanon town</t>
  </si>
  <si>
    <t>Ledgeview town</t>
  </si>
  <si>
    <t>Leeds town</t>
  </si>
  <si>
    <t>Legend Lake CDP</t>
  </si>
  <si>
    <t>Lemonweir town</t>
  </si>
  <si>
    <t>Lena town</t>
  </si>
  <si>
    <t>Lena village</t>
  </si>
  <si>
    <t>Lenroot town</t>
  </si>
  <si>
    <t>Leola town</t>
  </si>
  <si>
    <t>Leon town</t>
  </si>
  <si>
    <t>Leopolis CDP</t>
  </si>
  <si>
    <t>Leroy town</t>
  </si>
  <si>
    <t>Lessor town</t>
  </si>
  <si>
    <t>Levis town</t>
  </si>
  <si>
    <t>Lewis CDP</t>
  </si>
  <si>
    <t>Lewiston town</t>
  </si>
  <si>
    <t>Liberty Grove town</t>
  </si>
  <si>
    <t>Liberty town</t>
  </si>
  <si>
    <t>Lily Lake CDP</t>
  </si>
  <si>
    <t>Lima town</t>
  </si>
  <si>
    <t>Lime Ridge village</t>
  </si>
  <si>
    <t>Lincoln town</t>
  </si>
  <si>
    <t>Lind town</t>
  </si>
  <si>
    <t>Linden town</t>
  </si>
  <si>
    <t>Linden village</t>
  </si>
  <si>
    <t>Lindina town</t>
  </si>
  <si>
    <t>Linn town</t>
  </si>
  <si>
    <t>Linwood town</t>
  </si>
  <si>
    <t>Lisbon town</t>
  </si>
  <si>
    <t>Little Black town</t>
  </si>
  <si>
    <t>Little Chute village</t>
  </si>
  <si>
    <t>Little Falls town</t>
  </si>
  <si>
    <t>Little Grant town</t>
  </si>
  <si>
    <t>Little Rice town</t>
  </si>
  <si>
    <t>Little River town</t>
  </si>
  <si>
    <t>Little Round Lake CDP</t>
  </si>
  <si>
    <t>Little Sturgeon CDP</t>
  </si>
  <si>
    <t>Little Suamico town</t>
  </si>
  <si>
    <t>Little Wolf town</t>
  </si>
  <si>
    <t>Livingston village</t>
  </si>
  <si>
    <t>Lodi city</t>
  </si>
  <si>
    <t>Lodi town</t>
  </si>
  <si>
    <t>Loganville village</t>
  </si>
  <si>
    <t>Lohrville village</t>
  </si>
  <si>
    <t>Lomira town</t>
  </si>
  <si>
    <t>Lomira village</t>
  </si>
  <si>
    <t>Lone Rock village</t>
  </si>
  <si>
    <t>Long Lake CDP</t>
  </si>
  <si>
    <t>Long Lake town</t>
  </si>
  <si>
    <t>Longwood town</t>
  </si>
  <si>
    <t>Lorain town</t>
  </si>
  <si>
    <t>Lowell town</t>
  </si>
  <si>
    <t>Lowell village</t>
  </si>
  <si>
    <t>Lowville town</t>
  </si>
  <si>
    <t>Loyal city</t>
  </si>
  <si>
    <t>Loyal town</t>
  </si>
  <si>
    <t>Lublin village</t>
  </si>
  <si>
    <t>Lucas town</t>
  </si>
  <si>
    <t>Luck town</t>
  </si>
  <si>
    <t>Luck village</t>
  </si>
  <si>
    <t>Ludington town</t>
  </si>
  <si>
    <t>Luxemburg town</t>
  </si>
  <si>
    <t>Luxemburg village</t>
  </si>
  <si>
    <t>Lyndon Station village</t>
  </si>
  <si>
    <t>Lyndon town</t>
  </si>
  <si>
    <t>Lynn town</t>
  </si>
  <si>
    <t>Lynne town</t>
  </si>
  <si>
    <t>Lynxville village</t>
  </si>
  <si>
    <t>Lyons CDP</t>
  </si>
  <si>
    <t>Lyons town</t>
  </si>
  <si>
    <t>Mackford town</t>
  </si>
  <si>
    <t>Madge town</t>
  </si>
  <si>
    <t>Madison city</t>
  </si>
  <si>
    <t>Magnolia town</t>
  </si>
  <si>
    <t>Maiden Rock town</t>
  </si>
  <si>
    <t>Maiden Rock village</t>
  </si>
  <si>
    <t>Maine town</t>
  </si>
  <si>
    <t>Maine village</t>
  </si>
  <si>
    <t>Manawa city</t>
  </si>
  <si>
    <t>Manchester town</t>
  </si>
  <si>
    <t>Manitowish Waters town</t>
  </si>
  <si>
    <t>Manitowoc city</t>
  </si>
  <si>
    <t>Manitowoc Rapids town</t>
  </si>
  <si>
    <t>Manitowoc town</t>
  </si>
  <si>
    <t>Maple Bluff village</t>
  </si>
  <si>
    <t>Maple Creek town</t>
  </si>
  <si>
    <t>Maple Grove town</t>
  </si>
  <si>
    <t>Maple Plain town</t>
  </si>
  <si>
    <t>Maple town</t>
  </si>
  <si>
    <t>Maple Valley town</t>
  </si>
  <si>
    <t>Maplehurst town</t>
  </si>
  <si>
    <t>Marathon City village</t>
  </si>
  <si>
    <t>Marathon town</t>
  </si>
  <si>
    <t>Marcellon town</t>
  </si>
  <si>
    <t>Marengo CDP</t>
  </si>
  <si>
    <t>Marengo town</t>
  </si>
  <si>
    <t>Maribel village</t>
  </si>
  <si>
    <t>Marietta town</t>
  </si>
  <si>
    <t>Marinette city</t>
  </si>
  <si>
    <t>Marion city</t>
  </si>
  <si>
    <t>Marion town</t>
  </si>
  <si>
    <t>Markesan city</t>
  </si>
  <si>
    <t>Marquette town</t>
  </si>
  <si>
    <t>Marquette village</t>
  </si>
  <si>
    <t>Marshall town</t>
  </si>
  <si>
    <t>Marshall village</t>
  </si>
  <si>
    <t>Marshfield city</t>
  </si>
  <si>
    <t>Marshfield town</t>
  </si>
  <si>
    <t>Martell town</t>
  </si>
  <si>
    <t>Mason town</t>
  </si>
  <si>
    <t>Mason village</t>
  </si>
  <si>
    <t>Matteson town</t>
  </si>
  <si>
    <t>Mattoon village</t>
  </si>
  <si>
    <t>Mauston city</t>
  </si>
  <si>
    <t>Maxville town</t>
  </si>
  <si>
    <t>Mayville city</t>
  </si>
  <si>
    <t>Mayville town</t>
  </si>
  <si>
    <t>Mazomanie town</t>
  </si>
  <si>
    <t>Mazomanie village</t>
  </si>
  <si>
    <t>McFarland village</t>
  </si>
  <si>
    <t>McKinley town</t>
  </si>
  <si>
    <t>McMillan town</t>
  </si>
  <si>
    <t>Mead town</t>
  </si>
  <si>
    <t>Meadowbrook town</t>
  </si>
  <si>
    <t>Mecan town</t>
  </si>
  <si>
    <t>Medary town</t>
  </si>
  <si>
    <t>Medford city</t>
  </si>
  <si>
    <t>Medford town</t>
  </si>
  <si>
    <t>Medina town</t>
  </si>
  <si>
    <t>Meeme town</t>
  </si>
  <si>
    <t>Meenon town</t>
  </si>
  <si>
    <t>Mellen city</t>
  </si>
  <si>
    <t>Melrose town</t>
  </si>
  <si>
    <t>Melrose village</t>
  </si>
  <si>
    <t>Melvina village</t>
  </si>
  <si>
    <t>Menasha city</t>
  </si>
  <si>
    <t>Menominee town</t>
  </si>
  <si>
    <t>Menomonee Falls village</t>
  </si>
  <si>
    <t>Menomonie city</t>
  </si>
  <si>
    <t>Menomonie town</t>
  </si>
  <si>
    <t>Mentor town</t>
  </si>
  <si>
    <t>Mequon city</t>
  </si>
  <si>
    <t>Mercer CDP</t>
  </si>
  <si>
    <t>Mercer town</t>
  </si>
  <si>
    <t>Merrill city</t>
  </si>
  <si>
    <t>Merrill town</t>
  </si>
  <si>
    <t>Merrillan village</t>
  </si>
  <si>
    <t>Merrimac town</t>
  </si>
  <si>
    <t>Merrimac village</t>
  </si>
  <si>
    <t>Merton town</t>
  </si>
  <si>
    <t>Merton village</t>
  </si>
  <si>
    <t>Meteor town</t>
  </si>
  <si>
    <t>Metomen town</t>
  </si>
  <si>
    <t>Middle Inlet town</t>
  </si>
  <si>
    <t>Middle Village CDP</t>
  </si>
  <si>
    <t>Middleton city</t>
  </si>
  <si>
    <t>Middleton town</t>
  </si>
  <si>
    <t>Mifflin town</t>
  </si>
  <si>
    <t>Milford town</t>
  </si>
  <si>
    <t>Milladore town</t>
  </si>
  <si>
    <t>Milladore village</t>
  </si>
  <si>
    <t>Millston CDP</t>
  </si>
  <si>
    <t>Millston town</t>
  </si>
  <si>
    <t>Milltown town</t>
  </si>
  <si>
    <t>Milltown village</t>
  </si>
  <si>
    <t>Millville town</t>
  </si>
  <si>
    <t>Milton city</t>
  </si>
  <si>
    <t>Milton town</t>
  </si>
  <si>
    <t>Milwaukee city</t>
  </si>
  <si>
    <t>Mindoro CDP</t>
  </si>
  <si>
    <t>Mineral Point city</t>
  </si>
  <si>
    <t>Mineral Point town</t>
  </si>
  <si>
    <t>Minocqua CDP</t>
  </si>
  <si>
    <t>Minocqua town</t>
  </si>
  <si>
    <t>Minong town</t>
  </si>
  <si>
    <t>Minong village</t>
  </si>
  <si>
    <t>Mishicot town</t>
  </si>
  <si>
    <t>Mishicot village</t>
  </si>
  <si>
    <t>Mission CDP</t>
  </si>
  <si>
    <t>Mitchell town</t>
  </si>
  <si>
    <t>Modena town</t>
  </si>
  <si>
    <t>Mole Lake CDP</t>
  </si>
  <si>
    <t>Molitor town</t>
  </si>
  <si>
    <t>Mondovi city</t>
  </si>
  <si>
    <t>Mondovi town</t>
  </si>
  <si>
    <t>Monico town</t>
  </si>
  <si>
    <t>Monona city</t>
  </si>
  <si>
    <t>Monroe city</t>
  </si>
  <si>
    <t>Monroe town</t>
  </si>
  <si>
    <t>Montana town</t>
  </si>
  <si>
    <t>Montello city</t>
  </si>
  <si>
    <t>Montello town</t>
  </si>
  <si>
    <t>Montfort village</t>
  </si>
  <si>
    <t>Monticello town</t>
  </si>
  <si>
    <t>Monticello village</t>
  </si>
  <si>
    <t>Montpelier town</t>
  </si>
  <si>
    <t>Montreal city</t>
  </si>
  <si>
    <t>Montrose town</t>
  </si>
  <si>
    <t>Morgan town</t>
  </si>
  <si>
    <t>Morris town</t>
  </si>
  <si>
    <t>Morrison town</t>
  </si>
  <si>
    <t>Morse town</t>
  </si>
  <si>
    <t>Moscow town</t>
  </si>
  <si>
    <t>Mosel town</t>
  </si>
  <si>
    <t>Mosinee city</t>
  </si>
  <si>
    <t>Mosinee town</t>
  </si>
  <si>
    <t>Moundville town</t>
  </si>
  <si>
    <t>Mount Calvary village</t>
  </si>
  <si>
    <t>Mount Hope town</t>
  </si>
  <si>
    <t>Mount Hope village</t>
  </si>
  <si>
    <t>Mount Horeb village</t>
  </si>
  <si>
    <t>Mount Ida town</t>
  </si>
  <si>
    <t>Mount Morris town</t>
  </si>
  <si>
    <t>Mount Pleasant town</t>
  </si>
  <si>
    <t>Mount Pleasant village</t>
  </si>
  <si>
    <t>Mount Sterling village</t>
  </si>
  <si>
    <t>Mountain CDP</t>
  </si>
  <si>
    <t>Mountain town</t>
  </si>
  <si>
    <t>Mukwa town</t>
  </si>
  <si>
    <t>Mukwonago town</t>
  </si>
  <si>
    <t>Mukwonago village</t>
  </si>
  <si>
    <t>Murry town</t>
  </si>
  <si>
    <t>Muscoda town</t>
  </si>
  <si>
    <t>Muscoda village</t>
  </si>
  <si>
    <t>Muskego city</t>
  </si>
  <si>
    <t>Namakagon town</t>
  </si>
  <si>
    <t>Naples town</t>
  </si>
  <si>
    <t>Nasewaupee town</t>
  </si>
  <si>
    <t>Nashotah village</t>
  </si>
  <si>
    <t>Nashville town</t>
  </si>
  <si>
    <t>Navarino CDP</t>
  </si>
  <si>
    <t>Navarino town</t>
  </si>
  <si>
    <t>Necedah town</t>
  </si>
  <si>
    <t>Necedah village</t>
  </si>
  <si>
    <t>Neenah city</t>
  </si>
  <si>
    <t>Neenah town</t>
  </si>
  <si>
    <t>Neillsville city</t>
  </si>
  <si>
    <t>Nekimi town</t>
  </si>
  <si>
    <t>Nekoosa city</t>
  </si>
  <si>
    <t>Nelson town</t>
  </si>
  <si>
    <t>Nelson village</t>
  </si>
  <si>
    <t>Nelsonville village</t>
  </si>
  <si>
    <t>Neopit CDP</t>
  </si>
  <si>
    <t>Neosho village</t>
  </si>
  <si>
    <t>Nepeuskun town</t>
  </si>
  <si>
    <t>Neshkoro town</t>
  </si>
  <si>
    <t>Neshkoro village</t>
  </si>
  <si>
    <t>Neva town</t>
  </si>
  <si>
    <t>New Auburn village</t>
  </si>
  <si>
    <t>New Berlin city</t>
  </si>
  <si>
    <t>New Chester town</t>
  </si>
  <si>
    <t>New Denmark town</t>
  </si>
  <si>
    <t>New Diggings town</t>
  </si>
  <si>
    <t>New Glarus town</t>
  </si>
  <si>
    <t>New Glarus village</t>
  </si>
  <si>
    <t>New Haven town</t>
  </si>
  <si>
    <t>New Holstein city</t>
  </si>
  <si>
    <t>New Holstein town</t>
  </si>
  <si>
    <t>New Hope town</t>
  </si>
  <si>
    <t>New Lisbon city</t>
  </si>
  <si>
    <t>New London city</t>
  </si>
  <si>
    <t>New Lyme town</t>
  </si>
  <si>
    <t>New Munster CDP</t>
  </si>
  <si>
    <t>New Odanah CDP</t>
  </si>
  <si>
    <t>New Post CDP</t>
  </si>
  <si>
    <t>New Richmond city</t>
  </si>
  <si>
    <t>Newald CDP</t>
  </si>
  <si>
    <t>Newark town</t>
  </si>
  <si>
    <t>Newbold town</t>
  </si>
  <si>
    <t>Newburg village</t>
  </si>
  <si>
    <t>Newport town</t>
  </si>
  <si>
    <t>Newton town</t>
  </si>
  <si>
    <t>Niagara city</t>
  </si>
  <si>
    <t>Niagara town</t>
  </si>
  <si>
    <t>Nichols village</t>
  </si>
  <si>
    <t>Nokomis town</t>
  </si>
  <si>
    <t>Norrie town</t>
  </si>
  <si>
    <t>North Bay village</t>
  </si>
  <si>
    <t>North Bend town</t>
  </si>
  <si>
    <t>North Fond du Lac village</t>
  </si>
  <si>
    <t>North Freedom village</t>
  </si>
  <si>
    <t>North Hudson village</t>
  </si>
  <si>
    <t>North Lake CDP</t>
  </si>
  <si>
    <t>North Lancaster town</t>
  </si>
  <si>
    <t>North Prairie village</t>
  </si>
  <si>
    <t>Northfield town</t>
  </si>
  <si>
    <t>Northport CDP</t>
  </si>
  <si>
    <t>Norwalk village</t>
  </si>
  <si>
    <t>Norway town</t>
  </si>
  <si>
    <t>Norwood town</t>
  </si>
  <si>
    <t>Oak Creek city</t>
  </si>
  <si>
    <t>Oak Grove town</t>
  </si>
  <si>
    <t>Oakdale town</t>
  </si>
  <si>
    <t>Oakdale village</t>
  </si>
  <si>
    <t>Oakfield town</t>
  </si>
  <si>
    <t>Oakfield village</t>
  </si>
  <si>
    <t>Oakland town</t>
  </si>
  <si>
    <t>Oasis town</t>
  </si>
  <si>
    <t>Oconomowoc city</t>
  </si>
  <si>
    <t>Oconomowoc Lake village</t>
  </si>
  <si>
    <t>Oconomowoc town</t>
  </si>
  <si>
    <t>Oconto city</t>
  </si>
  <si>
    <t>Oconto Falls city</t>
  </si>
  <si>
    <t>Oconto Falls town</t>
  </si>
  <si>
    <t>Oconto town</t>
  </si>
  <si>
    <t>Odanah CDP</t>
  </si>
  <si>
    <t>Ogdensburg village</t>
  </si>
  <si>
    <t>Ogema CDP</t>
  </si>
  <si>
    <t>Ogema town</t>
  </si>
  <si>
    <t>Ojibwa town</t>
  </si>
  <si>
    <t>Okauchee Lake CDP</t>
  </si>
  <si>
    <t>Oliver village</t>
  </si>
  <si>
    <t>Oma town</t>
  </si>
  <si>
    <t>Omro city</t>
  </si>
  <si>
    <t>Omro town</t>
  </si>
  <si>
    <t>Onalaska city</t>
  </si>
  <si>
    <t>Onalaska town</t>
  </si>
  <si>
    <t>Oneida town</t>
  </si>
  <si>
    <t>Ontario village</t>
  </si>
  <si>
    <t>Oostburg village</t>
  </si>
  <si>
    <t>Orange town</t>
  </si>
  <si>
    <t>Oregon town</t>
  </si>
  <si>
    <t>Oregon village</t>
  </si>
  <si>
    <t>Orfordville village</t>
  </si>
  <si>
    <t>Orienta town</t>
  </si>
  <si>
    <t>Orion town</t>
  </si>
  <si>
    <t>Osborn town</t>
  </si>
  <si>
    <t>Osceola town</t>
  </si>
  <si>
    <t>Osceola village</t>
  </si>
  <si>
    <t>Oshkosh city</t>
  </si>
  <si>
    <t>Oshkosh town</t>
  </si>
  <si>
    <t>Osseo city</t>
  </si>
  <si>
    <t>Otsego town</t>
  </si>
  <si>
    <t>Ottawa town</t>
  </si>
  <si>
    <t>Otter Creek town</t>
  </si>
  <si>
    <t>Oulu town</t>
  </si>
  <si>
    <t>Owen city</t>
  </si>
  <si>
    <t>Oxford town</t>
  </si>
  <si>
    <t>Oxford village</t>
  </si>
  <si>
    <t>Paac Ciinak CDP</t>
  </si>
  <si>
    <t>Pacific town</t>
  </si>
  <si>
    <t>Packwaukee CDP</t>
  </si>
  <si>
    <t>Packwaukee town</t>
  </si>
  <si>
    <t>Paddock Lake village</t>
  </si>
  <si>
    <t>Palmyra town</t>
  </si>
  <si>
    <t>Palmyra village</t>
  </si>
  <si>
    <t>Pardeeville village</t>
  </si>
  <si>
    <t>Paris town</t>
  </si>
  <si>
    <t>Park Falls city</t>
  </si>
  <si>
    <t>Park Ridge village</t>
  </si>
  <si>
    <t>Parkland town</t>
  </si>
  <si>
    <t>Parrish town</t>
  </si>
  <si>
    <t>Patch Grove town</t>
  </si>
  <si>
    <t>Patch Grove village</t>
  </si>
  <si>
    <t>Peck town</t>
  </si>
  <si>
    <t>Peeksville town</t>
  </si>
  <si>
    <t>Pelican town</t>
  </si>
  <si>
    <t>Pella CDP</t>
  </si>
  <si>
    <t>Pella town</t>
  </si>
  <si>
    <t>Pembine CDP</t>
  </si>
  <si>
    <t>Pembine town</t>
  </si>
  <si>
    <t>Pence CDP</t>
  </si>
  <si>
    <t>Pence town</t>
  </si>
  <si>
    <t>Pensaukee town</t>
  </si>
  <si>
    <t>Pepin town</t>
  </si>
  <si>
    <t>Pepin village</t>
  </si>
  <si>
    <t>Perry town</t>
  </si>
  <si>
    <t>Pershing town</t>
  </si>
  <si>
    <t>Peru town</t>
  </si>
  <si>
    <t>Peshtigo city</t>
  </si>
  <si>
    <t>Peshtigo town</t>
  </si>
  <si>
    <t>Pewaukee city</t>
  </si>
  <si>
    <t>Pewaukee village</t>
  </si>
  <si>
    <t>Phelps town</t>
  </si>
  <si>
    <t>Phillips city</t>
  </si>
  <si>
    <t>Piehl town</t>
  </si>
  <si>
    <t>Pierce town</t>
  </si>
  <si>
    <t>Pigeon Falls village</t>
  </si>
  <si>
    <t>Pigeon town</t>
  </si>
  <si>
    <t>Pilsen town</t>
  </si>
  <si>
    <t>Pine Grove town</t>
  </si>
  <si>
    <t>Pine Lake town</t>
  </si>
  <si>
    <t>Pine River CDP</t>
  </si>
  <si>
    <t>Pine River town</t>
  </si>
  <si>
    <t>Pine Valley town</t>
  </si>
  <si>
    <t>Pittsfield town</t>
  </si>
  <si>
    <t>Pittsville city</t>
  </si>
  <si>
    <t>Plain village</t>
  </si>
  <si>
    <t>Plainfield town</t>
  </si>
  <si>
    <t>Plainfield village</t>
  </si>
  <si>
    <t>Platteville city</t>
  </si>
  <si>
    <t>Platteville town</t>
  </si>
  <si>
    <t>Pleasant Prairie village</t>
  </si>
  <si>
    <t>Pleasant Springs town</t>
  </si>
  <si>
    <t>Pleasant Valley town</t>
  </si>
  <si>
    <t>Plover town</t>
  </si>
  <si>
    <t>Plover village</t>
  </si>
  <si>
    <t>Plum City village</t>
  </si>
  <si>
    <t>Plum Lake town</t>
  </si>
  <si>
    <t>Plymouth city</t>
  </si>
  <si>
    <t>Plymouth town</t>
  </si>
  <si>
    <t>Polar town</t>
  </si>
  <si>
    <t>Polk town</t>
  </si>
  <si>
    <t>Polonia CDP</t>
  </si>
  <si>
    <t>Poplar village</t>
  </si>
  <si>
    <t>Popple River town</t>
  </si>
  <si>
    <t>Port Edwards town</t>
  </si>
  <si>
    <t>Port Edwards village</t>
  </si>
  <si>
    <t>Port Washington city</t>
  </si>
  <si>
    <t>Port Washington town</t>
  </si>
  <si>
    <t>Port Wing CDP</t>
  </si>
  <si>
    <t>Port Wing town</t>
  </si>
  <si>
    <t>Portage city</t>
  </si>
  <si>
    <t>Porter town</t>
  </si>
  <si>
    <t>Porterfield town</t>
  </si>
  <si>
    <t>Portland town</t>
  </si>
  <si>
    <t>Post Lake CDP</t>
  </si>
  <si>
    <t>Potosi town</t>
  </si>
  <si>
    <t>Potosi village</t>
  </si>
  <si>
    <t>Potter Lake CDP</t>
  </si>
  <si>
    <t>Potter village</t>
  </si>
  <si>
    <t>Pound town</t>
  </si>
  <si>
    <t>Pound village</t>
  </si>
  <si>
    <t>Powers Lake CDP</t>
  </si>
  <si>
    <t>Poy Sippi CDP</t>
  </si>
  <si>
    <t>Poy Sippi town</t>
  </si>
  <si>
    <t>Poygan town</t>
  </si>
  <si>
    <t>Poynette village</t>
  </si>
  <si>
    <t>Prairie du Chien city</t>
  </si>
  <si>
    <t>Prairie du Chien town</t>
  </si>
  <si>
    <t>Prairie du Sac town</t>
  </si>
  <si>
    <t>Prairie du Sac village</t>
  </si>
  <si>
    <t>Prairie Farm town</t>
  </si>
  <si>
    <t>Prairie Farm village</t>
  </si>
  <si>
    <t>Prairie Lake town</t>
  </si>
  <si>
    <t>Prentice town</t>
  </si>
  <si>
    <t>Prentice village</t>
  </si>
  <si>
    <t>Prescott city</t>
  </si>
  <si>
    <t>Presque Isle town</t>
  </si>
  <si>
    <t>Preston town</t>
  </si>
  <si>
    <t>Price town</t>
  </si>
  <si>
    <t>Primrose town</t>
  </si>
  <si>
    <t>Princeton city</t>
  </si>
  <si>
    <t>Princeton town</t>
  </si>
  <si>
    <t>Pulaski town</t>
  </si>
  <si>
    <t>Pulaski village</t>
  </si>
  <si>
    <t>Pulcifer CDP</t>
  </si>
  <si>
    <t>Quincy town</t>
  </si>
  <si>
    <t>Racine city</t>
  </si>
  <si>
    <t>Radisson town</t>
  </si>
  <si>
    <t>Radisson village</t>
  </si>
  <si>
    <t>Randall town</t>
  </si>
  <si>
    <t>Randolph town</t>
  </si>
  <si>
    <t>Randolph village</t>
  </si>
  <si>
    <t>Random Lake village</t>
  </si>
  <si>
    <t>Rantoul town</t>
  </si>
  <si>
    <t>Raymond village</t>
  </si>
  <si>
    <t>Readstown village</t>
  </si>
  <si>
    <t>Red Cedar town</t>
  </si>
  <si>
    <t>Red River town</t>
  </si>
  <si>
    <t>Red Springs town</t>
  </si>
  <si>
    <t>Redgranite village</t>
  </si>
  <si>
    <t>Reedsburg city</t>
  </si>
  <si>
    <t>Reedsburg town</t>
  </si>
  <si>
    <t>Reedsville village</t>
  </si>
  <si>
    <t>Reeseville village</t>
  </si>
  <si>
    <t>Reid town</t>
  </si>
  <si>
    <t>Remington town</t>
  </si>
  <si>
    <t>Reseburg town</t>
  </si>
  <si>
    <t>Reserve CDP</t>
  </si>
  <si>
    <t>Rewey village</t>
  </si>
  <si>
    <t>Rhine town</t>
  </si>
  <si>
    <t>Rhinelander city</t>
  </si>
  <si>
    <t>Rib Falls town</t>
  </si>
  <si>
    <t>Rib Lake town</t>
  </si>
  <si>
    <t>Rib Lake village</t>
  </si>
  <si>
    <t>Rice Lake city</t>
  </si>
  <si>
    <t>Rice Lake town</t>
  </si>
  <si>
    <t>Richfield town</t>
  </si>
  <si>
    <t>Richfield village</t>
  </si>
  <si>
    <t>Richford town</t>
  </si>
  <si>
    <t>Richland Center city</t>
  </si>
  <si>
    <t>Richland town</t>
  </si>
  <si>
    <t>Richmond town</t>
  </si>
  <si>
    <t>Richwood town</t>
  </si>
  <si>
    <t>Ridgeland village</t>
  </si>
  <si>
    <t>Ridgeville town</t>
  </si>
  <si>
    <t>Ridgeway town</t>
  </si>
  <si>
    <t>Ridgeway village</t>
  </si>
  <si>
    <t>Rietbrock town</t>
  </si>
  <si>
    <t>Ringle town</t>
  </si>
  <si>
    <t>Rio village</t>
  </si>
  <si>
    <t>Ripon city</t>
  </si>
  <si>
    <t>Ripon town</t>
  </si>
  <si>
    <t>River Falls city</t>
  </si>
  <si>
    <t>River Falls town</t>
  </si>
  <si>
    <t>River Hills village</t>
  </si>
  <si>
    <t>Riverview town</t>
  </si>
  <si>
    <t>Roberts village</t>
  </si>
  <si>
    <t>Rochester village</t>
  </si>
  <si>
    <t>Rock Creek town</t>
  </si>
  <si>
    <t>Rock Elm town</t>
  </si>
  <si>
    <t>Rock Falls CDP</t>
  </si>
  <si>
    <t>Rock Falls town</t>
  </si>
  <si>
    <t>Rock Springs village</t>
  </si>
  <si>
    <t>Rock town</t>
  </si>
  <si>
    <t>Rockbridge town</t>
  </si>
  <si>
    <t>Rockdale village</t>
  </si>
  <si>
    <t>Rockland town</t>
  </si>
  <si>
    <t>Rockland village</t>
  </si>
  <si>
    <t>Rolling town</t>
  </si>
  <si>
    <t>Rome CDP</t>
  </si>
  <si>
    <t>Rome town</t>
  </si>
  <si>
    <t>Roosevelt town</t>
  </si>
  <si>
    <t>Rose town</t>
  </si>
  <si>
    <t>Rosendale town</t>
  </si>
  <si>
    <t>Rosendale village</t>
  </si>
  <si>
    <t>Rosholt village</t>
  </si>
  <si>
    <t>Ross town</t>
  </si>
  <si>
    <t>Rothschild village</t>
  </si>
  <si>
    <t>Round Lake town</t>
  </si>
  <si>
    <t>Roxbury town</t>
  </si>
  <si>
    <t>Royalton town</t>
  </si>
  <si>
    <t>Rubicon CDP</t>
  </si>
  <si>
    <t>Rubicon town</t>
  </si>
  <si>
    <t>Ruby town</t>
  </si>
  <si>
    <t>Rudolph town</t>
  </si>
  <si>
    <t>Rudolph village</t>
  </si>
  <si>
    <t>Rush River town</t>
  </si>
  <si>
    <t>Rushford town</t>
  </si>
  <si>
    <t>Rusk town</t>
  </si>
  <si>
    <t>Russell town</t>
  </si>
  <si>
    <t>Rutland town</t>
  </si>
  <si>
    <t>Salem Lakes village</t>
  </si>
  <si>
    <t>Salem town</t>
  </si>
  <si>
    <t>Sampson town</t>
  </si>
  <si>
    <t>Sanborn town</t>
  </si>
  <si>
    <t>Sand Creek town</t>
  </si>
  <si>
    <t>Sand Lake town</t>
  </si>
  <si>
    <t>Sand Pillow CDP</t>
  </si>
  <si>
    <t>Sandy Hook CDP</t>
  </si>
  <si>
    <t>Saratoga town</t>
  </si>
  <si>
    <t>Sarona town</t>
  </si>
  <si>
    <t>Sauk City village</t>
  </si>
  <si>
    <t>Saukville town</t>
  </si>
  <si>
    <t>Saukville village</t>
  </si>
  <si>
    <t>Saxeville town</t>
  </si>
  <si>
    <t>Saxon CDP</t>
  </si>
  <si>
    <t>Saxon town</t>
  </si>
  <si>
    <t>Sayner CDP</t>
  </si>
  <si>
    <t>Scandinavia town</t>
  </si>
  <si>
    <t>Scandinavia village</t>
  </si>
  <si>
    <t>Schleswig town</t>
  </si>
  <si>
    <t>Schley town</t>
  </si>
  <si>
    <t>Schoepke town</t>
  </si>
  <si>
    <t>Schofield city</t>
  </si>
  <si>
    <t>Scott town</t>
  </si>
  <si>
    <t>Seif town</t>
  </si>
  <si>
    <t>Seneca CDP</t>
  </si>
  <si>
    <t>Seneca town</t>
  </si>
  <si>
    <t>Sevastopol town</t>
  </si>
  <si>
    <t>Seven Mile Creek town</t>
  </si>
  <si>
    <t>Sextonville CDP</t>
  </si>
  <si>
    <t>Seymour CDP</t>
  </si>
  <si>
    <t>Seymour city</t>
  </si>
  <si>
    <t>Seymour town</t>
  </si>
  <si>
    <t>Shanagolden town</t>
  </si>
  <si>
    <t>Sharon town</t>
  </si>
  <si>
    <t>Sharon village</t>
  </si>
  <si>
    <t>Shawano city</t>
  </si>
  <si>
    <t>Sheboygan city</t>
  </si>
  <si>
    <t>Sheboygan Falls city</t>
  </si>
  <si>
    <t>Sheboygan Falls town</t>
  </si>
  <si>
    <t>Sheboygan town</t>
  </si>
  <si>
    <t>Shelby town</t>
  </si>
  <si>
    <t>Sheldon town</t>
  </si>
  <si>
    <t>Sheldon village</t>
  </si>
  <si>
    <t>Shell Lake city</t>
  </si>
  <si>
    <t>Sheridan town</t>
  </si>
  <si>
    <t>Sherman town</t>
  </si>
  <si>
    <t>Sherry town</t>
  </si>
  <si>
    <t>Sherwood town</t>
  </si>
  <si>
    <t>Sherwood village</t>
  </si>
  <si>
    <t>Shields town</t>
  </si>
  <si>
    <t>Shiocton village</t>
  </si>
  <si>
    <t>Shopiere CDP</t>
  </si>
  <si>
    <t>Shorewood Hills village</t>
  </si>
  <si>
    <t>Shorewood village</t>
  </si>
  <si>
    <t>Shullsburg city</t>
  </si>
  <si>
    <t>Shullsburg town</t>
  </si>
  <si>
    <t>Sigel town</t>
  </si>
  <si>
    <t>Silver Cliff town</t>
  </si>
  <si>
    <t>Sioux Creek town</t>
  </si>
  <si>
    <t>Siren town</t>
  </si>
  <si>
    <t>Siren village</t>
  </si>
  <si>
    <t>Sister Bay village</t>
  </si>
  <si>
    <t>Skanawan town</t>
  </si>
  <si>
    <t>Slinger village</t>
  </si>
  <si>
    <t>Smelser town</t>
  </si>
  <si>
    <t>Sobieski CDP</t>
  </si>
  <si>
    <t>Soldiers Grove village</t>
  </si>
  <si>
    <t>Solon Springs town</t>
  </si>
  <si>
    <t>Solon Springs village</t>
  </si>
  <si>
    <t>Somers town</t>
  </si>
  <si>
    <t>Somers village</t>
  </si>
  <si>
    <t>Somerset town</t>
  </si>
  <si>
    <t>Somerset village</t>
  </si>
  <si>
    <t>Somo town</t>
  </si>
  <si>
    <t>South Fork town</t>
  </si>
  <si>
    <t>South Lancaster town</t>
  </si>
  <si>
    <t>South Milwaukee city</t>
  </si>
  <si>
    <t>South Wayne village</t>
  </si>
  <si>
    <t>Sparta city</t>
  </si>
  <si>
    <t>Sparta town</t>
  </si>
  <si>
    <t>Spencer town</t>
  </si>
  <si>
    <t>Spencer village</t>
  </si>
  <si>
    <t>Spider Lake town</t>
  </si>
  <si>
    <t>Spirit town</t>
  </si>
  <si>
    <t>Spooner city</t>
  </si>
  <si>
    <t>Spooner town</t>
  </si>
  <si>
    <t>Spring Brook town</t>
  </si>
  <si>
    <t>Spring Green town</t>
  </si>
  <si>
    <t>Spring Green village</t>
  </si>
  <si>
    <t>Spring Grove town</t>
  </si>
  <si>
    <t>Spring Lake town</t>
  </si>
  <si>
    <t>Spring Prairie town</t>
  </si>
  <si>
    <t>Spring Valley town</t>
  </si>
  <si>
    <t>Spring Valley village</t>
  </si>
  <si>
    <t>Springbrook CDP</t>
  </si>
  <si>
    <t>Springbrook town</t>
  </si>
  <si>
    <t>Springdale town</t>
  </si>
  <si>
    <t>Springfield CDP</t>
  </si>
  <si>
    <t>Springfield town</t>
  </si>
  <si>
    <t>Springvale town</t>
  </si>
  <si>
    <t>Springville town</t>
  </si>
  <si>
    <t>Springwater town</t>
  </si>
  <si>
    <t>Spruce town</t>
  </si>
  <si>
    <t>St. Cloud village</t>
  </si>
  <si>
    <t>St. Croix Falls city</t>
  </si>
  <si>
    <t>St. Croix Falls town</t>
  </si>
  <si>
    <t>St. Francis city</t>
  </si>
  <si>
    <t>St. Germain town</t>
  </si>
  <si>
    <t>St. Joseph CDP</t>
  </si>
  <si>
    <t>St. Joseph town</t>
  </si>
  <si>
    <t>St. Lawrence town</t>
  </si>
  <si>
    <t>St. Marie town</t>
  </si>
  <si>
    <t>St. Nazianz village</t>
  </si>
  <si>
    <t>St. Peter CDP</t>
  </si>
  <si>
    <t>Stanfold town</t>
  </si>
  <si>
    <t>Stanley city</t>
  </si>
  <si>
    <t>Stanley town</t>
  </si>
  <si>
    <t>Stanton town</t>
  </si>
  <si>
    <t>Star Prairie town</t>
  </si>
  <si>
    <t>Star Prairie village</t>
  </si>
  <si>
    <t>Stark town</t>
  </si>
  <si>
    <t>Stella town</t>
  </si>
  <si>
    <t>Stephenson town</t>
  </si>
  <si>
    <t>Sterling town</t>
  </si>
  <si>
    <t>Stetsonville village</t>
  </si>
  <si>
    <t>Stettin town</t>
  </si>
  <si>
    <t>Steuben village</t>
  </si>
  <si>
    <t>Stevens Point city</t>
  </si>
  <si>
    <t>Stiles town</t>
  </si>
  <si>
    <t>Stinnett town</t>
  </si>
  <si>
    <t>Stockbridge town</t>
  </si>
  <si>
    <t>Stockbridge village</t>
  </si>
  <si>
    <t>Stockholm town</t>
  </si>
  <si>
    <t>Stockholm village</t>
  </si>
  <si>
    <t>Stockton town</t>
  </si>
  <si>
    <t>Stoddard village</t>
  </si>
  <si>
    <t>Stone Lake CDP</t>
  </si>
  <si>
    <t>Stone Lake town</t>
  </si>
  <si>
    <t>Stoughton city</t>
  </si>
  <si>
    <t>Stratford village</t>
  </si>
  <si>
    <t>Strickland town</t>
  </si>
  <si>
    <t>Strongs Prairie town</t>
  </si>
  <si>
    <t>Strum village</t>
  </si>
  <si>
    <t>Stubbs town</t>
  </si>
  <si>
    <t>Sturgeon Bay city</t>
  </si>
  <si>
    <t>Sturgeon Bay town</t>
  </si>
  <si>
    <t>Sturtevant village</t>
  </si>
  <si>
    <t>Suamico village</t>
  </si>
  <si>
    <t>Sugar Camp town</t>
  </si>
  <si>
    <t>Sugar Creek town</t>
  </si>
  <si>
    <t>Sullivan town</t>
  </si>
  <si>
    <t>Sullivan village</t>
  </si>
  <si>
    <t>Summit Lake CDP</t>
  </si>
  <si>
    <t>Summit town</t>
  </si>
  <si>
    <t>Summit village</t>
  </si>
  <si>
    <t>Sumner town</t>
  </si>
  <si>
    <t>Sumpter town</t>
  </si>
  <si>
    <t>Sun Prairie city</t>
  </si>
  <si>
    <t>Sun Prairie town</t>
  </si>
  <si>
    <t>Superior city</t>
  </si>
  <si>
    <t>Superior town</t>
  </si>
  <si>
    <t>Superior village</t>
  </si>
  <si>
    <t>Suring village</t>
  </si>
  <si>
    <t>Sussex village</t>
  </si>
  <si>
    <t>Swiss town</t>
  </si>
  <si>
    <t>Sylvan town</t>
  </si>
  <si>
    <t>Sylvester town</t>
  </si>
  <si>
    <t>Taft town</t>
  </si>
  <si>
    <t>Tainter Lake CDP</t>
  </si>
  <si>
    <t>Tainter town</t>
  </si>
  <si>
    <t>Taycheedah CDP</t>
  </si>
  <si>
    <t>Taycheedah town</t>
  </si>
  <si>
    <t>Taylor village</t>
  </si>
  <si>
    <t>Tennyson village</t>
  </si>
  <si>
    <t>Texas town</t>
  </si>
  <si>
    <t>Theresa town</t>
  </si>
  <si>
    <t>Theresa village</t>
  </si>
  <si>
    <t>Thiensville village</t>
  </si>
  <si>
    <t>Thornapple town</t>
  </si>
  <si>
    <t>Thornton CDP</t>
  </si>
  <si>
    <t>Thorp city</t>
  </si>
  <si>
    <t>Thorp town</t>
  </si>
  <si>
    <t>Three Lakes CDP</t>
  </si>
  <si>
    <t>Three Lakes town</t>
  </si>
  <si>
    <t>Tichigan CDP</t>
  </si>
  <si>
    <t>Tiffany town</t>
  </si>
  <si>
    <t>Tigerton village</t>
  </si>
  <si>
    <t>Tilden town</t>
  </si>
  <si>
    <t>Tilleda CDP</t>
  </si>
  <si>
    <t>Tipler town</t>
  </si>
  <si>
    <t>Tomah city</t>
  </si>
  <si>
    <t>Tomah town</t>
  </si>
  <si>
    <t>Tomahawk city</t>
  </si>
  <si>
    <t>Tomahawk town</t>
  </si>
  <si>
    <t>Tony village</t>
  </si>
  <si>
    <t>Townsend CDP</t>
  </si>
  <si>
    <t>Townsend town</t>
  </si>
  <si>
    <t>Trade Lake town</t>
  </si>
  <si>
    <t>Trego CDP</t>
  </si>
  <si>
    <t>Trego town</t>
  </si>
  <si>
    <t>Trempealeau town</t>
  </si>
  <si>
    <t>Trempealeau village</t>
  </si>
  <si>
    <t>Trenton town</t>
  </si>
  <si>
    <t>Trimbelle town</t>
  </si>
  <si>
    <t>Tripp town</t>
  </si>
  <si>
    <t>Troy town</t>
  </si>
  <si>
    <t>True town</t>
  </si>
  <si>
    <t>Tunnel City CDP</t>
  </si>
  <si>
    <t>Turtle Lake CDP</t>
  </si>
  <si>
    <t>Turtle Lake town</t>
  </si>
  <si>
    <t>Turtle Lake village</t>
  </si>
  <si>
    <t>Turtle town</t>
  </si>
  <si>
    <t>Tustin CDP</t>
  </si>
  <si>
    <t>Twin Lakes village</t>
  </si>
  <si>
    <t>Two Creeks town</t>
  </si>
  <si>
    <t>Two Rivers city</t>
  </si>
  <si>
    <t>Two Rivers town</t>
  </si>
  <si>
    <t>Underhill town</t>
  </si>
  <si>
    <t>Union Center village</t>
  </si>
  <si>
    <t>Union Grove village</t>
  </si>
  <si>
    <t>Union town</t>
  </si>
  <si>
    <t>Unity town</t>
  </si>
  <si>
    <t>Unity village</t>
  </si>
  <si>
    <t>Upham town</t>
  </si>
  <si>
    <t>Utica town</t>
  </si>
  <si>
    <t>Valders village</t>
  </si>
  <si>
    <t>Van Dyne CDP</t>
  </si>
  <si>
    <t>Vance Creek town</t>
  </si>
  <si>
    <t>Vandenbroek town</t>
  </si>
  <si>
    <t>Vermont town</t>
  </si>
  <si>
    <t>Vernon village</t>
  </si>
  <si>
    <t>Verona city</t>
  </si>
  <si>
    <t>Verona town</t>
  </si>
  <si>
    <t>Vesper village</t>
  </si>
  <si>
    <t>Vienna town</t>
  </si>
  <si>
    <t>Vilas town</t>
  </si>
  <si>
    <t>Vinland town</t>
  </si>
  <si>
    <t>Viola village</t>
  </si>
  <si>
    <t>Viroqua city</t>
  </si>
  <si>
    <t>Viroqua town</t>
  </si>
  <si>
    <t>Wabeno CDP</t>
  </si>
  <si>
    <t>Wabeno town</t>
  </si>
  <si>
    <t>Wagner town</t>
  </si>
  <si>
    <t>Waldo village</t>
  </si>
  <si>
    <t>Waldwick town</t>
  </si>
  <si>
    <t>Wales village</t>
  </si>
  <si>
    <t>Walworth town</t>
  </si>
  <si>
    <t>Walworth village</t>
  </si>
  <si>
    <t>Warner town</t>
  </si>
  <si>
    <t>Warren town</t>
  </si>
  <si>
    <t>Warrens village</t>
  </si>
  <si>
    <t>Wascott town</t>
  </si>
  <si>
    <t>Washburn city</t>
  </si>
  <si>
    <t>Washburn town</t>
  </si>
  <si>
    <t>Washington town</t>
  </si>
  <si>
    <t>Waterford town</t>
  </si>
  <si>
    <t>Waterford village</t>
  </si>
  <si>
    <t>Waterloo city</t>
  </si>
  <si>
    <t>Waterloo town</t>
  </si>
  <si>
    <t>Watertown city</t>
  </si>
  <si>
    <t>Watertown town</t>
  </si>
  <si>
    <t>Waterville town</t>
  </si>
  <si>
    <t>Watterstown town</t>
  </si>
  <si>
    <t>Waubeek town</t>
  </si>
  <si>
    <t>Waubeka CDP</t>
  </si>
  <si>
    <t>Waukau CDP</t>
  </si>
  <si>
    <t>Waukechon town</t>
  </si>
  <si>
    <t>Waukesha city</t>
  </si>
  <si>
    <t>Waukesha village</t>
  </si>
  <si>
    <t>Waumandee CDP</t>
  </si>
  <si>
    <t>Waumandee town</t>
  </si>
  <si>
    <t>Waunakee village</t>
  </si>
  <si>
    <t>Waupaca city</t>
  </si>
  <si>
    <t>Waupaca town</t>
  </si>
  <si>
    <t>Waupun city</t>
  </si>
  <si>
    <t>Waupun town</t>
  </si>
  <si>
    <t>Wausau city</t>
  </si>
  <si>
    <t>Wausau town</t>
  </si>
  <si>
    <t>Wausaukee town</t>
  </si>
  <si>
    <t>Wausaukee village</t>
  </si>
  <si>
    <t>Wautoma city</t>
  </si>
  <si>
    <t>Wautoma town</t>
  </si>
  <si>
    <t>Wauwatosa city</t>
  </si>
  <si>
    <t>Wauzeka town</t>
  </si>
  <si>
    <t>Wauzeka village</t>
  </si>
  <si>
    <t>Wayne town</t>
  </si>
  <si>
    <t>Webb Lake town</t>
  </si>
  <si>
    <t>Webster town</t>
  </si>
  <si>
    <t>Webster village</t>
  </si>
  <si>
    <t>Weirgor town</t>
  </si>
  <si>
    <t>Wellington town</t>
  </si>
  <si>
    <t>Wells town</t>
  </si>
  <si>
    <t>Wescott town</t>
  </si>
  <si>
    <t>West Allis city</t>
  </si>
  <si>
    <t>West Baraboo village</t>
  </si>
  <si>
    <t>West Bend city</t>
  </si>
  <si>
    <t>West Bend town</t>
  </si>
  <si>
    <t>West Kewaunee town</t>
  </si>
  <si>
    <t>West Marshland town</t>
  </si>
  <si>
    <t>West Milwaukee village</t>
  </si>
  <si>
    <t>West Point town</t>
  </si>
  <si>
    <t>West Salem village</t>
  </si>
  <si>
    <t>West Sweden town</t>
  </si>
  <si>
    <t>Westboro CDP</t>
  </si>
  <si>
    <t>Westboro town</t>
  </si>
  <si>
    <t>Westby city</t>
  </si>
  <si>
    <t>Westfield town</t>
  </si>
  <si>
    <t>Westfield village</t>
  </si>
  <si>
    <t>Westford town</t>
  </si>
  <si>
    <t>Weston town</t>
  </si>
  <si>
    <t>Weston village</t>
  </si>
  <si>
    <t>Westport town</t>
  </si>
  <si>
    <t>Weyauwega city</t>
  </si>
  <si>
    <t>Weyauwega town</t>
  </si>
  <si>
    <t>Weyerhaeuser village</t>
  </si>
  <si>
    <t>Wheatland town</t>
  </si>
  <si>
    <t>Wheaton town</t>
  </si>
  <si>
    <t>Wheeler village</t>
  </si>
  <si>
    <t>White Lake village</t>
  </si>
  <si>
    <t>White Oak Springs town</t>
  </si>
  <si>
    <t>White River town</t>
  </si>
  <si>
    <t>Whitefish Bay village</t>
  </si>
  <si>
    <t>Whitehall city</t>
  </si>
  <si>
    <t>Whitelaw village</t>
  </si>
  <si>
    <t>Whitestown town</t>
  </si>
  <si>
    <t>Whitewater city</t>
  </si>
  <si>
    <t>Whitewater town</t>
  </si>
  <si>
    <t>Whiting village</t>
  </si>
  <si>
    <t>Whittlesey CDP</t>
  </si>
  <si>
    <t>Wien town</t>
  </si>
  <si>
    <t>Wild Rose village</t>
  </si>
  <si>
    <t>Wilkinson town</t>
  </si>
  <si>
    <t>Willard town</t>
  </si>
  <si>
    <t>Williams Bay village</t>
  </si>
  <si>
    <t>Williamstown town</t>
  </si>
  <si>
    <t>Willow Springs town</t>
  </si>
  <si>
    <t>Willow town</t>
  </si>
  <si>
    <t>Wilson town</t>
  </si>
  <si>
    <t>Wilson village</t>
  </si>
  <si>
    <t>Wilton town</t>
  </si>
  <si>
    <t>Wilton village</t>
  </si>
  <si>
    <t>Winchester CDP</t>
  </si>
  <si>
    <t>Winchester town</t>
  </si>
  <si>
    <t>Wind Lake CDP</t>
  </si>
  <si>
    <t>Wind Point village</t>
  </si>
  <si>
    <t>Windsor village</t>
  </si>
  <si>
    <t>Winfield town</t>
  </si>
  <si>
    <t>Wingville town</t>
  </si>
  <si>
    <t>Winneconne town</t>
  </si>
  <si>
    <t>Winneconne village</t>
  </si>
  <si>
    <t>Winter town</t>
  </si>
  <si>
    <t>Winter village</t>
  </si>
  <si>
    <t>Wiota CDP</t>
  </si>
  <si>
    <t>Wiota town</t>
  </si>
  <si>
    <t>Wisconsin Dells city</t>
  </si>
  <si>
    <t>Wisconsin Rapids city</t>
  </si>
  <si>
    <t>Withee town</t>
  </si>
  <si>
    <t>Withee village</t>
  </si>
  <si>
    <t>Wittenberg town</t>
  </si>
  <si>
    <t>Wittenberg village</t>
  </si>
  <si>
    <t>Wolf River town</t>
  </si>
  <si>
    <t>Wonewoc town</t>
  </si>
  <si>
    <t>Wonewoc village</t>
  </si>
  <si>
    <t>Wood River town</t>
  </si>
  <si>
    <t>Wood town</t>
  </si>
  <si>
    <t>Woodboro town</t>
  </si>
  <si>
    <t>Woodford CDP</t>
  </si>
  <si>
    <t>Woodland town</t>
  </si>
  <si>
    <t>Woodman town</t>
  </si>
  <si>
    <t>Woodman village</t>
  </si>
  <si>
    <t>Woodmohr town</t>
  </si>
  <si>
    <t>Woodruff CDP</t>
  </si>
  <si>
    <t>Woodruff town</t>
  </si>
  <si>
    <t>Woodville town</t>
  </si>
  <si>
    <t>Woodville village</t>
  </si>
  <si>
    <t>Worcester town</t>
  </si>
  <si>
    <t>Worden town</t>
  </si>
  <si>
    <t>Wrightstown town</t>
  </si>
  <si>
    <t>Wrightstown village</t>
  </si>
  <si>
    <t>Wyalusing town</t>
  </si>
  <si>
    <t>Wyeville village</t>
  </si>
  <si>
    <t>Wyocena town</t>
  </si>
  <si>
    <t>Wyocena village</t>
  </si>
  <si>
    <t>Wyoming town</t>
  </si>
  <si>
    <t>York town</t>
  </si>
  <si>
    <t>Yorkville village</t>
  </si>
  <si>
    <t>Yuba village</t>
  </si>
  <si>
    <t>Zoar CDP</t>
  </si>
  <si>
    <t>Median Household Income (MHI)</t>
  </si>
  <si>
    <t>Total Families</t>
  </si>
  <si>
    <t>Family Poverty %</t>
  </si>
  <si>
    <t>Family Poverty Percentage</t>
  </si>
  <si>
    <t>FIPS 5</t>
  </si>
  <si>
    <t>2020 Population</t>
  </si>
  <si>
    <t>2040 Projection</t>
  </si>
  <si>
    <t>Population Trend</t>
  </si>
  <si>
    <t>Clark and Marathon</t>
  </si>
  <si>
    <t>Outagamie, Calumet, and Winnebago</t>
  </si>
  <si>
    <t>Ashland and Bayfield</t>
  </si>
  <si>
    <t>Milwaukee and Ozaukee</t>
  </si>
  <si>
    <t>Dane and Green</t>
  </si>
  <si>
    <t>Green Lake and Waushara</t>
  </si>
  <si>
    <t>Shawano and Marathon</t>
  </si>
  <si>
    <t>Lafayette and Iowa</t>
  </si>
  <si>
    <t>Green and Rock</t>
  </si>
  <si>
    <t>Racine and Walworth</t>
  </si>
  <si>
    <t>Dane and Jefferson</t>
  </si>
  <si>
    <t>Richland and Sauk</t>
  </si>
  <si>
    <t>Columbia and Dodge</t>
  </si>
  <si>
    <t>Grant and Lafayette</t>
  </si>
  <si>
    <t>Vernon and Crawford</t>
  </si>
  <si>
    <t>Marathon and Clark</t>
  </si>
  <si>
    <t>Eau Claire and Chippewa</t>
  </si>
  <si>
    <t>Rock and Dane</t>
  </si>
  <si>
    <t>Footville</t>
  </si>
  <si>
    <t>Winnebago and Outagamie</t>
  </si>
  <si>
    <t>Walworth and Kenosha</t>
  </si>
  <si>
    <t>Calumet and Outagamie</t>
  </si>
  <si>
    <t>Washington and Dodge</t>
  </si>
  <si>
    <t>Brown and Outagamie</t>
  </si>
  <si>
    <t>Outagamie and Calumet</t>
  </si>
  <si>
    <t>Washington and Fond du Lac</t>
  </si>
  <si>
    <t>Manitowoc and Calumet</t>
  </si>
  <si>
    <t>Waukesha and Jefferson</t>
  </si>
  <si>
    <t>Chippewa and Eau Claire</t>
  </si>
  <si>
    <t>Land O'Lakes</t>
  </si>
  <si>
    <t>Lisbon</t>
  </si>
  <si>
    <t>Grant and Iowa</t>
  </si>
  <si>
    <t>Waupaca and Shawano</t>
  </si>
  <si>
    <t>Wood and Marathon</t>
  </si>
  <si>
    <t>Winnebago and Calumet</t>
  </si>
  <si>
    <t>Wood and Portage</t>
  </si>
  <si>
    <t>Milwaukee, Washington, and Waukesha</t>
  </si>
  <si>
    <t>Waukesha and Walworth</t>
  </si>
  <si>
    <t>Chippewa and Barron</t>
  </si>
  <si>
    <t>Waupaca and Outagamie</t>
  </si>
  <si>
    <t>Washington and Ozaukee</t>
  </si>
  <si>
    <t>Vernon and Monroe</t>
  </si>
  <si>
    <t>Brown, Shawano, and Oconto</t>
  </si>
  <si>
    <t>Dodge and Columbia</t>
  </si>
  <si>
    <t>Reedsburg</t>
  </si>
  <si>
    <t>Rib Mountain</t>
  </si>
  <si>
    <t>Pierce and St. Croix</t>
  </si>
  <si>
    <t>La Crosse and Monroe</t>
  </si>
  <si>
    <t>Chippewa and Clark</t>
  </si>
  <si>
    <t>Barron and Polk</t>
  </si>
  <si>
    <t>Verona</t>
  </si>
  <si>
    <t>Richland and Vernon</t>
  </si>
  <si>
    <t>Viroqua</t>
  </si>
  <si>
    <t>Jefferson and Dodge</t>
  </si>
  <si>
    <t>Dodge and Fond du Lac</t>
  </si>
  <si>
    <t>Westby</t>
  </si>
  <si>
    <t>Walworth and Jefferson</t>
  </si>
  <si>
    <t>Columbia, Sauk, Adams, and Juneau</t>
  </si>
  <si>
    <r>
      <t>Waupun</t>
    </r>
    <r>
      <rPr>
        <vertAlign val="superscript"/>
        <sz val="12"/>
        <rFont val="Arial"/>
        <family val="2"/>
      </rPr>
      <t>1</t>
    </r>
  </si>
  <si>
    <r>
      <t>Chester</t>
    </r>
    <r>
      <rPr>
        <vertAlign val="superscript"/>
        <sz val="12"/>
        <rFont val="Arial"/>
        <family val="2"/>
      </rPr>
      <t>1</t>
    </r>
  </si>
  <si>
    <t>LQI</t>
  </si>
  <si>
    <t>LQI Percentage</t>
  </si>
  <si>
    <t>Lowest Quintile Income (LQI)</t>
  </si>
  <si>
    <t>Percentage</t>
  </si>
  <si>
    <t>Adams County</t>
  </si>
  <si>
    <t>Ashland County</t>
  </si>
  <si>
    <t>Barron County</t>
  </si>
  <si>
    <t>Bayfield County</t>
  </si>
  <si>
    <t>Brown County</t>
  </si>
  <si>
    <t>Buffalo County</t>
  </si>
  <si>
    <t>Burnett County</t>
  </si>
  <si>
    <t>Calumet County</t>
  </si>
  <si>
    <t>Chippewa County</t>
  </si>
  <si>
    <t>Clark County</t>
  </si>
  <si>
    <t>Columbia County</t>
  </si>
  <si>
    <t>Crawford County</t>
  </si>
  <si>
    <t>Dane County</t>
  </si>
  <si>
    <t>Dodge County</t>
  </si>
  <si>
    <t>Door County</t>
  </si>
  <si>
    <t>Douglas County</t>
  </si>
  <si>
    <t>Dunn County</t>
  </si>
  <si>
    <t>Eau Claire County</t>
  </si>
  <si>
    <t>Florence County</t>
  </si>
  <si>
    <t>Fond du Lac County</t>
  </si>
  <si>
    <t>Forest County</t>
  </si>
  <si>
    <t>Grant County</t>
  </si>
  <si>
    <t>Green County</t>
  </si>
  <si>
    <t>Green Lake County</t>
  </si>
  <si>
    <t>Iowa County</t>
  </si>
  <si>
    <t>Iron County</t>
  </si>
  <si>
    <t>Jackson County</t>
  </si>
  <si>
    <t>Jefferson County</t>
  </si>
  <si>
    <t>Juneau County</t>
  </si>
  <si>
    <t>Kenosha County</t>
  </si>
  <si>
    <t>Kewaunee County</t>
  </si>
  <si>
    <t>La Crosse County</t>
  </si>
  <si>
    <t>Lafayette County</t>
  </si>
  <si>
    <t>Langlade County</t>
  </si>
  <si>
    <t>Lincoln County</t>
  </si>
  <si>
    <t>Manitowoc County</t>
  </si>
  <si>
    <t>Marathon County</t>
  </si>
  <si>
    <t>Marinette County</t>
  </si>
  <si>
    <t>Marquette County</t>
  </si>
  <si>
    <t>Menominee County</t>
  </si>
  <si>
    <t>Milwaukee County</t>
  </si>
  <si>
    <t>Monroe County</t>
  </si>
  <si>
    <t>Oconto County</t>
  </si>
  <si>
    <t>Oneida County</t>
  </si>
  <si>
    <t>Outagamie County</t>
  </si>
  <si>
    <t>Ozaukee County</t>
  </si>
  <si>
    <t>Pepin County</t>
  </si>
  <si>
    <t>Pierce County</t>
  </si>
  <si>
    <t>Polk County</t>
  </si>
  <si>
    <t>Portage County</t>
  </si>
  <si>
    <t>Price County</t>
  </si>
  <si>
    <t>Racine County</t>
  </si>
  <si>
    <t>Richland County</t>
  </si>
  <si>
    <t>Rock County</t>
  </si>
  <si>
    <t>Rusk County</t>
  </si>
  <si>
    <t>Sauk County</t>
  </si>
  <si>
    <t>Sawyer County</t>
  </si>
  <si>
    <t>Shawano County</t>
  </si>
  <si>
    <t>Sheboygan County</t>
  </si>
  <si>
    <t>St. Croix County</t>
  </si>
  <si>
    <t>Taylor County</t>
  </si>
  <si>
    <t>Trempealeau County</t>
  </si>
  <si>
    <t>Vernon County</t>
  </si>
  <si>
    <t>Vilas County</t>
  </si>
  <si>
    <t>Walworth County</t>
  </si>
  <si>
    <t>Washburn County</t>
  </si>
  <si>
    <t>Washington County</t>
  </si>
  <si>
    <t>Waukesha County</t>
  </si>
  <si>
    <t>Waupaca County</t>
  </si>
  <si>
    <t>Waushara County</t>
  </si>
  <si>
    <t>Winnebago County</t>
  </si>
  <si>
    <t>Wood County</t>
  </si>
  <si>
    <t>Unemployment Data</t>
  </si>
  <si>
    <t>Wisconsin LQI = $34,620</t>
  </si>
  <si>
    <t>MHI</t>
  </si>
  <si>
    <t>FP %</t>
  </si>
  <si>
    <t>1600000US5500100</t>
  </si>
  <si>
    <t>1600000US5500150</t>
  </si>
  <si>
    <t>0600000US5508300175</t>
  </si>
  <si>
    <t>0600000US5506700225</t>
  </si>
  <si>
    <t>1600000US5500275</t>
  </si>
  <si>
    <t>0600000US5500100300</t>
  </si>
  <si>
    <t>0600000US5504500325</t>
  </si>
  <si>
    <t>0600000US5505300350</t>
  </si>
  <si>
    <t>0600000US5513100425</t>
  </si>
  <si>
    <t>1600000US5500450</t>
  </si>
  <si>
    <t>0600000US5508100475</t>
  </si>
  <si>
    <t>0600000US5500300550</t>
  </si>
  <si>
    <t>0600000US5506100600</t>
  </si>
  <si>
    <t>0600000US5506700625</t>
  </si>
  <si>
    <t>0600000US5510300675</t>
  </si>
  <si>
    <t>0600000US5509700725</t>
  </si>
  <si>
    <t>0600000US5504500775</t>
  </si>
  <si>
    <t>0600000US5509100800</t>
  </si>
  <si>
    <t>1600000US5500750</t>
  </si>
  <si>
    <t>0600000US5502500875</t>
  </si>
  <si>
    <t>0600000US5505300900</t>
  </si>
  <si>
    <t>0600000US5512100925</t>
  </si>
  <si>
    <t>0600000US5509500950</t>
  </si>
  <si>
    <t>1600000US5501000</t>
  </si>
  <si>
    <t>0600000US5513901025</t>
  </si>
  <si>
    <t>1600000US5501075</t>
  </si>
  <si>
    <t>1600000US5501100</t>
  </si>
  <si>
    <t>1600000US5501150</t>
  </si>
  <si>
    <t>1600000US5501300</t>
  </si>
  <si>
    <t>1600000US5501225</t>
  </si>
  <si>
    <t>0600000US5501101250</t>
  </si>
  <si>
    <t>0600000US5505301275</t>
  </si>
  <si>
    <t>0600000US5500501350</t>
  </si>
  <si>
    <t>1600000US5501325</t>
  </si>
  <si>
    <t>0600000US5511501375</t>
  </si>
  <si>
    <t>0600000US5509701425</t>
  </si>
  <si>
    <t>1600000US5501400</t>
  </si>
  <si>
    <t>1600000US5501500</t>
  </si>
  <si>
    <t>0600000US5503901525</t>
  </si>
  <si>
    <t>1600000US5501550</t>
  </si>
  <si>
    <t>0600000US5504101625</t>
  </si>
  <si>
    <t>1600000US5501650</t>
  </si>
  <si>
    <t>0600000US5507501675</t>
  </si>
  <si>
    <t>1600000US5501725</t>
  </si>
  <si>
    <t>1600000US5501800</t>
  </si>
  <si>
    <t>0600000US5509701775</t>
  </si>
  <si>
    <t>1600000US5501750</t>
  </si>
  <si>
    <t>0600000US5503101825</t>
  </si>
  <si>
    <t>0600000US5501301900</t>
  </si>
  <si>
    <t>0600000US5505101925</t>
  </si>
  <si>
    <t>1600000US5501950</t>
  </si>
  <si>
    <t>0600000US5511501975</t>
  </si>
  <si>
    <t>0600000US5508102025</t>
  </si>
  <si>
    <t>0600000US5511502100</t>
  </si>
  <si>
    <t>1600000US5502075</t>
  </si>
  <si>
    <t>0600000US5501702175</t>
  </si>
  <si>
    <t>1600000US5502250</t>
  </si>
  <si>
    <t>0600000US5506702275</t>
  </si>
  <si>
    <t>0600000US5509502350</t>
  </si>
  <si>
    <t>1600000US5502375</t>
  </si>
  <si>
    <t>0600000US5512502450</t>
  </si>
  <si>
    <t>1600000US5502500</t>
  </si>
  <si>
    <t>0600000US5512102525</t>
  </si>
  <si>
    <t>0600000US5504902575</t>
  </si>
  <si>
    <t>1600000US5502550</t>
  </si>
  <si>
    <t>1600000US5502600</t>
  </si>
  <si>
    <t>0600000US5504102625</t>
  </si>
  <si>
    <t>0600000US5506502675</t>
  </si>
  <si>
    <t>1600000US5502650</t>
  </si>
  <si>
    <t>1600000US5502700</t>
  </si>
  <si>
    <t>1600000US5502725</t>
  </si>
  <si>
    <t>0600000US5500502775</t>
  </si>
  <si>
    <t>0600000US5502102825</t>
  </si>
  <si>
    <t>1600000US5502800</t>
  </si>
  <si>
    <t>0600000US5505702850</t>
  </si>
  <si>
    <t>0600000US5504102950</t>
  </si>
  <si>
    <t>0600000US5514103050</t>
  </si>
  <si>
    <t>1600000US5503025</t>
  </si>
  <si>
    <t>0600000US5501703075</t>
  </si>
  <si>
    <t>0600000US5503903150</t>
  </si>
  <si>
    <t>1600000US5503175</t>
  </si>
  <si>
    <t>0600000US5502703200</t>
  </si>
  <si>
    <t>1600000US5503225</t>
  </si>
  <si>
    <t>0600000US5500303250</t>
  </si>
  <si>
    <t>1600000US5503425</t>
  </si>
  <si>
    <t>0600000US5507503525</t>
  </si>
  <si>
    <t>1600000US5503550</t>
  </si>
  <si>
    <t>0600000US5510703600</t>
  </si>
  <si>
    <t>0600000US5501703725</t>
  </si>
  <si>
    <t>0600000US5503903750</t>
  </si>
  <si>
    <t>0600000US5514103800</t>
  </si>
  <si>
    <t>1600000US5503775</t>
  </si>
  <si>
    <t>1600000US5503825</t>
  </si>
  <si>
    <t>0600000US5503703875</t>
  </si>
  <si>
    <t>0600000US5511903900</t>
  </si>
  <si>
    <t>0600000US5513703925</t>
  </si>
  <si>
    <t>1600000US5504025</t>
  </si>
  <si>
    <t>0600000US5510504100</t>
  </si>
  <si>
    <t>0600000US5505504125</t>
  </si>
  <si>
    <t>1600000US5504150</t>
  </si>
  <si>
    <t>0600000US5508304275</t>
  </si>
  <si>
    <t>1600000US5504250</t>
  </si>
  <si>
    <t>1600000US5504300</t>
  </si>
  <si>
    <t>0600000US5502904325</t>
  </si>
  <si>
    <t>0600000US5510904425</t>
  </si>
  <si>
    <t>1600000US5504400</t>
  </si>
  <si>
    <t>0600000US5509504500</t>
  </si>
  <si>
    <t>1600000US5504475</t>
  </si>
  <si>
    <t>1600000US5504525</t>
  </si>
  <si>
    <t>0600000US5506304575</t>
  </si>
  <si>
    <t>1600000US5504550</t>
  </si>
  <si>
    <t>1600000US5504625</t>
  </si>
  <si>
    <t>0600000US5511104650</t>
  </si>
  <si>
    <t>0600000US5500704725</t>
  </si>
  <si>
    <t>0600000US5500704750</t>
  </si>
  <si>
    <t>1600000US5504775</t>
  </si>
  <si>
    <t>0600000US5506304825</t>
  </si>
  <si>
    <t>1600000US5504875</t>
  </si>
  <si>
    <t>0600000US5500504900</t>
  </si>
  <si>
    <t>1600000US5504925</t>
  </si>
  <si>
    <t>0600000US5512904950</t>
  </si>
  <si>
    <t>0600000US5511505000</t>
  </si>
  <si>
    <t>0600000US5513105050</t>
  </si>
  <si>
    <t>0600000US5512905125</t>
  </si>
  <si>
    <t>0600000US5511305200</t>
  </si>
  <si>
    <t>0600000US5512905225</t>
  </si>
  <si>
    <t>1600000US5505275</t>
  </si>
  <si>
    <t>1600000US5505325</t>
  </si>
  <si>
    <t>1600000US5505350</t>
  </si>
  <si>
    <t>0600000US5500705375</t>
  </si>
  <si>
    <t>1600000US5505387</t>
  </si>
  <si>
    <t>1600000US5505450</t>
  </si>
  <si>
    <t>0600000US5500705475</t>
  </si>
  <si>
    <t>0600000US5505305550</t>
  </si>
  <si>
    <t>0600000US5511105600</t>
  </si>
  <si>
    <t>0600000US5513505625</t>
  </si>
  <si>
    <t>1600000US5505575</t>
  </si>
  <si>
    <t>0600000US5500505650</t>
  </si>
  <si>
    <t>0600000US5512905875</t>
  </si>
  <si>
    <t>1600000US5505900</t>
  </si>
  <si>
    <t>0600000US5502705925</t>
  </si>
  <si>
    <t>0600000US5501905750</t>
  </si>
  <si>
    <t>0600000US5507505800</t>
  </si>
  <si>
    <t>0600000US5509505825</t>
  </si>
  <si>
    <t>0600000US5507506000</t>
  </si>
  <si>
    <t>0600000US5504306100</t>
  </si>
  <si>
    <t>0600000US5508906175</t>
  </si>
  <si>
    <t>1600000US5506150</t>
  </si>
  <si>
    <t>1600000US5506225</t>
  </si>
  <si>
    <t>0600000US5500706200</t>
  </si>
  <si>
    <t>0600000US5511506275</t>
  </si>
  <si>
    <t>1600000US5506300</t>
  </si>
  <si>
    <t>1600000US5506350</t>
  </si>
  <si>
    <t>0600000US5506506450</t>
  </si>
  <si>
    <t>0600000US5509706475</t>
  </si>
  <si>
    <t>1600000US5506425</t>
  </si>
  <si>
    <t>1600000US5506500</t>
  </si>
  <si>
    <t>0600000US5510506525</t>
  </si>
  <si>
    <t>0600000US5501106675</t>
  </si>
  <si>
    <t>0600000US5503106775</t>
  </si>
  <si>
    <t>0600000US5506506850</t>
  </si>
  <si>
    <t>1600000US5506825</t>
  </si>
  <si>
    <t>0600000US5507306875</t>
  </si>
  <si>
    <t>0600000US5512306900</t>
  </si>
  <si>
    <t>1600000US5506925</t>
  </si>
  <si>
    <t>0600000US5504706950</t>
  </si>
  <si>
    <t>0600000US5507306975</t>
  </si>
  <si>
    <t>0600000US5507307000</t>
  </si>
  <si>
    <t>0600000US5502507025</t>
  </si>
  <si>
    <t>0600000US5507307125</t>
  </si>
  <si>
    <t>0600000US5510707175</t>
  </si>
  <si>
    <t>1600000US5507200</t>
  </si>
  <si>
    <t>0600000US5510707225</t>
  </si>
  <si>
    <t>1600000US5507250</t>
  </si>
  <si>
    <t>0600000US5500107300</t>
  </si>
  <si>
    <t>1600000US5507315</t>
  </si>
  <si>
    <t>0600000US5501707525</t>
  </si>
  <si>
    <t>1600000US5507532</t>
  </si>
  <si>
    <t>0600000US5506907500</t>
  </si>
  <si>
    <t>0600000US5512907575</t>
  </si>
  <si>
    <t>1600000US5507550</t>
  </si>
  <si>
    <t>0600000US5511507625</t>
  </si>
  <si>
    <t>1600000US5507600</t>
  </si>
  <si>
    <t>1600000US5507650</t>
  </si>
  <si>
    <t>0600000US5509507700</t>
  </si>
  <si>
    <t>0600000US5508707750</t>
  </si>
  <si>
    <t>1600000US5507725</t>
  </si>
  <si>
    <t>0600000US5502507825</t>
  </si>
  <si>
    <t>1600000US5507800</t>
  </si>
  <si>
    <t>1600000US5507900</t>
  </si>
  <si>
    <t>0600000US5513908000</t>
  </si>
  <si>
    <t>0600000US5504107950</t>
  </si>
  <si>
    <t>0600000US5501308025</t>
  </si>
  <si>
    <t>1600000US5508075</t>
  </si>
  <si>
    <t>0600000US5506508100</t>
  </si>
  <si>
    <t>1600000US5508125</t>
  </si>
  <si>
    <t>0600000US5510308175</t>
  </si>
  <si>
    <t>1600000US5508225</t>
  </si>
  <si>
    <t>0600000US5501708250</t>
  </si>
  <si>
    <t>0600000US5512708275</t>
  </si>
  <si>
    <t>0600000US5513708300</t>
  </si>
  <si>
    <t>1600000US5508265</t>
  </si>
  <si>
    <t>0600000US5502508350</t>
  </si>
  <si>
    <t>0600000US5504308400</t>
  </si>
  <si>
    <t>1600000US5508375</t>
  </si>
  <si>
    <t>0600000US5502508500</t>
  </si>
  <si>
    <t>1600000US5508475</t>
  </si>
  <si>
    <t>1600000US5508525</t>
  </si>
  <si>
    <t>1600000US5508560</t>
  </si>
  <si>
    <t>1600000US5508600</t>
  </si>
  <si>
    <t>1600000US5508625</t>
  </si>
  <si>
    <t>1600000US5508725</t>
  </si>
  <si>
    <t>0600000US5509508750</t>
  </si>
  <si>
    <t>1600000US5508850</t>
  </si>
  <si>
    <t>0600000US5504308875</t>
  </si>
  <si>
    <t>1600000US5508925</t>
  </si>
  <si>
    <t>0600000US5512508950</t>
  </si>
  <si>
    <t>0600000US5508708975</t>
  </si>
  <si>
    <t>1600000US5509025</t>
  </si>
  <si>
    <t>1600000US5509050</t>
  </si>
  <si>
    <t>1600000US5509075</t>
  </si>
  <si>
    <t>0600000US5510509175</t>
  </si>
  <si>
    <t>0600000US5506909225</t>
  </si>
  <si>
    <t>1600000US5509300</t>
  </si>
  <si>
    <t>0600000US5508309375</t>
  </si>
  <si>
    <t>0600000US5508309425</t>
  </si>
  <si>
    <t>1600000US5509465</t>
  </si>
  <si>
    <t>0600000US5503509500</t>
  </si>
  <si>
    <t>0600000US5502309550</t>
  </si>
  <si>
    <t>1600000US5509575</t>
  </si>
  <si>
    <t>0600000US5504909600</t>
  </si>
  <si>
    <t>0600000US5505909635</t>
  </si>
  <si>
    <t>0600000US5507309650</t>
  </si>
  <si>
    <t>1600000US5509725</t>
  </si>
  <si>
    <t>0600000US5501509750</t>
  </si>
  <si>
    <t>0600000US5502509775</t>
  </si>
  <si>
    <t>1600000US5509800</t>
  </si>
  <si>
    <t>0600000US5505309900</t>
  </si>
  <si>
    <t>1600000US5509925</t>
  </si>
  <si>
    <t>1600000US5510025</t>
  </si>
  <si>
    <t>0600000US5513310050</t>
  </si>
  <si>
    <t>0600000US5504510100</t>
  </si>
  <si>
    <t>0600000US5504710125</t>
  </si>
  <si>
    <t>0600000US5512910150</t>
  </si>
  <si>
    <t>1600000US5510075</t>
  </si>
  <si>
    <t>1600000US5510325</t>
  </si>
  <si>
    <t>0600000US5501510350</t>
  </si>
  <si>
    <t>1600000US5510375</t>
  </si>
  <si>
    <t>0600000US5511910400</t>
  </si>
  <si>
    <t>1600000US5510425</t>
  </si>
  <si>
    <t>1600000US5510450</t>
  </si>
  <si>
    <t>1600000US5510475</t>
  </si>
  <si>
    <t>1600000US5510500</t>
  </si>
  <si>
    <t>1600000US5510550</t>
  </si>
  <si>
    <t>0600000US5503110575</t>
  </si>
  <si>
    <t>0600000US5503510625</t>
  </si>
  <si>
    <t>0600000US5502910700</t>
  </si>
  <si>
    <t>0600000US5508710750</t>
  </si>
  <si>
    <t>0600000US5509710925</t>
  </si>
  <si>
    <t>0600000US5510310950</t>
  </si>
  <si>
    <t>1600000US5511062</t>
  </si>
  <si>
    <t>0600000US5501111025</t>
  </si>
  <si>
    <t>0600000US5507711050</t>
  </si>
  <si>
    <t>0600000US5502511150</t>
  </si>
  <si>
    <t>1600000US5511200</t>
  </si>
  <si>
    <t>0600000US5510111225</t>
  </si>
  <si>
    <t>1600000US5511250</t>
  </si>
  <si>
    <t>0600000US5502711275</t>
  </si>
  <si>
    <t>0600000US5506311300</t>
  </si>
  <si>
    <t>0600000US5512111325</t>
  </si>
  <si>
    <t>0600000US5501911425</t>
  </si>
  <si>
    <t>1600000US5511475</t>
  </si>
  <si>
    <t>1600000US5511500</t>
  </si>
  <si>
    <t>1600000US5511525</t>
  </si>
  <si>
    <t>0600000US5503911600</t>
  </si>
  <si>
    <t>0600000US5508111625</t>
  </si>
  <si>
    <t>1600000US5511650</t>
  </si>
  <si>
    <t>0600000US5500711675</t>
  </si>
  <si>
    <t>0600000US5504511725</t>
  </si>
  <si>
    <t>1600000US5511750</t>
  </si>
  <si>
    <t>0600000US5510911775</t>
  </si>
  <si>
    <t>0600000US5502711850</t>
  </si>
  <si>
    <t>0600000US5502111900</t>
  </si>
  <si>
    <t>0600000US5512111975</t>
  </si>
  <si>
    <t>0600000US5513512000</t>
  </si>
  <si>
    <t>1600000US5511950</t>
  </si>
  <si>
    <t>0600000US5503912075</t>
  </si>
  <si>
    <t>1600000US5512200</t>
  </si>
  <si>
    <t>1600000US5512225</t>
  </si>
  <si>
    <t>0600000US5514112275</t>
  </si>
  <si>
    <t>1600000US5512250</t>
  </si>
  <si>
    <t>1600000US5512350</t>
  </si>
  <si>
    <t>0600000US5506312300</t>
  </si>
  <si>
    <t>1600000US5512325</t>
  </si>
  <si>
    <t>0600000US5501112500</t>
  </si>
  <si>
    <t>0600000US5505112525</t>
  </si>
  <si>
    <t>0600000US5506112575</t>
  </si>
  <si>
    <t>1600000US5512675</t>
  </si>
  <si>
    <t>0600000US5509712725</t>
  </si>
  <si>
    <t>0600000US5514112775</t>
  </si>
  <si>
    <t>1600000US5512825</t>
  </si>
  <si>
    <t>0600000US5506112875</t>
  </si>
  <si>
    <t>1600000US5512850</t>
  </si>
  <si>
    <t>0600000US5512912925</t>
  </si>
  <si>
    <t>1600000US5512950</t>
  </si>
  <si>
    <t>0600000US5507312975</t>
  </si>
  <si>
    <t>0600000US5508513025</t>
  </si>
  <si>
    <t>0600000US5504313075</t>
  </si>
  <si>
    <t>1600000US5513050</t>
  </si>
  <si>
    <t>0600000US5504313100</t>
  </si>
  <si>
    <t>0600000US5504113125</t>
  </si>
  <si>
    <t>1600000US5513150</t>
  </si>
  <si>
    <t>0600000US5509913200</t>
  </si>
  <si>
    <t>1600000US5513175</t>
  </si>
  <si>
    <t>0600000US5507113237</t>
  </si>
  <si>
    <t>1600000US5513300</t>
  </si>
  <si>
    <t>1600000US5513325</t>
  </si>
  <si>
    <t>1600000US5513475</t>
  </si>
  <si>
    <t>0600000US5500513500</t>
  </si>
  <si>
    <t>0600000US5510713550</t>
  </si>
  <si>
    <t>1600000US5513375</t>
  </si>
  <si>
    <t>0600000US5508913400</t>
  </si>
  <si>
    <t>1600000US5513587</t>
  </si>
  <si>
    <t>0600000US5508713600</t>
  </si>
  <si>
    <t>0600000US5510513625</t>
  </si>
  <si>
    <t>0600000US5507113750</t>
  </si>
  <si>
    <t>1600000US5513850</t>
  </si>
  <si>
    <t>1600000US5513880</t>
  </si>
  <si>
    <t>0600000US5501514000</t>
  </si>
  <si>
    <t>0600000US5508314125</t>
  </si>
  <si>
    <t>1600000US5514150</t>
  </si>
  <si>
    <t>1600000US5514175</t>
  </si>
  <si>
    <t>0600000US5511914200</t>
  </si>
  <si>
    <t>1600000US5514225</t>
  </si>
  <si>
    <t>0600000US5502714300</t>
  </si>
  <si>
    <t>1600000US5514325</t>
  </si>
  <si>
    <t>0600000US5500514350</t>
  </si>
  <si>
    <t>0600000US5512914425</t>
  </si>
  <si>
    <t>1600000US5514440</t>
  </si>
  <si>
    <t>1600000US5514450</t>
  </si>
  <si>
    <t>1600000US5514475</t>
  </si>
  <si>
    <t>0600000US5501514500</t>
  </si>
  <si>
    <t>0600000US5512114525</t>
  </si>
  <si>
    <t>1600000US5514575</t>
  </si>
  <si>
    <t>0600000US5500314550</t>
  </si>
  <si>
    <t>0600000US5502514650</t>
  </si>
  <si>
    <t>0600000US5512314675</t>
  </si>
  <si>
    <t>0600000US5508714750</t>
  </si>
  <si>
    <t>0600000US5505314800</t>
  </si>
  <si>
    <t>0600000US5509514837</t>
  </si>
  <si>
    <t>1600000US5514850</t>
  </si>
  <si>
    <t>1600000US5514925</t>
  </si>
  <si>
    <t>0600000US5504515000</t>
  </si>
  <si>
    <t>0600000US5502915025</t>
  </si>
  <si>
    <t>0600000US5502315075</t>
  </si>
  <si>
    <t>0600000US5509515125</t>
  </si>
  <si>
    <t>0600000US5513915150</t>
  </si>
  <si>
    <t>1600000US5515100</t>
  </si>
  <si>
    <t>0600000US5503515200</t>
  </si>
  <si>
    <t>0600000US5509515275</t>
  </si>
  <si>
    <t>1600000US5515250</t>
  </si>
  <si>
    <t>0600000US5505715225</t>
  </si>
  <si>
    <t>0600000US5501715350</t>
  </si>
  <si>
    <t>0600000US5505315375</t>
  </si>
  <si>
    <t>0600000US5507315425</t>
  </si>
  <si>
    <t>0600000US5511915450</t>
  </si>
  <si>
    <t>1600000US5515400</t>
  </si>
  <si>
    <t>0600000US5504315500</t>
  </si>
  <si>
    <t>0600000US5508115550</t>
  </si>
  <si>
    <t>0600000US5509315575</t>
  </si>
  <si>
    <t>0600000US5500515600</t>
  </si>
  <si>
    <t>0600000US5510515650</t>
  </si>
  <si>
    <t>0600000US5512315675</t>
  </si>
  <si>
    <t>1600000US5515625</t>
  </si>
  <si>
    <t>1600000US5515725</t>
  </si>
  <si>
    <t>0600000US5500715750</t>
  </si>
  <si>
    <t>0600000US5503115825</t>
  </si>
  <si>
    <t>0600000US5512515850</t>
  </si>
  <si>
    <t>0600000US5504915875</t>
  </si>
  <si>
    <t>0600000US5502715925</t>
  </si>
  <si>
    <t>1600000US5515900</t>
  </si>
  <si>
    <t>1600000US5515975</t>
  </si>
  <si>
    <t>1600000US5516025</t>
  </si>
  <si>
    <t>0600000US5500116075</t>
  </si>
  <si>
    <t>0600000US5501716125</t>
  </si>
  <si>
    <t>1600000US5516150</t>
  </si>
  <si>
    <t>0600000US5501916175</t>
  </si>
  <si>
    <t>0600000US5505516225</t>
  </si>
  <si>
    <t>1600000US5516250</t>
  </si>
  <si>
    <t>0600000US5503316300</t>
  </si>
  <si>
    <t>1600000US5516275</t>
  </si>
  <si>
    <t>1600000US5516350</t>
  </si>
  <si>
    <t>0600000US5513716400</t>
  </si>
  <si>
    <t>1600000US5516375</t>
  </si>
  <si>
    <t>1600000US5516450</t>
  </si>
  <si>
    <t>0600000US5502116475</t>
  </si>
  <si>
    <t>1600000US5516500</t>
  </si>
  <si>
    <t>0600000US5503716550</t>
  </si>
  <si>
    <t>1600000US5516575</t>
  </si>
  <si>
    <t>0600000US5505516650</t>
  </si>
  <si>
    <t>0600000US5512516750</t>
  </si>
  <si>
    <t>1600000US5516775</t>
  </si>
  <si>
    <t>0600000US5501716800</t>
  </si>
  <si>
    <t>0600000US5512316875</t>
  </si>
  <si>
    <t>1600000US5516900</t>
  </si>
  <si>
    <t>0600000US5507116950</t>
  </si>
  <si>
    <t>1600000US5517100</t>
  </si>
  <si>
    <t>0600000US5506917125</t>
  </si>
  <si>
    <t>1600000US5517150</t>
  </si>
  <si>
    <t>0600000US5502517200</t>
  </si>
  <si>
    <t>1600000US5517175</t>
  </si>
  <si>
    <t>0600000US5511317250</t>
  </si>
  <si>
    <t>1600000US5517225</t>
  </si>
  <si>
    <t>0600000US5502117325</t>
  </si>
  <si>
    <t>1600000US5517425</t>
  </si>
  <si>
    <t>0600000US5504117450</t>
  </si>
  <si>
    <t>0600000US5514117525</t>
  </si>
  <si>
    <t>0600000US5508517625</t>
  </si>
  <si>
    <t>1600000US5517725</t>
  </si>
  <si>
    <t>0600000US5502517800</t>
  </si>
  <si>
    <t>1600000US5517775</t>
  </si>
  <si>
    <t>0600000US5501117737</t>
  </si>
  <si>
    <t>0600000US5500517875</t>
  </si>
  <si>
    <t>0600000US5507717900</t>
  </si>
  <si>
    <t>0600000US5512917850</t>
  </si>
  <si>
    <t>1600000US5517950</t>
  </si>
  <si>
    <t>1600000US5517975</t>
  </si>
  <si>
    <t>1600000US5518025</t>
  </si>
  <si>
    <t>0600000US5500518050</t>
  </si>
  <si>
    <t>0600000US5505318075</t>
  </si>
  <si>
    <t>1600000US5518125</t>
  </si>
  <si>
    <t>0600000US5505718225</t>
  </si>
  <si>
    <t>0600000US5510918300</t>
  </si>
  <si>
    <t>0600000US5503118425</t>
  </si>
  <si>
    <t>0600000US5513718475</t>
  </si>
  <si>
    <t>1600000US5518500</t>
  </si>
  <si>
    <t>0600000US5508718525</t>
  </si>
  <si>
    <t>0600000US5500518600</t>
  </si>
  <si>
    <t>1600000US5518575</t>
  </si>
  <si>
    <t>1600000US5518625</t>
  </si>
  <si>
    <t>1600000US5518650</t>
  </si>
  <si>
    <t>0600000US5502518725</t>
  </si>
  <si>
    <t>1600000US5518700</t>
  </si>
  <si>
    <t>0600000US5501318750</t>
  </si>
  <si>
    <t>0600000US5512718850</t>
  </si>
  <si>
    <t>1600000US5518825</t>
  </si>
  <si>
    <t>1600000US5518875</t>
  </si>
  <si>
    <t>0600000US5506518900</t>
  </si>
  <si>
    <t>0600000US5507318950</t>
  </si>
  <si>
    <t>0600000US5510319000</t>
  </si>
  <si>
    <t>0600000US5513519025</t>
  </si>
  <si>
    <t>1600000US5519775</t>
  </si>
  <si>
    <t>1600000US5519850</t>
  </si>
  <si>
    <t>0600000US5504519075</t>
  </si>
  <si>
    <t>0600000US5508719200</t>
  </si>
  <si>
    <t>0600000US5511919225</t>
  </si>
  <si>
    <t>1600000US5519325</t>
  </si>
  <si>
    <t>0600000US5502519275</t>
  </si>
  <si>
    <t>0600000US5513719300</t>
  </si>
  <si>
    <t>1600000US5519250</t>
  </si>
  <si>
    <t>1600000US5519350</t>
  </si>
  <si>
    <t>1600000US5519365</t>
  </si>
  <si>
    <t>0600000US5502119375</t>
  </si>
  <si>
    <t>1600000US5519400</t>
  </si>
  <si>
    <t>0600000US5513319425</t>
  </si>
  <si>
    <t>1600000US5519450</t>
  </si>
  <si>
    <t>1600000US5519500</t>
  </si>
  <si>
    <t>0600000US5512719475</t>
  </si>
  <si>
    <t>0600000US5500119575</t>
  </si>
  <si>
    <t>0600000US5511119550</t>
  </si>
  <si>
    <t>1600000US5519600</t>
  </si>
  <si>
    <t>0600000US5501719625</t>
  </si>
  <si>
    <t>0600000US5500719662</t>
  </si>
  <si>
    <t>0600000US5511119675</t>
  </si>
  <si>
    <t>1600000US5519700</t>
  </si>
  <si>
    <t>0600000US5501319925</t>
  </si>
  <si>
    <t>0600000US5509719975</t>
  </si>
  <si>
    <t>0600000US5510720000</t>
  </si>
  <si>
    <t>0600000US5501920025</t>
  </si>
  <si>
    <t>0600000US5514120075</t>
  </si>
  <si>
    <t>1600000US5520125</t>
  </si>
  <si>
    <t>0600000US5509320150</t>
  </si>
  <si>
    <t>1600000US5520167</t>
  </si>
  <si>
    <t>1600000US5520175</t>
  </si>
  <si>
    <t>1600000US5520275</t>
  </si>
  <si>
    <t>0600000US5512120300</t>
  </si>
  <si>
    <t>1600000US5520350</t>
  </si>
  <si>
    <t>0600000US5504920375</t>
  </si>
  <si>
    <t>1600000US5520450</t>
  </si>
  <si>
    <t>0600000US5508320475</t>
  </si>
  <si>
    <t>0600000US5507720525</t>
  </si>
  <si>
    <t>1600000US5520550</t>
  </si>
  <si>
    <t>0600000US5501120575</t>
  </si>
  <si>
    <t>0600000US5510120625</t>
  </si>
  <si>
    <t>0600000US5500520650</t>
  </si>
  <si>
    <t>1600000US5520675</t>
  </si>
  <si>
    <t>1600000US5520725</t>
  </si>
  <si>
    <t>0600000US5500520750</t>
  </si>
  <si>
    <t>1600000US5520775</t>
  </si>
  <si>
    <t>0600000US5503520800</t>
  </si>
  <si>
    <t>0600000US5511320825</t>
  </si>
  <si>
    <t>1600000US5520850</t>
  </si>
  <si>
    <t>1600000US5520875</t>
  </si>
  <si>
    <t>0600000US5500720887</t>
  </si>
  <si>
    <t>1600000US5520975</t>
  </si>
  <si>
    <t>0600000US5507521000</t>
  </si>
  <si>
    <t>0600000US5502521100</t>
  </si>
  <si>
    <t>0600000US5502521125</t>
  </si>
  <si>
    <t>0600000US5503321150</t>
  </si>
  <si>
    <t>0600000US5513521200</t>
  </si>
  <si>
    <t>1600000US5521225</t>
  </si>
  <si>
    <t>0600000US5509121250</t>
  </si>
  <si>
    <t>1600000US5521375</t>
  </si>
  <si>
    <t>1600000US5521525</t>
  </si>
  <si>
    <t>0600000US5501721600</t>
  </si>
  <si>
    <t>1600000US5521625</t>
  </si>
  <si>
    <t>0600000US5510321400</t>
  </si>
  <si>
    <t>0600000US5513321450</t>
  </si>
  <si>
    <t>1600000US5521425</t>
  </si>
  <si>
    <t>0600000US5512722125</t>
  </si>
  <si>
    <t>1600000US5522100</t>
  </si>
  <si>
    <t>0600000US5502321925</t>
  </si>
  <si>
    <t>1600000US5521900</t>
  </si>
  <si>
    <t>1600000US5521975</t>
  </si>
  <si>
    <t>0600000US5500122000</t>
  </si>
  <si>
    <t>0600000US5507322025</t>
  </si>
  <si>
    <t>0600000US5500922225</t>
  </si>
  <si>
    <t>0600000US5501922250</t>
  </si>
  <si>
    <t>0600000US5507122275</t>
  </si>
  <si>
    <t>1600000US5522300</t>
  </si>
  <si>
    <t>0600000US5503322375</t>
  </si>
  <si>
    <t>0600000US5510922400</t>
  </si>
  <si>
    <t>0600000US5507322425</t>
  </si>
  <si>
    <t>0600000US5509722450</t>
  </si>
  <si>
    <t>0600000US5503922500</t>
  </si>
  <si>
    <t>0600000US5504922525</t>
  </si>
  <si>
    <t>1600000US5522475</t>
  </si>
  <si>
    <t>1600000US5522550</t>
  </si>
  <si>
    <t>1600000US5522575</t>
  </si>
  <si>
    <t>0600000US5511322625</t>
  </si>
  <si>
    <t>1600000US5522700</t>
  </si>
  <si>
    <t>0600000US5501722750</t>
  </si>
  <si>
    <t>0600000US5502922875</t>
  </si>
  <si>
    <t>1600000US5522850</t>
  </si>
  <si>
    <t>0600000US5500722925</t>
  </si>
  <si>
    <t>0600000US5509922950</t>
  </si>
  <si>
    <t>0600000US5509323775</t>
  </si>
  <si>
    <t>1600000US5522975</t>
  </si>
  <si>
    <t>0600000US5502723000</t>
  </si>
  <si>
    <t>1600000US5523025</t>
  </si>
  <si>
    <t>0600000US5506723050</t>
  </si>
  <si>
    <t>0600000US5507323100</t>
  </si>
  <si>
    <t>1600000US5523075</t>
  </si>
  <si>
    <t>0600000US5503923150</t>
  </si>
  <si>
    <t>1600000US5523175</t>
  </si>
  <si>
    <t>0600000US5506523262</t>
  </si>
  <si>
    <t>0600000US5503323350</t>
  </si>
  <si>
    <t>1600000US5523325</t>
  </si>
  <si>
    <t>0600000US5509923200</t>
  </si>
  <si>
    <t>1600000US5523275</t>
  </si>
  <si>
    <t>1600000US5523300</t>
  </si>
  <si>
    <t>0600000US5504323400</t>
  </si>
  <si>
    <t>0600000US5508723425</t>
  </si>
  <si>
    <t>1600000US5523475</t>
  </si>
  <si>
    <t>0600000US5509323550</t>
  </si>
  <si>
    <t>1600000US5523525</t>
  </si>
  <si>
    <t>1600000US5523575</t>
  </si>
  <si>
    <t>1600000US5523725</t>
  </si>
  <si>
    <t>1600000US5523700</t>
  </si>
  <si>
    <t>1600000US5523800</t>
  </si>
  <si>
    <t>1600000US5523850</t>
  </si>
  <si>
    <t>1600000US5523900</t>
  </si>
  <si>
    <t>0600000US5510923925</t>
  </si>
  <si>
    <t>0600000US5509923975</t>
  </si>
  <si>
    <t>0600000US5502724000</t>
  </si>
  <si>
    <t>0600000US5507324025</t>
  </si>
  <si>
    <t>0600000US5503924050</t>
  </si>
  <si>
    <t>1600000US5524075</t>
  </si>
  <si>
    <t>0600000US5508524125</t>
  </si>
  <si>
    <t>1600000US5524150</t>
  </si>
  <si>
    <t>0600000US5510924275</t>
  </si>
  <si>
    <t>0600000US5513124225</t>
  </si>
  <si>
    <t>0600000US5501724375</t>
  </si>
  <si>
    <t>0600000US5512124425</t>
  </si>
  <si>
    <t>1600000US5524400</t>
  </si>
  <si>
    <t>1600000US5524475</t>
  </si>
  <si>
    <t>0600000US5509524450</t>
  </si>
  <si>
    <t>1600000US5524550</t>
  </si>
  <si>
    <t>0600000US5506724575</t>
  </si>
  <si>
    <t>0600000US5512924600</t>
  </si>
  <si>
    <t>0600000US5511124675</t>
  </si>
  <si>
    <t>1600000US5524700</t>
  </si>
  <si>
    <t>0600000US5504524725</t>
  </si>
  <si>
    <t>0600000US5511524775</t>
  </si>
  <si>
    <t>0600000US5503524850</t>
  </si>
  <si>
    <t>1600000US5524825</t>
  </si>
  <si>
    <t>0600000US5511124900</t>
  </si>
  <si>
    <t>1600000US5525075</t>
  </si>
  <si>
    <t>1600000US5525125</t>
  </si>
  <si>
    <t>1600000US5525150</t>
  </si>
  <si>
    <t>0600000US5505525300</t>
  </si>
  <si>
    <t>0600000US5506325325</t>
  </si>
  <si>
    <t>0600000US5509525350</t>
  </si>
  <si>
    <t>0600000US5513125375</t>
  </si>
  <si>
    <t>0600000US5513525400</t>
  </si>
  <si>
    <t>0600000US5506525475</t>
  </si>
  <si>
    <t>0600000US5503725575</t>
  </si>
  <si>
    <t>1600000US5525600</t>
  </si>
  <si>
    <t>0600000US5504325625</t>
  </si>
  <si>
    <t>1600000US5525650</t>
  </si>
  <si>
    <t>0600000US5503725675</t>
  </si>
  <si>
    <t>1600000US5525725</t>
  </si>
  <si>
    <t>0600000US5509925775</t>
  </si>
  <si>
    <t>0600000US5505725850</t>
  </si>
  <si>
    <t>1600000US5525950</t>
  </si>
  <si>
    <t>0600000US5509926050</t>
  </si>
  <si>
    <t>0600000US5510726100</t>
  </si>
  <si>
    <t>1600000US5526175</t>
  </si>
  <si>
    <t>0600000US5503726200</t>
  </si>
  <si>
    <t>1600000US5526275</t>
  </si>
  <si>
    <t>0600000US5503926300</t>
  </si>
  <si>
    <t>1600000US5526350</t>
  </si>
  <si>
    <t>1600000US5526400</t>
  </si>
  <si>
    <t>0600000US5511926425</t>
  </si>
  <si>
    <t>1600000US5526575</t>
  </si>
  <si>
    <t>0600000US5503926450</t>
  </si>
  <si>
    <t>0600000US5510326475</t>
  </si>
  <si>
    <t>0600000US5510926525</t>
  </si>
  <si>
    <t>0600000US5512326550</t>
  </si>
  <si>
    <t>0600000US5502926650</t>
  </si>
  <si>
    <t>1600000US5526625</t>
  </si>
  <si>
    <t>1600000US5526675</t>
  </si>
  <si>
    <t>0600000US5502126725</t>
  </si>
  <si>
    <t>0600000US5501926775</t>
  </si>
  <si>
    <t>1600000US5526850</t>
  </si>
  <si>
    <t>0600000US5502126875</t>
  </si>
  <si>
    <t>0600000US5505726825</t>
  </si>
  <si>
    <t>1600000US5526982</t>
  </si>
  <si>
    <t>1600000US5527000</t>
  </si>
  <si>
    <t>0600000US5502727025</t>
  </si>
  <si>
    <t>1600000US5527075</t>
  </si>
  <si>
    <t>1600000US5527125</t>
  </si>
  <si>
    <t>0600000US5507327150</t>
  </si>
  <si>
    <t>0600000US5509127175</t>
  </si>
  <si>
    <t>1600000US5527300</t>
  </si>
  <si>
    <t>0600000US5505327225</t>
  </si>
  <si>
    <t>0600000US5506127250</t>
  </si>
  <si>
    <t>0600000US5507127275</t>
  </si>
  <si>
    <t>0600000US5511127350</t>
  </si>
  <si>
    <t>0600000US5512327400</t>
  </si>
  <si>
    <t>1600000US5527412</t>
  </si>
  <si>
    <t>0600000US5507327450</t>
  </si>
  <si>
    <t>1600000US5527500</t>
  </si>
  <si>
    <t>0600000US5508927575</t>
  </si>
  <si>
    <t>1600000US5527550</t>
  </si>
  <si>
    <t>0600000US5504127600</t>
  </si>
  <si>
    <t>0600000US5508727650</t>
  </si>
  <si>
    <t>0600000US5511127675</t>
  </si>
  <si>
    <t>0600000US5502327700</t>
  </si>
  <si>
    <t>0600000US5501927775</t>
  </si>
  <si>
    <t>0600000US5513527850</t>
  </si>
  <si>
    <t>1600000US5527800</t>
  </si>
  <si>
    <t>1600000US5527875</t>
  </si>
  <si>
    <t>0600000US5503927975</t>
  </si>
  <si>
    <t>1600000US5527950</t>
  </si>
  <si>
    <t>1600000US5528000</t>
  </si>
  <si>
    <t>0600000US5512928025</t>
  </si>
  <si>
    <t>1600000US5528050</t>
  </si>
  <si>
    <t>0600000US5510528075</t>
  </si>
  <si>
    <t>0600000US5512128150</t>
  </si>
  <si>
    <t>1600000US5528200</t>
  </si>
  <si>
    <t>0600000US5505328250</t>
  </si>
  <si>
    <t>0600000US5502928300</t>
  </si>
  <si>
    <t>0600000US5505328325</t>
  </si>
  <si>
    <t>0600000US5509528350</t>
  </si>
  <si>
    <t>1600000US5528450</t>
  </si>
  <si>
    <t>0600000US5513328487</t>
  </si>
  <si>
    <t>0600000US5512728550</t>
  </si>
  <si>
    <t>1600000US5528675</t>
  </si>
  <si>
    <t>0600000US5512328650</t>
  </si>
  <si>
    <t>1600000US5528625</t>
  </si>
  <si>
    <t>0600000US5509528725</t>
  </si>
  <si>
    <t>0600000US5509928750</t>
  </si>
  <si>
    <t>0600000US5511528825</t>
  </si>
  <si>
    <t>0600000US5505728850</t>
  </si>
  <si>
    <t>0600000US5513128900</t>
  </si>
  <si>
    <t>1600000US5528875</t>
  </si>
  <si>
    <t>1600000US5528925</t>
  </si>
  <si>
    <t>0600000US5502928950</t>
  </si>
  <si>
    <t>0600000US5507128975</t>
  </si>
  <si>
    <t>1600000US5529050</t>
  </si>
  <si>
    <t>0600000US5508329075</t>
  </si>
  <si>
    <t>0600000US5509329150</t>
  </si>
  <si>
    <t>1600000US5529175</t>
  </si>
  <si>
    <t>1600000US5529200</t>
  </si>
  <si>
    <t>0600000US5501129225</t>
  </si>
  <si>
    <t>0600000US5500329250</t>
  </si>
  <si>
    <t>1600000US5529475</t>
  </si>
  <si>
    <t>1600000US5529500</t>
  </si>
  <si>
    <t>0600000US5504329525</t>
  </si>
  <si>
    <t>1600000US5529350</t>
  </si>
  <si>
    <t>0600000US5501129375</t>
  </si>
  <si>
    <t>1600000US5529400</t>
  </si>
  <si>
    <t>0600000US5508129450</t>
  </si>
  <si>
    <t>0600000US5500929550</t>
  </si>
  <si>
    <t>1600000US5529625</t>
  </si>
  <si>
    <t>0600000US5510929600</t>
  </si>
  <si>
    <t>1600000US5529675</t>
  </si>
  <si>
    <t>0600000US5501729700</t>
  </si>
  <si>
    <t>1600000US5529750</t>
  </si>
  <si>
    <t>0600000US5507529775</t>
  </si>
  <si>
    <t>0600000US5511929837</t>
  </si>
  <si>
    <t>1600000US5529900</t>
  </si>
  <si>
    <t>0600000US5500329875</t>
  </si>
  <si>
    <t>0600000US5503129925</t>
  </si>
  <si>
    <t>1600000US5529950</t>
  </si>
  <si>
    <t>0600000US5508930025</t>
  </si>
  <si>
    <t>1600000US5530000</t>
  </si>
  <si>
    <t>0600000US5508730075</t>
  </si>
  <si>
    <t>1600000US5530100</t>
  </si>
  <si>
    <t>0600000US5514130125</t>
  </si>
  <si>
    <t>1600000US5530150</t>
  </si>
  <si>
    <t>0600000US5500730175</t>
  </si>
  <si>
    <t>0600000US5501930275</t>
  </si>
  <si>
    <t>0600000US5503330300</t>
  </si>
  <si>
    <t>0600000US5508130325</t>
  </si>
  <si>
    <t>0600000US5509730350</t>
  </si>
  <si>
    <t>0600000US5510730375</t>
  </si>
  <si>
    <t>0600000US5511530400</t>
  </si>
  <si>
    <t>1600000US5530425</t>
  </si>
  <si>
    <t>0600000US5501330475</t>
  </si>
  <si>
    <t>1600000US5530450</t>
  </si>
  <si>
    <t>0600000US5506530600</t>
  </si>
  <si>
    <t>1600000US5530575</t>
  </si>
  <si>
    <t>1600000US5531000</t>
  </si>
  <si>
    <t>0600000US5500931025</t>
  </si>
  <si>
    <t>0600000US5501931275</t>
  </si>
  <si>
    <t>1600000US5531300</t>
  </si>
  <si>
    <t>0600000US5504731350</t>
  </si>
  <si>
    <t>1600000US5531475</t>
  </si>
  <si>
    <t>0600000US5507331450</t>
  </si>
  <si>
    <t>0600000US5511531500</t>
  </si>
  <si>
    <t>1600000US5531075</t>
  </si>
  <si>
    <t>0600000US5511731100</t>
  </si>
  <si>
    <t>1600000US5531125</t>
  </si>
  <si>
    <t>1600000US5531175</t>
  </si>
  <si>
    <t>0600000US5506331150</t>
  </si>
  <si>
    <t>0600000US5508131225</t>
  </si>
  <si>
    <t>0600000US5511131250</t>
  </si>
  <si>
    <t>1600000US5531375</t>
  </si>
  <si>
    <t>1600000US5531525</t>
  </si>
  <si>
    <t>1600000US5531575</t>
  </si>
  <si>
    <t>0600000US5511931600</t>
  </si>
  <si>
    <t>0600000US5512331625</t>
  </si>
  <si>
    <t>1600000US5531675</t>
  </si>
  <si>
    <t>0600000US5507531725</t>
  </si>
  <si>
    <t>0600000US5511931750</t>
  </si>
  <si>
    <t>0600000US5510731775</t>
  </si>
  <si>
    <t>0600000US5507331800</t>
  </si>
  <si>
    <t>0600000US5512931825</t>
  </si>
  <si>
    <t>0600000US5505131875</t>
  </si>
  <si>
    <t>0600000US5509931925</t>
  </si>
  <si>
    <t>1600000US5531975</t>
  </si>
  <si>
    <t>0600000US5512132050</t>
  </si>
  <si>
    <t>1600000US5532075</t>
  </si>
  <si>
    <t>0600000US5501732125</t>
  </si>
  <si>
    <t>0600000US5507332150</t>
  </si>
  <si>
    <t>0600000US5507332200</t>
  </si>
  <si>
    <t>0600000US5512332225</t>
  </si>
  <si>
    <t>0600000US5506332275</t>
  </si>
  <si>
    <t>0600000US5511932300</t>
  </si>
  <si>
    <t>0600000US5510932350</t>
  </si>
  <si>
    <t>1600000US5532325</t>
  </si>
  <si>
    <t>0600000US5502132375</t>
  </si>
  <si>
    <t>0600000US5513732475</t>
  </si>
  <si>
    <t>1600000US5532450</t>
  </si>
  <si>
    <t>0600000US5502332500</t>
  </si>
  <si>
    <t>1600000US5532550</t>
  </si>
  <si>
    <t>0600000US5514132575</t>
  </si>
  <si>
    <t>0600000US5506932650</t>
  </si>
  <si>
    <t>0600000US5509932675</t>
  </si>
  <si>
    <t>0600000US5510532700</t>
  </si>
  <si>
    <t>0600000US5512332725</t>
  </si>
  <si>
    <t>0600000US5507732775</t>
  </si>
  <si>
    <t>0600000US5501532800</t>
  </si>
  <si>
    <t>0600000US5504332825</t>
  </si>
  <si>
    <t>0600000US5506932875</t>
  </si>
  <si>
    <t>0600000US5507332900</t>
  </si>
  <si>
    <t>0600000US5513532925</t>
  </si>
  <si>
    <t>1600000US5532790</t>
  </si>
  <si>
    <t>1600000US5532950</t>
  </si>
  <si>
    <t>1600000US5533000</t>
  </si>
  <si>
    <t>0600000US5513133025</t>
  </si>
  <si>
    <t>0600000US5509333050</t>
  </si>
  <si>
    <t>0600000US5511533075</t>
  </si>
  <si>
    <t>1600000US5533100</t>
  </si>
  <si>
    <t>1600000US5533150</t>
  </si>
  <si>
    <t>1600000US5533175</t>
  </si>
  <si>
    <t>1600000US5533225</t>
  </si>
  <si>
    <t>0600000US5510733300</t>
  </si>
  <si>
    <t>1600000US5533275</t>
  </si>
  <si>
    <t>0600000US5503133350</t>
  </si>
  <si>
    <t>0600000US5503333400</t>
  </si>
  <si>
    <t>1600000US5533450</t>
  </si>
  <si>
    <t>0600000US5511333475</t>
  </si>
  <si>
    <t>0600000US5504333525</t>
  </si>
  <si>
    <t>1600000US5533500</t>
  </si>
  <si>
    <t>0600000US5508533575</t>
  </si>
  <si>
    <t>1600000US5533675</t>
  </si>
  <si>
    <t>0600000US5505533700</t>
  </si>
  <si>
    <t>1600000US5533825</t>
  </si>
  <si>
    <t>0600000US5513533850</t>
  </si>
  <si>
    <t>0600000US5501933900</t>
  </si>
  <si>
    <t>0600000US5510333925</t>
  </si>
  <si>
    <t>1600000US5533975</t>
  </si>
  <si>
    <t>0600000US5502734000</t>
  </si>
  <si>
    <t>0600000US5511534025</t>
  </si>
  <si>
    <t>0600000US5511734050</t>
  </si>
  <si>
    <t>0600000US5501934200</t>
  </si>
  <si>
    <t>0600000US5507334225</t>
  </si>
  <si>
    <t>1600000US5534250</t>
  </si>
  <si>
    <t>0600000US5504334300</t>
  </si>
  <si>
    <t>0600000US5503134425</t>
  </si>
  <si>
    <t>0600000US5504934475</t>
  </si>
  <si>
    <t>1600000US5534450</t>
  </si>
  <si>
    <t>1600000US5534575</t>
  </si>
  <si>
    <t>0600000US5504134650</t>
  </si>
  <si>
    <t>0600000US5514134675</t>
  </si>
  <si>
    <t>0600000US5509934725</t>
  </si>
  <si>
    <t>1600000US5534825</t>
  </si>
  <si>
    <t>0600000US5512334850</t>
  </si>
  <si>
    <t>1600000US5535000</t>
  </si>
  <si>
    <t>0600000US5501935050</t>
  </si>
  <si>
    <t>0600000US5505335100</t>
  </si>
  <si>
    <t>1600000US5535075</t>
  </si>
  <si>
    <t>0600000US5501935125</t>
  </si>
  <si>
    <t>1600000US5535150</t>
  </si>
  <si>
    <t>1600000US5535225</t>
  </si>
  <si>
    <t>0600000US5500935325</t>
  </si>
  <si>
    <t>0600000US5506335350</t>
  </si>
  <si>
    <t>0600000US5511735375</t>
  </si>
  <si>
    <t>1600000US5535400</t>
  </si>
  <si>
    <t>1600000US5535450</t>
  </si>
  <si>
    <t>0600000US5507335500</t>
  </si>
  <si>
    <t>0600000US5511935525</t>
  </si>
  <si>
    <t>0600000US5503735600</t>
  </si>
  <si>
    <t>0600000US5511135625</t>
  </si>
  <si>
    <t>1600000US5535750</t>
  </si>
  <si>
    <t>0600000US5508735825</t>
  </si>
  <si>
    <t>1600000US5535850</t>
  </si>
  <si>
    <t>1600000US5535900</t>
  </si>
  <si>
    <t>0600000US5508335925</t>
  </si>
  <si>
    <t>0600000US5501736000</t>
  </si>
  <si>
    <t>1600000US5535950</t>
  </si>
  <si>
    <t>1600000US5536025</t>
  </si>
  <si>
    <t>0600000US5502736100</t>
  </si>
  <si>
    <t>0600000US5510736125</t>
  </si>
  <si>
    <t>1600000US5536250</t>
  </si>
  <si>
    <t>0600000US5510936275</t>
  </si>
  <si>
    <t>0600000US5500736300</t>
  </si>
  <si>
    <t>0600000US5507336325</t>
  </si>
  <si>
    <t>0600000US5509736350</t>
  </si>
  <si>
    <t>1600000US5536400</t>
  </si>
  <si>
    <t>0600000US5500936425</t>
  </si>
  <si>
    <t>0600000US5511336450</t>
  </si>
  <si>
    <t>1600000US5536525</t>
  </si>
  <si>
    <t>0600000US5502736650</t>
  </si>
  <si>
    <t>1600000US5536625</t>
  </si>
  <si>
    <t>1600000US5536675</t>
  </si>
  <si>
    <t>0600000US5511536700</t>
  </si>
  <si>
    <t>1600000US5536800</t>
  </si>
  <si>
    <t>1600000US5536925</t>
  </si>
  <si>
    <t>0600000US5513537050</t>
  </si>
  <si>
    <t>1600000US5537025</t>
  </si>
  <si>
    <t>1600000US5537125</t>
  </si>
  <si>
    <t>1600000US5537150</t>
  </si>
  <si>
    <t>1600000US5537175</t>
  </si>
  <si>
    <t>0600000US5500737200</t>
  </si>
  <si>
    <t>0600000US5511137250</t>
  </si>
  <si>
    <t>1600000US5537225</t>
  </si>
  <si>
    <t>0600000US5505337275</t>
  </si>
  <si>
    <t>0600000US5509337350</t>
  </si>
  <si>
    <t>0600000US5510337500</t>
  </si>
  <si>
    <t>1600000US5537575</t>
  </si>
  <si>
    <t>0600000US5505537600</t>
  </si>
  <si>
    <t>0600000US5500137625</t>
  </si>
  <si>
    <t>0600000US5501337650</t>
  </si>
  <si>
    <t>0600000US5513137700</t>
  </si>
  <si>
    <t>1600000US5537675</t>
  </si>
  <si>
    <t>0600000US5502937750</t>
  </si>
  <si>
    <t>0600000US5500337775</t>
  </si>
  <si>
    <t>0600000US5504337800</t>
  </si>
  <si>
    <t>1600000US5537825</t>
  </si>
  <si>
    <t>0600000US5510537850</t>
  </si>
  <si>
    <t>1600000US5537900</t>
  </si>
  <si>
    <t>0600000US5504537875</t>
  </si>
  <si>
    <t>0600000US5505537925</t>
  </si>
  <si>
    <t>0600000US5508137950</t>
  </si>
  <si>
    <t>0600000US5512337975</t>
  </si>
  <si>
    <t>1600000US5538225</t>
  </si>
  <si>
    <t>1600000US5538350</t>
  </si>
  <si>
    <t>0600000US5507338300</t>
  </si>
  <si>
    <t>0600000US5509538400</t>
  </si>
  <si>
    <t>0600000US5510538450</t>
  </si>
  <si>
    <t>1600000US5538487</t>
  </si>
  <si>
    <t>0600000US5504538550</t>
  </si>
  <si>
    <t>1600000US5538600</t>
  </si>
  <si>
    <t>1600000US5538625</t>
  </si>
  <si>
    <t>0600000US5511938627</t>
  </si>
  <si>
    <t>1600000US5538650</t>
  </si>
  <si>
    <t>1600000US5538675</t>
  </si>
  <si>
    <t>1600000US5538800</t>
  </si>
  <si>
    <t>0600000US5508738825</t>
  </si>
  <si>
    <t>1600000US5538900</t>
  </si>
  <si>
    <t>1600000US5539000</t>
  </si>
  <si>
    <t>0600000US5500739025</t>
  </si>
  <si>
    <t>0600000US5506539125</t>
  </si>
  <si>
    <t>1600000US5539150</t>
  </si>
  <si>
    <t>0600000US5509939200</t>
  </si>
  <si>
    <t>1600000US5539175</t>
  </si>
  <si>
    <t>1600000US5539225</t>
  </si>
  <si>
    <t>1600000US5539250</t>
  </si>
  <si>
    <t>0600000US5513139325</t>
  </si>
  <si>
    <t>1600000US5539300</t>
  </si>
  <si>
    <t>1600000US5539350</t>
  </si>
  <si>
    <t>0600000US5500739425</t>
  </si>
  <si>
    <t>0600000US5512339475</t>
  </si>
  <si>
    <t>1600000US5539525</t>
  </si>
  <si>
    <t>1600000US5539550</t>
  </si>
  <si>
    <t>0600000US5505739575</t>
  </si>
  <si>
    <t>0600000US5505139625</t>
  </si>
  <si>
    <t>1600000US5539650</t>
  </si>
  <si>
    <t>1600000US5539700</t>
  </si>
  <si>
    <t>0600000US5506939675</t>
  </si>
  <si>
    <t>0600000US5504739775</t>
  </si>
  <si>
    <t>0600000US5505739800</t>
  </si>
  <si>
    <t>1600000US5539750</t>
  </si>
  <si>
    <t>0600000US5510939825</t>
  </si>
  <si>
    <t>0600000US5505340000</t>
  </si>
  <si>
    <t>1600000US5539975</t>
  </si>
  <si>
    <t>0600000US5505140075</t>
  </si>
  <si>
    <t>1600000US5540125</t>
  </si>
  <si>
    <t>0600000US5507340150</t>
  </si>
  <si>
    <t>0600000US5509940175</t>
  </si>
  <si>
    <t>1600000US5540275</t>
  </si>
  <si>
    <t>0600000US5505340325</t>
  </si>
  <si>
    <t>0600000US5505540375</t>
  </si>
  <si>
    <t>0600000US5507140425</t>
  </si>
  <si>
    <t>1600000US5540450</t>
  </si>
  <si>
    <t>1600000US5540550</t>
  </si>
  <si>
    <t>1600000US5540775</t>
  </si>
  <si>
    <t>1600000US5540875</t>
  </si>
  <si>
    <t>0600000US5501340975</t>
  </si>
  <si>
    <t>0600000US5508141000</t>
  </si>
  <si>
    <t>0600000US5512741050</t>
  </si>
  <si>
    <t>0600000US5500342562</t>
  </si>
  <si>
    <t>0600000US5510542575</t>
  </si>
  <si>
    <t>0600000US5511142850</t>
  </si>
  <si>
    <t>1600000US5542825</t>
  </si>
  <si>
    <t>1600000US5540675</t>
  </si>
  <si>
    <t>0600000US5512540687</t>
  </si>
  <si>
    <t>1600000US5540750</t>
  </si>
  <si>
    <t>1600000US5540850</t>
  </si>
  <si>
    <t>0600000US5501740900</t>
  </si>
  <si>
    <t>0600000US5508140925</t>
  </si>
  <si>
    <t>0600000US5512740950</t>
  </si>
  <si>
    <t>1600000US5541160</t>
  </si>
  <si>
    <t>1600000US5541210</t>
  </si>
  <si>
    <t>1600000US5541300</t>
  </si>
  <si>
    <t>1600000US5541450</t>
  </si>
  <si>
    <t>1600000US5541525</t>
  </si>
  <si>
    <t>0600000US5501741550</t>
  </si>
  <si>
    <t>1600000US5541560</t>
  </si>
  <si>
    <t>1600000US5541583</t>
  </si>
  <si>
    <t>1600000US5541645</t>
  </si>
  <si>
    <t>1600000US5541675</t>
  </si>
  <si>
    <t>0600000US5505541700</t>
  </si>
  <si>
    <t>1600000US5541725</t>
  </si>
  <si>
    <t>1600000US5541765</t>
  </si>
  <si>
    <t>1600000US5541772</t>
  </si>
  <si>
    <t>1600000US5541875</t>
  </si>
  <si>
    <t>0600000US5508541887</t>
  </si>
  <si>
    <t>0600000US5507541075</t>
  </si>
  <si>
    <t>0600000US5509941150</t>
  </si>
  <si>
    <t>1600000US5541975</t>
  </si>
  <si>
    <t>1600000US5542012</t>
  </si>
  <si>
    <t>1600000US5542025</t>
  </si>
  <si>
    <t>0600000US5500541600</t>
  </si>
  <si>
    <t>0600000US5503141800</t>
  </si>
  <si>
    <t>0600000US5509541900</t>
  </si>
  <si>
    <t>1600000US5542050</t>
  </si>
  <si>
    <t>0600000US5508342075</t>
  </si>
  <si>
    <t>0600000US5503942125</t>
  </si>
  <si>
    <t>0600000US5506542175</t>
  </si>
  <si>
    <t>0600000US5509742225</t>
  </si>
  <si>
    <t>1600000US5542250</t>
  </si>
  <si>
    <t>0600000US5512542325</t>
  </si>
  <si>
    <t>0600000US5506742425</t>
  </si>
  <si>
    <t>1600000US5542450</t>
  </si>
  <si>
    <t>1600000US5542475</t>
  </si>
  <si>
    <t>0600000US5504142500</t>
  </si>
  <si>
    <t>0600000US5513542650</t>
  </si>
  <si>
    <t>1600000US5542805</t>
  </si>
  <si>
    <t>0600000US5500942900</t>
  </si>
  <si>
    <t>0600000US5510742950</t>
  </si>
  <si>
    <t>1600000US5543025</t>
  </si>
  <si>
    <t>0600000US5502743050</t>
  </si>
  <si>
    <t>0600000US5513543075</t>
  </si>
  <si>
    <t>0600000US5500943090</t>
  </si>
  <si>
    <t>0600000US5502143125</t>
  </si>
  <si>
    <t>1600000US5543207</t>
  </si>
  <si>
    <t>0600000US5505743300</t>
  </si>
  <si>
    <t>0600000US5508343350</t>
  </si>
  <si>
    <t>1600000US5543325</t>
  </si>
  <si>
    <t>0600000US5511343400</t>
  </si>
  <si>
    <t>0600000US5500143425</t>
  </si>
  <si>
    <t>0600000US5508143475</t>
  </si>
  <si>
    <t>0600000US5513743500</t>
  </si>
  <si>
    <t>1600000US5543575</t>
  </si>
  <si>
    <t>0600000US5502743650</t>
  </si>
  <si>
    <t>0600000US5511543675</t>
  </si>
  <si>
    <t>0600000US5501943700</t>
  </si>
  <si>
    <t>1600000US5543725</t>
  </si>
  <si>
    <t>0600000US5502143775</t>
  </si>
  <si>
    <t>0600000US5502943925</t>
  </si>
  <si>
    <t>0600000US5504343825</t>
  </si>
  <si>
    <t>0600000US5507143850</t>
  </si>
  <si>
    <t>0600000US5508743875</t>
  </si>
  <si>
    <t>0600000US5512343900</t>
  </si>
  <si>
    <t>1600000US5544033</t>
  </si>
  <si>
    <t>0600000US5504344050</t>
  </si>
  <si>
    <t>0600000US5509144075</t>
  </si>
  <si>
    <t>0600000US5510544125</t>
  </si>
  <si>
    <t>0600000US5511744150</t>
  </si>
  <si>
    <t>1600000US5544225</t>
  </si>
  <si>
    <t>0600000US5500144250</t>
  </si>
  <si>
    <t>0600000US5500744275</t>
  </si>
  <si>
    <t>0600000US5501144300</t>
  </si>
  <si>
    <t>0600000US5501344325</t>
  </si>
  <si>
    <t>0600000US5503544350</t>
  </si>
  <si>
    <t>0600000US5504144375</t>
  </si>
  <si>
    <t>0600000US5506144425</t>
  </si>
  <si>
    <t>0600000US5508144450</t>
  </si>
  <si>
    <t>0600000US5509544475</t>
  </si>
  <si>
    <t>0600000US5512144500</t>
  </si>
  <si>
    <t>0600000US5512544525</t>
  </si>
  <si>
    <t>0600000US5514144550</t>
  </si>
  <si>
    <t>0600000US5513544575</t>
  </si>
  <si>
    <t>0600000US5504944650</t>
  </si>
  <si>
    <t>1600000US5544625</t>
  </si>
  <si>
    <t>0600000US5505744675</t>
  </si>
  <si>
    <t>0600000US5512744750</t>
  </si>
  <si>
    <t>0600000US5509744800</t>
  </si>
  <si>
    <t>0600000US5505744825</t>
  </si>
  <si>
    <t>1600000US5544847</t>
  </si>
  <si>
    <t>Lisbon village</t>
  </si>
  <si>
    <t>0600000US5511944900</t>
  </si>
  <si>
    <t>1600000US5544950</t>
  </si>
  <si>
    <t>0600000US5508144975</t>
  </si>
  <si>
    <t>0600000US5504345025</t>
  </si>
  <si>
    <t>0600000US5508545150</t>
  </si>
  <si>
    <t>0600000US5508345175</t>
  </si>
  <si>
    <t>1600000US5545220</t>
  </si>
  <si>
    <t>1600000US5545225</t>
  </si>
  <si>
    <t>0600000US5508345275</t>
  </si>
  <si>
    <t>0600000US5513545300</t>
  </si>
  <si>
    <t>1600000US5545325</t>
  </si>
  <si>
    <t>1600000US5545350</t>
  </si>
  <si>
    <t>0600000US5502145375</t>
  </si>
  <si>
    <t>1600000US5545400</t>
  </si>
  <si>
    <t>1600000US5545425</t>
  </si>
  <si>
    <t>0600000US5502745500</t>
  </si>
  <si>
    <t>1600000US5545475</t>
  </si>
  <si>
    <t>1600000US5545575</t>
  </si>
  <si>
    <t>1600000US5545600</t>
  </si>
  <si>
    <t>0600000US5503745625</t>
  </si>
  <si>
    <t>0600000US5512945650</t>
  </si>
  <si>
    <t>0600000US5501945700</t>
  </si>
  <si>
    <t>0600000US5509545775</t>
  </si>
  <si>
    <t>0600000US5502745975</t>
  </si>
  <si>
    <t>1600000US5545950</t>
  </si>
  <si>
    <t>0600000US5502146050</t>
  </si>
  <si>
    <t>1600000US5546075</t>
  </si>
  <si>
    <t>0600000US5501946100</t>
  </si>
  <si>
    <t>1600000US5546150</t>
  </si>
  <si>
    <t>0600000US5503346175</t>
  </si>
  <si>
    <t>0600000US5509546225</t>
  </si>
  <si>
    <t>1600000US5546200</t>
  </si>
  <si>
    <t>0600000US5503546275</t>
  </si>
  <si>
    <t>0600000US5506146425</t>
  </si>
  <si>
    <t>1600000US5546400</t>
  </si>
  <si>
    <t>1600000US5546600</t>
  </si>
  <si>
    <t>0600000US5505746525</t>
  </si>
  <si>
    <t>0600000US5511746575</t>
  </si>
  <si>
    <t>0600000US5501946625</t>
  </si>
  <si>
    <t>0600000US5508546650</t>
  </si>
  <si>
    <t>1600000US5546675</t>
  </si>
  <si>
    <t>1600000US5546700</t>
  </si>
  <si>
    <t>0600000US5512746725</t>
  </si>
  <si>
    <t>0600000US5504746875</t>
  </si>
  <si>
    <t>0600000US5512947025</t>
  </si>
  <si>
    <t>1600000US5548000</t>
  </si>
  <si>
    <t>0600000US5510548150</t>
  </si>
  <si>
    <t>0600000US5509348200</t>
  </si>
  <si>
    <t>1600000US5548175</t>
  </si>
  <si>
    <t>0600000US5508748250</t>
  </si>
  <si>
    <t>1600000US5548225</t>
  </si>
  <si>
    <t>1600000US5548350</t>
  </si>
  <si>
    <t>0600000US5504748400</t>
  </si>
  <si>
    <t>0600000US5505348425</t>
  </si>
  <si>
    <t>0600000US5512548462</t>
  </si>
  <si>
    <t>1600000US5548500</t>
  </si>
  <si>
    <t>0600000US5507148575</t>
  </si>
  <si>
    <t>0600000US5507148525</t>
  </si>
  <si>
    <t>1600000US5548750</t>
  </si>
  <si>
    <t>0600000US5508748775</t>
  </si>
  <si>
    <t>0600000US5500548825</t>
  </si>
  <si>
    <t>0600000US5507148875</t>
  </si>
  <si>
    <t>0600000US5511548900</t>
  </si>
  <si>
    <t>0600000US5500548950</t>
  </si>
  <si>
    <t>0600000US5503148725</t>
  </si>
  <si>
    <t>0600000US5508349000</t>
  </si>
  <si>
    <t>0600000US5511948925</t>
  </si>
  <si>
    <t>1600000US5549100</t>
  </si>
  <si>
    <t>0600000US5507349075</t>
  </si>
  <si>
    <t>0600000US5502149150</t>
  </si>
  <si>
    <t>1600000US5549175</t>
  </si>
  <si>
    <t>0600000US5500349200</t>
  </si>
  <si>
    <t>1600000US5549250</t>
  </si>
  <si>
    <t>0600000US5502349275</t>
  </si>
  <si>
    <t>1600000US5549300</t>
  </si>
  <si>
    <t>1600000US5549400</t>
  </si>
  <si>
    <t>0600000US5504349350</t>
  </si>
  <si>
    <t>0600000US5505749375</t>
  </si>
  <si>
    <t>0600000US5513749425</t>
  </si>
  <si>
    <t>1600000US5549450</t>
  </si>
  <si>
    <t>0600000US5504749525</t>
  </si>
  <si>
    <t>1600000US5549500</t>
  </si>
  <si>
    <t>0600000US5510349600</t>
  </si>
  <si>
    <t>0600000US5510749625</t>
  </si>
  <si>
    <t>1600000US5549575</t>
  </si>
  <si>
    <t>1600000US5549675</t>
  </si>
  <si>
    <t>0600000US5503949650</t>
  </si>
  <si>
    <t>0600000US5514149700</t>
  </si>
  <si>
    <t>0600000US5509349775</t>
  </si>
  <si>
    <t>0600000US5500749925</t>
  </si>
  <si>
    <t>1600000US5549900</t>
  </si>
  <si>
    <t>0600000US5513549975</t>
  </si>
  <si>
    <t>1600000US5550000</t>
  </si>
  <si>
    <t>1600000US5550025</t>
  </si>
  <si>
    <t>0600000US5501150075</t>
  </si>
  <si>
    <t>1600000US5550200</t>
  </si>
  <si>
    <t>0600000US5501950175</t>
  </si>
  <si>
    <t>0600000US5502550250</t>
  </si>
  <si>
    <t>1600000US5550225</t>
  </si>
  <si>
    <t>1600000US5546850</t>
  </si>
  <si>
    <t>0600000US5509546900</t>
  </si>
  <si>
    <t>0600000US5511946925</t>
  </si>
  <si>
    <t>0600000US5507346975</t>
  </si>
  <si>
    <t>0600000US5501950275</t>
  </si>
  <si>
    <t>0600000US5511350300</t>
  </si>
  <si>
    <t>0600000US5507750350</t>
  </si>
  <si>
    <t>0600000US5506350400</t>
  </si>
  <si>
    <t>1600000US5550425</t>
  </si>
  <si>
    <t>0600000US5511950450</t>
  </si>
  <si>
    <t>0600000US5502550475</t>
  </si>
  <si>
    <t>0600000US5507150625</t>
  </si>
  <si>
    <t>0600000US5501350650</t>
  </si>
  <si>
    <t>1600000US5550700</t>
  </si>
  <si>
    <t>0600000US5505350775</t>
  </si>
  <si>
    <t>1600000US5550750</t>
  </si>
  <si>
    <t>1600000US5550800</t>
  </si>
  <si>
    <t>1600000US5550825</t>
  </si>
  <si>
    <t>0600000US5507850975</t>
  </si>
  <si>
    <t>1600000US5551000</t>
  </si>
  <si>
    <t>1600000US5551025</t>
  </si>
  <si>
    <t>0600000US5503351050</t>
  </si>
  <si>
    <t>0600000US5501951125</t>
  </si>
  <si>
    <t>1600000US5551150</t>
  </si>
  <si>
    <t>1600000US5551175</t>
  </si>
  <si>
    <t>0600000US5505151200</t>
  </si>
  <si>
    <t>1600000US5551250</t>
  </si>
  <si>
    <t>0600000US5506951275</t>
  </si>
  <si>
    <t>1600000US5551300</t>
  </si>
  <si>
    <t>0600000US5511151350</t>
  </si>
  <si>
    <t>1600000US5551325</t>
  </si>
  <si>
    <t>0600000US5513351400</t>
  </si>
  <si>
    <t>1600000US5551375</t>
  </si>
  <si>
    <t>0600000US5511351425</t>
  </si>
  <si>
    <t>0600000US5503951450</t>
  </si>
  <si>
    <t>0600000US5507551537</t>
  </si>
  <si>
    <t>1600000US5551617</t>
  </si>
  <si>
    <t>1600000US5551575</t>
  </si>
  <si>
    <t>0600000US5502551600</t>
  </si>
  <si>
    <t>0600000US5504951725</t>
  </si>
  <si>
    <t>0600000US5505551850</t>
  </si>
  <si>
    <t>0600000US5514151900</t>
  </si>
  <si>
    <t>1600000US5551875</t>
  </si>
  <si>
    <t>1600000US5552025</t>
  </si>
  <si>
    <t>0600000US5505352050</t>
  </si>
  <si>
    <t>0600000US5509552100</t>
  </si>
  <si>
    <t>1600000US5552075</t>
  </si>
  <si>
    <t>0600000US5504352150</t>
  </si>
  <si>
    <t>1600000US5552200</t>
  </si>
  <si>
    <t>0600000US5501152175</t>
  </si>
  <si>
    <t>0600000US5510552225</t>
  </si>
  <si>
    <t>1600000US5553000</t>
  </si>
  <si>
    <t>1600000US5553050</t>
  </si>
  <si>
    <t>1600000US5553100</t>
  </si>
  <si>
    <t>0600000US5504953125</t>
  </si>
  <si>
    <t>1600000US5553200</t>
  </si>
  <si>
    <t>0600000US5508553225</t>
  </si>
  <si>
    <t>0600000US5512953275</t>
  </si>
  <si>
    <t>1600000US5553250</t>
  </si>
  <si>
    <t>0600000US5507153350</t>
  </si>
  <si>
    <t>1600000US5553325</t>
  </si>
  <si>
    <t>1600000US5553358</t>
  </si>
  <si>
    <t>0600000US5511753375</t>
  </si>
  <si>
    <t>0600000US5501153450</t>
  </si>
  <si>
    <t>1600000US5553500</t>
  </si>
  <si>
    <t>0600000US5511953550</t>
  </si>
  <si>
    <t>1600000US5553600</t>
  </si>
  <si>
    <t>0600000US5501153625</t>
  </si>
  <si>
    <t>0600000US5508553662</t>
  </si>
  <si>
    <t>1600000US5553675</t>
  </si>
  <si>
    <t>1600000US5553750</t>
  </si>
  <si>
    <t>0600000US5500153725</t>
  </si>
  <si>
    <t>0600000US5504553775</t>
  </si>
  <si>
    <t>0600000US5501153850</t>
  </si>
  <si>
    <t>1600000US5553875</t>
  </si>
  <si>
    <t>0600000US5507753900</t>
  </si>
  <si>
    <t>1600000US5553950</t>
  </si>
  <si>
    <t>0600000US5506554025</t>
  </si>
  <si>
    <t>1600000US5554000</t>
  </si>
  <si>
    <t>0600000US5506154050</t>
  </si>
  <si>
    <t>1600000US5554075</t>
  </si>
  <si>
    <t>0600000US5502554100</t>
  </si>
  <si>
    <t>0600000US5508354200</t>
  </si>
  <si>
    <t>0600000US5511554250</t>
  </si>
  <si>
    <t>0600000US5500954300</t>
  </si>
  <si>
    <t>0600000US5500354400</t>
  </si>
  <si>
    <t>0600000US5504954425</t>
  </si>
  <si>
    <t>0600000US5511754475</t>
  </si>
  <si>
    <t>1600000US5554500</t>
  </si>
  <si>
    <t>0600000US5507354525</t>
  </si>
  <si>
    <t>0600000US5507754600</t>
  </si>
  <si>
    <t>1600000US5554650</t>
  </si>
  <si>
    <t>0600000US5504354700</t>
  </si>
  <si>
    <t>1600000US5554675</t>
  </si>
  <si>
    <t>1600000US5554725</t>
  </si>
  <si>
    <t>0600000US5504354775</t>
  </si>
  <si>
    <t>0600000US5513754825</t>
  </si>
  <si>
    <t>0600000US5504554850</t>
  </si>
  <si>
    <t>1600000US5554875</t>
  </si>
  <si>
    <t>1600000US5554900</t>
  </si>
  <si>
    <t>1600000US5554625</t>
  </si>
  <si>
    <t>0600000US5508354630</t>
  </si>
  <si>
    <t>0600000US5513555025</t>
  </si>
  <si>
    <t>0600000US5513355075</t>
  </si>
  <si>
    <t>1600000US5555050</t>
  </si>
  <si>
    <t>0600000US5510755175</t>
  </si>
  <si>
    <t>0600000US5504355225</t>
  </si>
  <si>
    <t>1600000US5555200</t>
  </si>
  <si>
    <t>1600000US5555275</t>
  </si>
  <si>
    <t>0600000US5500755375</t>
  </si>
  <si>
    <t>0600000US5501155450</t>
  </si>
  <si>
    <t>0600000US5502955500</t>
  </si>
  <si>
    <t>1600000US5555550</t>
  </si>
  <si>
    <t>0600000US5504155575</t>
  </si>
  <si>
    <t>1600000US5555650</t>
  </si>
  <si>
    <t>0600000US5511555675</t>
  </si>
  <si>
    <t>0600000US5505755725</t>
  </si>
  <si>
    <t>1600000US5555700</t>
  </si>
  <si>
    <t>1600000US5555750</t>
  </si>
  <si>
    <t>0600000US5513955775</t>
  </si>
  <si>
    <t>1600000US5555800</t>
  </si>
  <si>
    <t>0600000US5513955850</t>
  </si>
  <si>
    <t>1600000US5555875</t>
  </si>
  <si>
    <t>0600000US5501155975</t>
  </si>
  <si>
    <t>1600000US5555950</t>
  </si>
  <si>
    <t>1600000US5556000</t>
  </si>
  <si>
    <t>1600000US5556050</t>
  </si>
  <si>
    <t>1600000US5556075</t>
  </si>
  <si>
    <t>0600000US5513956100</t>
  </si>
  <si>
    <t>0600000US5507756150</t>
  </si>
  <si>
    <t>1600000US5556125</t>
  </si>
  <si>
    <t>0600000US5506756200</t>
  </si>
  <si>
    <t>1600000US5556350</t>
  </si>
  <si>
    <t>1600000US5556375</t>
  </si>
  <si>
    <t>0600000US5500156525</t>
  </si>
  <si>
    <t>0600000US5500956575</t>
  </si>
  <si>
    <t>0600000US5506556625</t>
  </si>
  <si>
    <t>0600000US5504556725</t>
  </si>
  <si>
    <t>1600000US5556700</t>
  </si>
  <si>
    <t>0600000US5500156750</t>
  </si>
  <si>
    <t>0600000US5503356775</t>
  </si>
  <si>
    <t>1600000US5556800</t>
  </si>
  <si>
    <t>0600000US5501556825</t>
  </si>
  <si>
    <t>0600000US5509756850</t>
  </si>
  <si>
    <t>1600000US5556900</t>
  </si>
  <si>
    <t>1600000US5556925</t>
  </si>
  <si>
    <t>0600000US5508156950</t>
  </si>
  <si>
    <t>1600000US5557000</t>
  </si>
  <si>
    <t>1600000US5557008</t>
  </si>
  <si>
    <t>1600000US5557050</t>
  </si>
  <si>
    <t>1600000US5557100</t>
  </si>
  <si>
    <t>1600000US5556250</t>
  </si>
  <si>
    <t>0600000US5510556325</t>
  </si>
  <si>
    <t>0600000US5508556425</t>
  </si>
  <si>
    <t>1600000US5556450</t>
  </si>
  <si>
    <t>0600000US5502157025</t>
  </si>
  <si>
    <t>0600000US5507157200</t>
  </si>
  <si>
    <t>0600000US5507757225</t>
  </si>
  <si>
    <t>1600000US5557325</t>
  </si>
  <si>
    <t>0600000US5507557350</t>
  </si>
  <si>
    <t>1600000US5557375</t>
  </si>
  <si>
    <t>0600000US5508557450</t>
  </si>
  <si>
    <t>0600000US5507357600</t>
  </si>
  <si>
    <t>1600000US5557700</t>
  </si>
  <si>
    <t>0600000US5505357775</t>
  </si>
  <si>
    <t>1600000US5558000</t>
  </si>
  <si>
    <t>1600000US5558025</t>
  </si>
  <si>
    <t>1600000US5558050</t>
  </si>
  <si>
    <t>1600000US5558100</t>
  </si>
  <si>
    <t>0600000US5504358125</t>
  </si>
  <si>
    <t>1600000US5558400</t>
  </si>
  <si>
    <t>0600000US5505357975</t>
  </si>
  <si>
    <t>1600000US5558375</t>
  </si>
  <si>
    <t>1600000US5558575</t>
  </si>
  <si>
    <t>0600000US5510158600</t>
  </si>
  <si>
    <t>0600000US5506758700</t>
  </si>
  <si>
    <t>1600000US5558800</t>
  </si>
  <si>
    <t>0600000US5500558950</t>
  </si>
  <si>
    <t>0600000US5502759000</t>
  </si>
  <si>
    <t>0600000US5509359025</t>
  </si>
  <si>
    <t>0600000US5508158875</t>
  </si>
  <si>
    <t>1600000US5558850</t>
  </si>
  <si>
    <t>0600000US5503958925</t>
  </si>
  <si>
    <t>1600000US5558900</t>
  </si>
  <si>
    <t>0600000US5501359075</t>
  </si>
  <si>
    <t>0600000US5503159100</t>
  </si>
  <si>
    <t>0600000US5505559125</t>
  </si>
  <si>
    <t>0600000US5513759225</t>
  </si>
  <si>
    <t>1600000US5559250</t>
  </si>
  <si>
    <t>1600000US5559300</t>
  </si>
  <si>
    <t>0600000US5513359275</t>
  </si>
  <si>
    <t>1600000US5559350</t>
  </si>
  <si>
    <t>1600000US5559400</t>
  </si>
  <si>
    <t>0600000US5508359425</t>
  </si>
  <si>
    <t>0600000US5508359375</t>
  </si>
  <si>
    <t>1600000US5559450</t>
  </si>
  <si>
    <t>1600000US5559475</t>
  </si>
  <si>
    <t>1600000US5559500</t>
  </si>
  <si>
    <t>0600000US5509959525</t>
  </si>
  <si>
    <t>0600000US5511359600</t>
  </si>
  <si>
    <t>1600000US5559650</t>
  </si>
  <si>
    <t>1600000US5559800</t>
  </si>
  <si>
    <t>0600000US5505159850</t>
  </si>
  <si>
    <t>1600000US5559875</t>
  </si>
  <si>
    <t>0600000US5513959900</t>
  </si>
  <si>
    <t>1600000US5559925</t>
  </si>
  <si>
    <t>0600000US5506359950</t>
  </si>
  <si>
    <t>0600000US5508760000</t>
  </si>
  <si>
    <t>1600000US5560075</t>
  </si>
  <si>
    <t>1600000US5560100</t>
  </si>
  <si>
    <t>0600000US5505760150</t>
  </si>
  <si>
    <t>0600000US5502560225</t>
  </si>
  <si>
    <t>1600000US5560200</t>
  </si>
  <si>
    <t>1600000US5560250</t>
  </si>
  <si>
    <t>0600000US5500760275</t>
  </si>
  <si>
    <t>0600000US5510360350</t>
  </si>
  <si>
    <t>0600000US5508760400</t>
  </si>
  <si>
    <t>0600000US5503960425</t>
  </si>
  <si>
    <t>0600000US5509560475</t>
  </si>
  <si>
    <t>1600000US5560450</t>
  </si>
  <si>
    <t>1600000US5560500</t>
  </si>
  <si>
    <t>0600000US5513960525</t>
  </si>
  <si>
    <t>1600000US5560575</t>
  </si>
  <si>
    <t>0600000US5502160687</t>
  </si>
  <si>
    <t>0600000US5513360700</t>
  </si>
  <si>
    <t>0600000US5503360725</t>
  </si>
  <si>
    <t>0600000US5503560750</t>
  </si>
  <si>
    <t>0600000US5500760775</t>
  </si>
  <si>
    <t>1600000US5560825</t>
  </si>
  <si>
    <t>0600000US5507760900</t>
  </si>
  <si>
    <t>1600000US5560875</t>
  </si>
  <si>
    <t>1600000US5560912</t>
  </si>
  <si>
    <t>0600000US5502160925</t>
  </si>
  <si>
    <t>1600000US5560950</t>
  </si>
  <si>
    <t>0600000US5507760962</t>
  </si>
  <si>
    <t>1600000US5560975</t>
  </si>
  <si>
    <t>0600000US5505561050</t>
  </si>
  <si>
    <t>1600000US5561025</t>
  </si>
  <si>
    <t>1600000US5561100</t>
  </si>
  <si>
    <t>0600000US5504361150</t>
  </si>
  <si>
    <t>0600000US5505961175</t>
  </si>
  <si>
    <t>1600000US5561200</t>
  </si>
  <si>
    <t>1600000US5561325</t>
  </si>
  <si>
    <t>0600000US5503161250</t>
  </si>
  <si>
    <t>0600000US5506761375</t>
  </si>
  <si>
    <t>0600000US5504361450</t>
  </si>
  <si>
    <t>1600000US5561425</t>
  </si>
  <si>
    <t>0600000US5506761525</t>
  </si>
  <si>
    <t>0600000US5500361600</t>
  </si>
  <si>
    <t>0600000US5508561625</t>
  </si>
  <si>
    <t>1600000US5561675</t>
  </si>
  <si>
    <t>0600000US5511561700</t>
  </si>
  <si>
    <t>1600000US5561750</t>
  </si>
  <si>
    <t>0600000US5507561775</t>
  </si>
  <si>
    <t>1600000US5561800</t>
  </si>
  <si>
    <t>0600000US5505161825</t>
  </si>
  <si>
    <t>0600000US5508361900</t>
  </si>
  <si>
    <t>0600000US5509161950</t>
  </si>
  <si>
    <t>1600000US5561925</t>
  </si>
  <si>
    <t>0600000US5502562050</t>
  </si>
  <si>
    <t>0600000US5511962100</t>
  </si>
  <si>
    <t>0600000US5503362125</t>
  </si>
  <si>
    <t>1600000US5562175</t>
  </si>
  <si>
    <t>0600000US5507562200</t>
  </si>
  <si>
    <t>1600000US5562240</t>
  </si>
  <si>
    <t>1600000US5562250</t>
  </si>
  <si>
    <t>0600000US5512562425</t>
  </si>
  <si>
    <t>1600000US5562450</t>
  </si>
  <si>
    <t>0600000US5508562600</t>
  </si>
  <si>
    <t>0600000US5506162625</t>
  </si>
  <si>
    <t>1600000US5562675</t>
  </si>
  <si>
    <t>0600000US5512162650</t>
  </si>
  <si>
    <t>0600000US5500762700</t>
  </si>
  <si>
    <t>0600000US5509762825</t>
  </si>
  <si>
    <t>0600000US5508562925</t>
  </si>
  <si>
    <t>1600000US5562975</t>
  </si>
  <si>
    <t>0600000US5506962950</t>
  </si>
  <si>
    <t>0600000US5501963000</t>
  </si>
  <si>
    <t>0600000US5500963075</t>
  </si>
  <si>
    <t>1600000US5563100</t>
  </si>
  <si>
    <t>1600000US5563125</t>
  </si>
  <si>
    <t>0600000US5513763175</t>
  </si>
  <si>
    <t>1600000US5563150</t>
  </si>
  <si>
    <t>1600000US5563250</t>
  </si>
  <si>
    <t>0600000US5504363275</t>
  </si>
  <si>
    <t>1600000US5563300</t>
  </si>
  <si>
    <t>0600000US5502563375</t>
  </si>
  <si>
    <t>0600000US5503563400</t>
  </si>
  <si>
    <t>0600000US5510963425</t>
  </si>
  <si>
    <t>0600000US5507363500</t>
  </si>
  <si>
    <t>0600000US5509763550</t>
  </si>
  <si>
    <t>1600000US5563525</t>
  </si>
  <si>
    <t>1600000US5563600</t>
  </si>
  <si>
    <t>0600000US5512563625</t>
  </si>
  <si>
    <t>1600000US5563700</t>
  </si>
  <si>
    <t>0600000US5505763650</t>
  </si>
  <si>
    <t>0600000US5510563675</t>
  </si>
  <si>
    <t>0600000US5511763725</t>
  </si>
  <si>
    <t>0600000US5506763825</t>
  </si>
  <si>
    <t>0600000US5513163875</t>
  </si>
  <si>
    <t>1600000US5563925</t>
  </si>
  <si>
    <t>1600000US5563975</t>
  </si>
  <si>
    <t>0600000US5504164050</t>
  </si>
  <si>
    <t>0600000US5514164200</t>
  </si>
  <si>
    <t>1600000US5564175</t>
  </si>
  <si>
    <t>1600000US5564450</t>
  </si>
  <si>
    <t>0600000US5508964475</t>
  </si>
  <si>
    <t>1600000US5564500</t>
  </si>
  <si>
    <t>0600000US5500764512</t>
  </si>
  <si>
    <t>1600000US5564100</t>
  </si>
  <si>
    <t>0600000US5510564225</t>
  </si>
  <si>
    <t>0600000US5507564275</t>
  </si>
  <si>
    <t>0600000US5502764375</t>
  </si>
  <si>
    <t>0600000US5508164425</t>
  </si>
  <si>
    <t>1600000US5564550</t>
  </si>
  <si>
    <t>0600000US5504364650</t>
  </si>
  <si>
    <t>1600000US5564625</t>
  </si>
  <si>
    <t>1600000US5564700</t>
  </si>
  <si>
    <t>1600000US5564675</t>
  </si>
  <si>
    <t>0600000US5507564775</t>
  </si>
  <si>
    <t>1600000US5564750</t>
  </si>
  <si>
    <t>1600000US5564825</t>
  </si>
  <si>
    <t>1600000US5564950</t>
  </si>
  <si>
    <t>0600000US5513764975</t>
  </si>
  <si>
    <t>0600000US5513964875</t>
  </si>
  <si>
    <t>1600000US5564900</t>
  </si>
  <si>
    <t>1600000US5565050</t>
  </si>
  <si>
    <t>0600000US5502365075</t>
  </si>
  <si>
    <t>0600000US5511165125</t>
  </si>
  <si>
    <t>1600000US5565100</t>
  </si>
  <si>
    <t>0600000US5500565175</t>
  </si>
  <si>
    <t>1600000US5565150</t>
  </si>
  <si>
    <t>0600000US5500565200</t>
  </si>
  <si>
    <t>0600000US5509965350</t>
  </si>
  <si>
    <t>1600000US5565325</t>
  </si>
  <si>
    <t>1600000US5565375</t>
  </si>
  <si>
    <t>0600000US5512565425</t>
  </si>
  <si>
    <t>0600000US5500165450</t>
  </si>
  <si>
    <t>0600000US5512165500</t>
  </si>
  <si>
    <t>0600000US5506765550</t>
  </si>
  <si>
    <t>0600000US5502565575</t>
  </si>
  <si>
    <t>1600000US5565600</t>
  </si>
  <si>
    <t>0600000US5504765625</t>
  </si>
  <si>
    <t>0600000US5504965700</t>
  </si>
  <si>
    <t>1600000US5565675</t>
  </si>
  <si>
    <t>1600000US5565725</t>
  </si>
  <si>
    <t>0600000US5500165825</t>
  </si>
  <si>
    <t>1600000US5566000</t>
  </si>
  <si>
    <t>0600000US5511366075</t>
  </si>
  <si>
    <t>1600000US5566050</t>
  </si>
  <si>
    <t>0600000US5505966125</t>
  </si>
  <si>
    <t>0600000US5502166175</t>
  </si>
  <si>
    <t>1600000US5566150</t>
  </si>
  <si>
    <t>1600000US5566200</t>
  </si>
  <si>
    <t>0600000US5501566275</t>
  </si>
  <si>
    <t>1600000US5566350</t>
  </si>
  <si>
    <t>1600000US5566450</t>
  </si>
  <si>
    <t>0600000US5503366550</t>
  </si>
  <si>
    <t>0600000US5506166700</t>
  </si>
  <si>
    <t>0600000US5511566750</t>
  </si>
  <si>
    <t>1600000US5566625</t>
  </si>
  <si>
    <t>1600000US5566800</t>
  </si>
  <si>
    <t>0600000US5511166825</t>
  </si>
  <si>
    <t>1600000US5566875</t>
  </si>
  <si>
    <t>1600000US5566900</t>
  </si>
  <si>
    <t>0600000US5507366950</t>
  </si>
  <si>
    <t>0600000US5514167000</t>
  </si>
  <si>
    <t>0600000US5501967025</t>
  </si>
  <si>
    <t>1600000US5567050</t>
  </si>
  <si>
    <t>1600000US5567100</t>
  </si>
  <si>
    <t>0600000US5511767150</t>
  </si>
  <si>
    <t>1600000US5567200</t>
  </si>
  <si>
    <t>0600000US5507367250</t>
  </si>
  <si>
    <t>0600000US5511967300</t>
  </si>
  <si>
    <t>1600000US5567275</t>
  </si>
  <si>
    <t>1600000US5567320</t>
  </si>
  <si>
    <t>Rib Mountain village</t>
  </si>
  <si>
    <t>1600000US5567350</t>
  </si>
  <si>
    <t>0600000US5500567375</t>
  </si>
  <si>
    <t>0600000US5500167425</t>
  </si>
  <si>
    <t>0600000US5514167500</t>
  </si>
  <si>
    <t>1600000US5567475</t>
  </si>
  <si>
    <t>0600000US5513767550</t>
  </si>
  <si>
    <t>1600000US5567625</t>
  </si>
  <si>
    <t>0600000US5510367575</t>
  </si>
  <si>
    <t>0600000US5510767600</t>
  </si>
  <si>
    <t>0600000US5510967650</t>
  </si>
  <si>
    <t>0600000US5511567675</t>
  </si>
  <si>
    <t>0600000US5512767725</t>
  </si>
  <si>
    <t>0600000US5510367775</t>
  </si>
  <si>
    <t>1600000US5567800</t>
  </si>
  <si>
    <t>0600000US5508167850</t>
  </si>
  <si>
    <t>0600000US5504967900</t>
  </si>
  <si>
    <t>1600000US5567875</t>
  </si>
  <si>
    <t>0600000US5507367950</t>
  </si>
  <si>
    <t>0600000US5507368075</t>
  </si>
  <si>
    <t>1600000US5568100</t>
  </si>
  <si>
    <t>1600000US5568175</t>
  </si>
  <si>
    <t>0600000US5503968200</t>
  </si>
  <si>
    <t>1600000US5568275</t>
  </si>
  <si>
    <t>0600000US5509368300</t>
  </si>
  <si>
    <t>1600000US5568325</t>
  </si>
  <si>
    <t>0600000US5508368400</t>
  </si>
  <si>
    <t>1600000US5568475</t>
  </si>
  <si>
    <t>1600000US5568550</t>
  </si>
  <si>
    <t>0600000US5503368700</t>
  </si>
  <si>
    <t>0600000US5509368775</t>
  </si>
  <si>
    <t>1600000US5568800</t>
  </si>
  <si>
    <t>0600000US5506968825</t>
  </si>
  <si>
    <t>1600000US5568975</t>
  </si>
  <si>
    <t>0600000US5510568600</t>
  </si>
  <si>
    <t>0600000US5514168625</t>
  </si>
  <si>
    <t>0600000US5510368675</t>
  </si>
  <si>
    <t>1600000US5568725</t>
  </si>
  <si>
    <t>0600000US5500968875</t>
  </si>
  <si>
    <t>0600000US5507168925</t>
  </si>
  <si>
    <t>1600000US5568900</t>
  </si>
  <si>
    <t>0600000US5506769175</t>
  </si>
  <si>
    <t>1600000US5569300</t>
  </si>
  <si>
    <t>0600000US5500169275</t>
  </si>
  <si>
    <t>0600000US5501369325</t>
  </si>
  <si>
    <t>0600000US5511969400</t>
  </si>
  <si>
    <t>0600000US5513769425</t>
  </si>
  <si>
    <t>0600000US5503969550</t>
  </si>
  <si>
    <t>1600000US5569525</t>
  </si>
  <si>
    <t>1600000US5569575</t>
  </si>
  <si>
    <t>0600000US5504169625</t>
  </si>
  <si>
    <t>1600000US5569725</t>
  </si>
  <si>
    <t>0600000US5511369750</t>
  </si>
  <si>
    <t>0600000US5502569850</t>
  </si>
  <si>
    <t>0600000US5513569900</t>
  </si>
  <si>
    <t>1600000US5569950</t>
  </si>
  <si>
    <t>0600000US5502769962</t>
  </si>
  <si>
    <t>0600000US5501769975</t>
  </si>
  <si>
    <t>0600000US5514170025</t>
  </si>
  <si>
    <t>1600000US5570000</t>
  </si>
  <si>
    <t>0600000US5510970200</t>
  </si>
  <si>
    <t>0600000US5513970125</t>
  </si>
  <si>
    <t>0600000US5501370225</t>
  </si>
  <si>
    <t>0600000US5510770275</t>
  </si>
  <si>
    <t>0600000US5500770300</t>
  </si>
  <si>
    <t>0600000US5506970325</t>
  </si>
  <si>
    <t>0600000US5511770350</t>
  </si>
  <si>
    <t>0600000US5502570400</t>
  </si>
  <si>
    <t>1600000US5571163</t>
  </si>
  <si>
    <t>0600000US5509371150</t>
  </si>
  <si>
    <t>0600000US5501771275</t>
  </si>
  <si>
    <t>0600000US5500371350</t>
  </si>
  <si>
    <t>0600000US5503371425</t>
  </si>
  <si>
    <t>0600000US5501371450</t>
  </si>
  <si>
    <t>0600000US5511371500</t>
  </si>
  <si>
    <t>1600000US5571512</t>
  </si>
  <si>
    <t>1600000US5571585</t>
  </si>
  <si>
    <t>0600000US5514171600</t>
  </si>
  <si>
    <t>0600000US5512971637</t>
  </si>
  <si>
    <t>1600000US5571650</t>
  </si>
  <si>
    <t>0600000US5508971725</t>
  </si>
  <si>
    <t>1600000US5571700</t>
  </si>
  <si>
    <t>0600000US5513771825</t>
  </si>
  <si>
    <t>1600000US5571850</t>
  </si>
  <si>
    <t>0600000US5505171875</t>
  </si>
  <si>
    <t>1600000US5571950</t>
  </si>
  <si>
    <t>0600000US5513572000</t>
  </si>
  <si>
    <t>1600000US5571975</t>
  </si>
  <si>
    <t>0600000US5507172075</t>
  </si>
  <si>
    <t>0600000US5506972100</t>
  </si>
  <si>
    <t>0600000US5508572125</t>
  </si>
  <si>
    <t>1600000US5572150</t>
  </si>
  <si>
    <t>0600000US5500972200</t>
  </si>
  <si>
    <t>0600000US5501372225</t>
  </si>
  <si>
    <t>0600000US5502172250</t>
  </si>
  <si>
    <t>0600000US5502372275</t>
  </si>
  <si>
    <t>0600000US5506972300</t>
  </si>
  <si>
    <t>0600000US5508172325</t>
  </si>
  <si>
    <t>0600000US5511772350</t>
  </si>
  <si>
    <t>0600000US5501972450</t>
  </si>
  <si>
    <t>1600000US5572475</t>
  </si>
  <si>
    <t>0600000US5502372500</t>
  </si>
  <si>
    <t>0600000US5504772525</t>
  </si>
  <si>
    <t>0600000US5511572550</t>
  </si>
  <si>
    <t>0600000US5514172575</t>
  </si>
  <si>
    <t>0600000US5502972600</t>
  </si>
  <si>
    <t>0600000US5505772625</t>
  </si>
  <si>
    <t>1600000US5572650</t>
  </si>
  <si>
    <t>1600000US5572670</t>
  </si>
  <si>
    <t>1600000US5572725</t>
  </si>
  <si>
    <t>0600000US5503572675</t>
  </si>
  <si>
    <t>0600000US5506572700</t>
  </si>
  <si>
    <t>0600000US5508772750</t>
  </si>
  <si>
    <t>0600000US5500372825</t>
  </si>
  <si>
    <t>0600000US5509772850</t>
  </si>
  <si>
    <t>0600000US5512772900</t>
  </si>
  <si>
    <t>1600000US5572875</t>
  </si>
  <si>
    <t>1600000US5572925</t>
  </si>
  <si>
    <t>1600000US5572975</t>
  </si>
  <si>
    <t>1600000US5573025</t>
  </si>
  <si>
    <t>0600000US5511773050</t>
  </si>
  <si>
    <t>0600000US5511773000</t>
  </si>
  <si>
    <t>0600000US5506373125</t>
  </si>
  <si>
    <t>0600000US5508173150</t>
  </si>
  <si>
    <t>1600000US5573175</t>
  </si>
  <si>
    <t>1600000US5573200</t>
  </si>
  <si>
    <t>0600000US5503373300</t>
  </si>
  <si>
    <t>0600000US5501973350</t>
  </si>
  <si>
    <t>0600000US5503373375</t>
  </si>
  <si>
    <t>0600000US5505173400</t>
  </si>
  <si>
    <t>0600000US5511773425</t>
  </si>
  <si>
    <t>0600000US5514173475</t>
  </si>
  <si>
    <t>0600000US5501973550</t>
  </si>
  <si>
    <t>1600000US5573525</t>
  </si>
  <si>
    <t>0600000US5502773575</t>
  </si>
  <si>
    <t>0600000US5507773600</t>
  </si>
  <si>
    <t>1600000US5573625</t>
  </si>
  <si>
    <t>1600000US5573675</t>
  </si>
  <si>
    <t>1600000US5573750</t>
  </si>
  <si>
    <t>1600000US5573725</t>
  </si>
  <si>
    <t>1600000US5573825</t>
  </si>
  <si>
    <t>0600000US5506573850</t>
  </si>
  <si>
    <t>0600000US5501773875</t>
  </si>
  <si>
    <t>0600000US5514173900</t>
  </si>
  <si>
    <t>0600000US5507573975</t>
  </si>
  <si>
    <t>0600000US5500574125</t>
  </si>
  <si>
    <t>0600000US5501374200</t>
  </si>
  <si>
    <t>1600000US5574175</t>
  </si>
  <si>
    <t>1600000US5574225</t>
  </si>
  <si>
    <t>0600000US5506974250</t>
  </si>
  <si>
    <t>1600000US5574400</t>
  </si>
  <si>
    <t>0600000US5504374450</t>
  </si>
  <si>
    <t>1600000US5574500</t>
  </si>
  <si>
    <t>1600000US5574550</t>
  </si>
  <si>
    <t>0600000US5503174600</t>
  </si>
  <si>
    <t>1600000US5574575</t>
  </si>
  <si>
    <t>0600000US5505974650</t>
  </si>
  <si>
    <t>1600000US5574625</t>
  </si>
  <si>
    <t>0600000US5510974700</t>
  </si>
  <si>
    <t>1600000US5574675</t>
  </si>
  <si>
    <t>0600000US5506974725</t>
  </si>
  <si>
    <t>0600000US5510774975</t>
  </si>
  <si>
    <t>0600000US5504375075</t>
  </si>
  <si>
    <t>1600000US5575125</t>
  </si>
  <si>
    <t>1600000US5575275</t>
  </si>
  <si>
    <t>1600000US5575325</t>
  </si>
  <si>
    <t>0600000US5508175350</t>
  </si>
  <si>
    <t>0600000US5507375425</t>
  </si>
  <si>
    <t>1600000US5575400</t>
  </si>
  <si>
    <t>0600000US5511375450</t>
  </si>
  <si>
    <t>0600000US5509975525</t>
  </si>
  <si>
    <t>1600000US5575625</t>
  </si>
  <si>
    <t>0600000US5512975650</t>
  </si>
  <si>
    <t>0600000US5503375750</t>
  </si>
  <si>
    <t>0600000US5511176050</t>
  </si>
  <si>
    <t>1600000US5576025</t>
  </si>
  <si>
    <t>0600000US5504576075</t>
  </si>
  <si>
    <t>0600000US5509376100</t>
  </si>
  <si>
    <t>0600000US5512776175</t>
  </si>
  <si>
    <t>0600000US5510576325</t>
  </si>
  <si>
    <t>1600000US5576300</t>
  </si>
  <si>
    <t>1600000US5575775</t>
  </si>
  <si>
    <t>0600000US5512975800</t>
  </si>
  <si>
    <t>0600000US5502575850</t>
  </si>
  <si>
    <t>1600000US5575975</t>
  </si>
  <si>
    <t>0600000US5502575875</t>
  </si>
  <si>
    <t>0600000US5505375900</t>
  </si>
  <si>
    <t>0600000US5507775925</t>
  </si>
  <si>
    <t>0600000US5510975950</t>
  </si>
  <si>
    <t>0600000US5502176225</t>
  </si>
  <si>
    <t>0600000US5503976250</t>
  </si>
  <si>
    <t>0600000US5500176350</t>
  </si>
  <si>
    <t>0600000US5513776400</t>
  </si>
  <si>
    <t>0600000US5508376450</t>
  </si>
  <si>
    <t>1600000US5570500</t>
  </si>
  <si>
    <t>1600000US5570550</t>
  </si>
  <si>
    <t>0600000US5509570575</t>
  </si>
  <si>
    <t>1600000US5570650</t>
  </si>
  <si>
    <t>0600000US5512570725</t>
  </si>
  <si>
    <t>1600000US5570800</t>
  </si>
  <si>
    <t>0600000US5510970825</t>
  </si>
  <si>
    <t>0600000US5513570900</t>
  </si>
  <si>
    <t>0600000US5504770925</t>
  </si>
  <si>
    <t>1600000US5571025</t>
  </si>
  <si>
    <t>1600000US5571050</t>
  </si>
  <si>
    <t>0600000US5500576550</t>
  </si>
  <si>
    <t>1600000US5576625</t>
  </si>
  <si>
    <t>0600000US5500576600</t>
  </si>
  <si>
    <t>0600000US5503376650</t>
  </si>
  <si>
    <t>0600000US5510976675</t>
  </si>
  <si>
    <t>0600000US5510976850</t>
  </si>
  <si>
    <t>1600000US5576825</t>
  </si>
  <si>
    <t>0600000US5512376725</t>
  </si>
  <si>
    <t>0600000US5508576975</t>
  </si>
  <si>
    <t>0600000US5507577000</t>
  </si>
  <si>
    <t>0600000US5509577050</t>
  </si>
  <si>
    <t>0600000US5512377075</t>
  </si>
  <si>
    <t>1600000US5577100</t>
  </si>
  <si>
    <t>0600000US5507377150</t>
  </si>
  <si>
    <t>1600000US5577175</t>
  </si>
  <si>
    <t>1600000US5577200</t>
  </si>
  <si>
    <t>0600000US5508377300</t>
  </si>
  <si>
    <t>0600000US5512977350</t>
  </si>
  <si>
    <t>0600000US5501577425</t>
  </si>
  <si>
    <t>1600000US5577400</t>
  </si>
  <si>
    <t>0600000US5509177500</t>
  </si>
  <si>
    <t>1600000US5577475</t>
  </si>
  <si>
    <t>0600000US5509777537</t>
  </si>
  <si>
    <t>1600000US5577550</t>
  </si>
  <si>
    <t>1600000US5577625</t>
  </si>
  <si>
    <t>0600000US5512977650</t>
  </si>
  <si>
    <t>1600000US5577675</t>
  </si>
  <si>
    <t>1600000US5577750</t>
  </si>
  <si>
    <t>0600000US5510777775</t>
  </si>
  <si>
    <t>0600000US5500177800</t>
  </si>
  <si>
    <t>1600000US5577825</t>
  </si>
  <si>
    <t>0600000US5510777850</t>
  </si>
  <si>
    <t>1600000US5577875</t>
  </si>
  <si>
    <t>0600000US5502977900</t>
  </si>
  <si>
    <t>1600000US5577925</t>
  </si>
  <si>
    <t>1600000US5577975</t>
  </si>
  <si>
    <t>0600000US5508578075</t>
  </si>
  <si>
    <t>0600000US5512778100</t>
  </si>
  <si>
    <t>0600000US5505578200</t>
  </si>
  <si>
    <t>1600000US5578175</t>
  </si>
  <si>
    <t>1600000US5578425</t>
  </si>
  <si>
    <t>0600000US5503178275</t>
  </si>
  <si>
    <t>0600000US5505778300</t>
  </si>
  <si>
    <t>0600000US5506778325</t>
  </si>
  <si>
    <t>1600000US5578375</t>
  </si>
  <si>
    <t>0600000US5500578450</t>
  </si>
  <si>
    <t>0600000US5505578475</t>
  </si>
  <si>
    <t>0600000US5512178500</t>
  </si>
  <si>
    <t>0600000US5511178525</t>
  </si>
  <si>
    <t>1600000US5578600</t>
  </si>
  <si>
    <t>0600000US5502578625</t>
  </si>
  <si>
    <t>1600000US5578650</t>
  </si>
  <si>
    <t>0600000US5503178675</t>
  </si>
  <si>
    <t>1600000US5578660</t>
  </si>
  <si>
    <t>1600000US5578725</t>
  </si>
  <si>
    <t>1600000US5578750</t>
  </si>
  <si>
    <t>0600000US5501378775</t>
  </si>
  <si>
    <t>0600000US5510378825</t>
  </si>
  <si>
    <t>0600000US5504578875</t>
  </si>
  <si>
    <t>0600000US5511978950</t>
  </si>
  <si>
    <t>1600000US5578980</t>
  </si>
  <si>
    <t>0600000US5503378975</t>
  </si>
  <si>
    <t>1600000US5579100</t>
  </si>
  <si>
    <t>0600000US5503979125</t>
  </si>
  <si>
    <t>1600000US5579150</t>
  </si>
  <si>
    <t>1600000US5579250</t>
  </si>
  <si>
    <t>0600000US5507379350</t>
  </si>
  <si>
    <t>0600000US5502779425</t>
  </si>
  <si>
    <t>1600000US5579375</t>
  </si>
  <si>
    <t>1600000US5579475</t>
  </si>
  <si>
    <t>0600000US5510779575</t>
  </si>
  <si>
    <t>1600000US5579600</t>
  </si>
  <si>
    <t>1600000US5579625</t>
  </si>
  <si>
    <t>0600000US5501979650</t>
  </si>
  <si>
    <t>1600000US5579675</t>
  </si>
  <si>
    <t>0600000US5508579700</t>
  </si>
  <si>
    <t>1600000US5579740</t>
  </si>
  <si>
    <t>0600000US5503379775</t>
  </si>
  <si>
    <t>1600000US5579825</t>
  </si>
  <si>
    <t>0600000US5501779875</t>
  </si>
  <si>
    <t>1600000US5579900</t>
  </si>
  <si>
    <t>0600000US5503779975</t>
  </si>
  <si>
    <t>1600000US5580075</t>
  </si>
  <si>
    <t>0600000US5508180100</t>
  </si>
  <si>
    <t>1600000US5580125</t>
  </si>
  <si>
    <t>0600000US5506980150</t>
  </si>
  <si>
    <t>1600000US5580225</t>
  </si>
  <si>
    <t>1600000US5580300</t>
  </si>
  <si>
    <t>0600000US5508380325</t>
  </si>
  <si>
    <t>0600000US5501380375</t>
  </si>
  <si>
    <t>1600000US5580425</t>
  </si>
  <si>
    <t>0600000US5512980450</t>
  </si>
  <si>
    <t>0600000US5512180500</t>
  </si>
  <si>
    <t>1600000US5580475</t>
  </si>
  <si>
    <t>0600000US5502780525</t>
  </si>
  <si>
    <t>0600000US5509380550</t>
  </si>
  <si>
    <t>0600000US5513180575</t>
  </si>
  <si>
    <t>0600000US5509380700</t>
  </si>
  <si>
    <t>0600000US5500780750</t>
  </si>
  <si>
    <t>0600000US5510980800</t>
  </si>
  <si>
    <t>0600000US5511180825</t>
  </si>
  <si>
    <t>0600000US5512780875</t>
  </si>
  <si>
    <t>0600000US5510780950</t>
  </si>
  <si>
    <t>1600000US5581025</t>
  </si>
  <si>
    <t>1600000US5581090</t>
  </si>
  <si>
    <t>0600000US5500581100</t>
  </si>
  <si>
    <t>1600000US5581075</t>
  </si>
  <si>
    <t>0600000US5510581050</t>
  </si>
  <si>
    <t>1600000US5581150</t>
  </si>
  <si>
    <t>1600000US5581250</t>
  </si>
  <si>
    <t>0600000US5507181300</t>
  </si>
  <si>
    <t>1600000US5581325</t>
  </si>
  <si>
    <t>0600000US5507181350</t>
  </si>
  <si>
    <t>0600000US5508381475</t>
  </si>
  <si>
    <t>1600000US5581725</t>
  </si>
  <si>
    <t>1600000US5581775</t>
  </si>
  <si>
    <t>0600000US5501381500</t>
  </si>
  <si>
    <t>0600000US5502981525</t>
  </si>
  <si>
    <t>0600000US5503581550</t>
  </si>
  <si>
    <t>0600000US5509381600</t>
  </si>
  <si>
    <t>0600000US5510581650</t>
  </si>
  <si>
    <t>0600000US5512381675</t>
  </si>
  <si>
    <t>0600000US5513581700</t>
  </si>
  <si>
    <t>0600000US5501981825</t>
  </si>
  <si>
    <t>0600000US5512181875</t>
  </si>
  <si>
    <t>1600000US5581850</t>
  </si>
  <si>
    <t>0600000US5506781950</t>
  </si>
  <si>
    <t>0600000US5502382100</t>
  </si>
  <si>
    <t>0600000US5513982175</t>
  </si>
  <si>
    <t>1600000US5582200</t>
  </si>
  <si>
    <t>1600000US5582450</t>
  </si>
  <si>
    <t>0600000US5500582375</t>
  </si>
  <si>
    <t>0600000US5508782400</t>
  </si>
  <si>
    <t>0600000US5502582525</t>
  </si>
  <si>
    <t>1600000US5582575</t>
  </si>
  <si>
    <t>1600000US5582600</t>
  </si>
  <si>
    <t>0600000US5502582625</t>
  </si>
  <si>
    <t>1600000US5582650</t>
  </si>
  <si>
    <t>0600000US5502582750</t>
  </si>
  <si>
    <t>0600000US5506782825</t>
  </si>
  <si>
    <t>0600000US5513982875</t>
  </si>
  <si>
    <t>1600000US5582900</t>
  </si>
  <si>
    <t>1600000US5582925</t>
  </si>
  <si>
    <t>0600000US5512382950</t>
  </si>
  <si>
    <t>1600000US5583000</t>
  </si>
  <si>
    <t>0600000US5504183025</t>
  </si>
  <si>
    <t>0600000US5507583050</t>
  </si>
  <si>
    <t>1600000US5583100</t>
  </si>
  <si>
    <t>0600000US5504983150</t>
  </si>
  <si>
    <t>1600000US5583175</t>
  </si>
  <si>
    <t>0600000US5512783275</t>
  </si>
  <si>
    <t>1600000US5583250</t>
  </si>
  <si>
    <t>0600000US5501983350</t>
  </si>
  <si>
    <t>0600000US5510983400</t>
  </si>
  <si>
    <t>0600000US5513783425</t>
  </si>
  <si>
    <t>1600000US5583450</t>
  </si>
  <si>
    <t>0600000US5503183512</t>
  </si>
  <si>
    <t>1600000US5583525</t>
  </si>
  <si>
    <t>0600000US5500783550</t>
  </si>
  <si>
    <t>0600000US5501983575</t>
  </si>
  <si>
    <t>0600000US5502983600</t>
  </si>
  <si>
    <t>0600000US5503583612</t>
  </si>
  <si>
    <t>0600000US5504583625</t>
  </si>
  <si>
    <t>0600000US5506383650</t>
  </si>
  <si>
    <t>0600000US5510783675</t>
  </si>
  <si>
    <t>0600000US5511183700</t>
  </si>
  <si>
    <t>0600000US5511583725</t>
  </si>
  <si>
    <t>0600000US5512583750</t>
  </si>
  <si>
    <t>0600000US5510183850</t>
  </si>
  <si>
    <t>1600000US5583825</t>
  </si>
  <si>
    <t>1600000US5583925</t>
  </si>
  <si>
    <t>0600000US5504383900</t>
  </si>
  <si>
    <t>0600000US5505583950</t>
  </si>
  <si>
    <t>1600000US5583975</t>
  </si>
  <si>
    <t>0600000US5505584000</t>
  </si>
  <si>
    <t>0600000US5509184025</t>
  </si>
  <si>
    <t>0600000US5504384075</t>
  </si>
  <si>
    <t>0600000US5509184100</t>
  </si>
  <si>
    <t>1600000US5584150</t>
  </si>
  <si>
    <t>1600000US5584200</t>
  </si>
  <si>
    <t>0600000US5511584225</t>
  </si>
  <si>
    <t>1600000US5584250</t>
  </si>
  <si>
    <t>1600000US5584275</t>
  </si>
  <si>
    <t>1600000US5584300</t>
  </si>
  <si>
    <t>0600000US5501184325</t>
  </si>
  <si>
    <t>1600000US5584350</t>
  </si>
  <si>
    <t>1600000US5584375</t>
  </si>
  <si>
    <t>0600000US5513584400</t>
  </si>
  <si>
    <t>1600000US5584425</t>
  </si>
  <si>
    <t>0600000US5503984450</t>
  </si>
  <si>
    <t>1600000US5584475</t>
  </si>
  <si>
    <t>0600000US5507384500</t>
  </si>
  <si>
    <t>0600000US5507584550</t>
  </si>
  <si>
    <t>1600000US5584525</t>
  </si>
  <si>
    <t>1600000US5584625</t>
  </si>
  <si>
    <t>0600000US5513784650</t>
  </si>
  <si>
    <t>1600000US5584675</t>
  </si>
  <si>
    <t>0600000US5502384750</t>
  </si>
  <si>
    <t>1600000US5584725</t>
  </si>
  <si>
    <t>0600000US5506584850</t>
  </si>
  <si>
    <t>0600000US5513184900</t>
  </si>
  <si>
    <t>0600000US5501384975</t>
  </si>
  <si>
    <t>0600000US5512385050</t>
  </si>
  <si>
    <t>1600000US5585025</t>
  </si>
  <si>
    <t>0600000US5511385100</t>
  </si>
  <si>
    <t>0600000US5508185125</t>
  </si>
  <si>
    <t>0600000US5508185150</t>
  </si>
  <si>
    <t>0600000US5511585275</t>
  </si>
  <si>
    <t>1600000US5585300</t>
  </si>
  <si>
    <t>1600000US5585325</t>
  </si>
  <si>
    <t>1600000US5585350</t>
  </si>
  <si>
    <t>0600000US5513185375</t>
  </si>
  <si>
    <t>0600000US5506185775</t>
  </si>
  <si>
    <t>0600000US5501385850</t>
  </si>
  <si>
    <t>1600000US5585875</t>
  </si>
  <si>
    <t>0600000US5502186100</t>
  </si>
  <si>
    <t>1600000US5586275</t>
  </si>
  <si>
    <t>0600000US5509586350</t>
  </si>
  <si>
    <t>1600000US5585425</t>
  </si>
  <si>
    <t>0600000US5511985450</t>
  </si>
  <si>
    <t>1600000US5585475</t>
  </si>
  <si>
    <t>0600000US5507785600</t>
  </si>
  <si>
    <t>0600000US5511185625</t>
  </si>
  <si>
    <t>1600000US5585575</t>
  </si>
  <si>
    <t>0600000US5502785650</t>
  </si>
  <si>
    <t>0600000US5510385675</t>
  </si>
  <si>
    <t>0600000US5501985925</t>
  </si>
  <si>
    <t>0600000US5503385975</t>
  </si>
  <si>
    <t>0600000US5507386050</t>
  </si>
  <si>
    <t>1600000US5586025</t>
  </si>
  <si>
    <t>0600000US5502586125</t>
  </si>
  <si>
    <t>1600000US5586400</t>
  </si>
  <si>
    <t>0600000US5513586425</t>
  </si>
  <si>
    <t>1600000US5586450</t>
  </si>
  <si>
    <t>0600000US5505986500</t>
  </si>
  <si>
    <t>0600000US5512386525</t>
  </si>
  <si>
    <t>0600000US5501786537</t>
  </si>
  <si>
    <t>1600000US5586575</t>
  </si>
  <si>
    <t>1600000US5586750</t>
  </si>
  <si>
    <t>0600000US5506586800</t>
  </si>
  <si>
    <t>0600000US5500386850</t>
  </si>
  <si>
    <t>1600000US5586700</t>
  </si>
  <si>
    <t>1600000US5586725</t>
  </si>
  <si>
    <t>1600000US5586775</t>
  </si>
  <si>
    <t>0600000US5512386900</t>
  </si>
  <si>
    <t>1600000US5586925</t>
  </si>
  <si>
    <t>0600000US5512786950</t>
  </si>
  <si>
    <t>1600000US5586975</t>
  </si>
  <si>
    <t>1600000US5587000</t>
  </si>
  <si>
    <t>0600000US5507387025</t>
  </si>
  <si>
    <t>1600000US5587075</t>
  </si>
  <si>
    <t>0600000US5510787125</t>
  </si>
  <si>
    <t>0600000US5510787175</t>
  </si>
  <si>
    <t>1600000US5587200</t>
  </si>
  <si>
    <t>0600000US5502787225</t>
  </si>
  <si>
    <t>0600000US5506587275</t>
  </si>
  <si>
    <t>0600000US5510387250</t>
  </si>
  <si>
    <t>0600000US5503387375</t>
  </si>
  <si>
    <t>0600000US5503587400</t>
  </si>
  <si>
    <t>0600000US5506987425</t>
  </si>
  <si>
    <t>0600000US5510787450</t>
  </si>
  <si>
    <t>0600000US5511787500</t>
  </si>
  <si>
    <t>1600000US5587475</t>
  </si>
  <si>
    <t>0600000US5508187550</t>
  </si>
  <si>
    <t>1600000US5587525</t>
  </si>
  <si>
    <t>1600000US5587625</t>
  </si>
  <si>
    <t>0600000US5512587600</t>
  </si>
  <si>
    <t>0600000US5513987650</t>
  </si>
  <si>
    <t>1600000US5587675</t>
  </si>
  <si>
    <t>1600000US5587700</t>
  </si>
  <si>
    <t>1600000US5587725</t>
  </si>
  <si>
    <t>0600000US5511187775</t>
  </si>
  <si>
    <t>0600000US5504387800</t>
  </si>
  <si>
    <t>0600000US5513987925</t>
  </si>
  <si>
    <t>1600000US5587900</t>
  </si>
  <si>
    <t>0600000US5511388000</t>
  </si>
  <si>
    <t>1600000US5587975</t>
  </si>
  <si>
    <t>1600000US5588025</t>
  </si>
  <si>
    <t>0600000US5506588050</t>
  </si>
  <si>
    <t>1600000US5588150</t>
  </si>
  <si>
    <t>1600000US5588200</t>
  </si>
  <si>
    <t>0600000US5501988300</t>
  </si>
  <si>
    <t>1600000US5588275</t>
  </si>
  <si>
    <t>0600000US5511588350</t>
  </si>
  <si>
    <t>1600000US5588325</t>
  </si>
  <si>
    <t>0600000US5506788450</t>
  </si>
  <si>
    <t>0600000US5513988475</t>
  </si>
  <si>
    <t>0600000US5505788525</t>
  </si>
  <si>
    <t>1600000US5588500</t>
  </si>
  <si>
    <t>0600000US5501388900</t>
  </si>
  <si>
    <t>0600000US5514188575</t>
  </si>
  <si>
    <t>0600000US5508588625</t>
  </si>
  <si>
    <t>1600000US5588675</t>
  </si>
  <si>
    <t>0600000US5511188775</t>
  </si>
  <si>
    <t>0600000US5504388850</t>
  </si>
  <si>
    <t>1600000US5588825</t>
  </si>
  <si>
    <t>0600000US5501788875</t>
  </si>
  <si>
    <t>1600000US5588925</t>
  </si>
  <si>
    <t>0600000US5508588950</t>
  </si>
  <si>
    <t>0600000US5501589000</t>
  </si>
  <si>
    <t>1600000US5589025</t>
  </si>
  <si>
    <t>0600000US5509989100</t>
  </si>
  <si>
    <t>0600000US5501989125</t>
  </si>
  <si>
    <t>0600000US5500989175</t>
  </si>
  <si>
    <t>1600000US5589150</t>
  </si>
  <si>
    <t>0600000US5504389250</t>
  </si>
  <si>
    <t>1600000US5589275</t>
  </si>
  <si>
    <t>0600000US5502189325</t>
  </si>
  <si>
    <t>1600000US5589300</t>
  </si>
  <si>
    <t>0600000US5504989350</t>
  </si>
  <si>
    <t>0600000US5513589375</t>
  </si>
  <si>
    <t>0600000US5501989425</t>
  </si>
  <si>
    <t>0600000US5502589450</t>
  </si>
  <si>
    <t>0600000US5504589475</t>
  </si>
  <si>
    <t>1600000US5589550</t>
  </si>
  <si>
    <t>1600000US5589625</t>
  </si>
  <si>
    <t>1600000US5589760</t>
  </si>
  <si>
    <t>P</t>
  </si>
  <si>
    <t>CS</t>
  </si>
  <si>
    <t>CS/P</t>
  </si>
  <si>
    <t>GEO ID</t>
  </si>
  <si>
    <t>00100</t>
  </si>
  <si>
    <t>00175</t>
  </si>
  <si>
    <t>00225</t>
  </si>
  <si>
    <t>00275</t>
  </si>
  <si>
    <t>00300</t>
  </si>
  <si>
    <t>00325</t>
  </si>
  <si>
    <t>00350</t>
  </si>
  <si>
    <t>00425</t>
  </si>
  <si>
    <t>00450</t>
  </si>
  <si>
    <t>00475</t>
  </si>
  <si>
    <t>00550</t>
  </si>
  <si>
    <t>00600</t>
  </si>
  <si>
    <t>00625</t>
  </si>
  <si>
    <t>00675</t>
  </si>
  <si>
    <t>00725</t>
  </si>
  <si>
    <t>00750</t>
  </si>
  <si>
    <t>00775</t>
  </si>
  <si>
    <t>00800</t>
  </si>
  <si>
    <t>00875</t>
  </si>
  <si>
    <t>00900</t>
  </si>
  <si>
    <t>00925</t>
  </si>
  <si>
    <t>00950</t>
  </si>
  <si>
    <t>01000</t>
  </si>
  <si>
    <t>01025</t>
  </si>
  <si>
    <t>01150</t>
  </si>
  <si>
    <t>01225</t>
  </si>
  <si>
    <t>01250</t>
  </si>
  <si>
    <t>01275</t>
  </si>
  <si>
    <t>01300</t>
  </si>
  <si>
    <t>01325</t>
  </si>
  <si>
    <t>01350</t>
  </si>
  <si>
    <t>01375</t>
  </si>
  <si>
    <t>01400</t>
  </si>
  <si>
    <t>01425</t>
  </si>
  <si>
    <t>01525</t>
  </si>
  <si>
    <t>01550</t>
  </si>
  <si>
    <t>01625</t>
  </si>
  <si>
    <t>01675</t>
  </si>
  <si>
    <t>01725</t>
  </si>
  <si>
    <t>01750</t>
  </si>
  <si>
    <t>01775</t>
  </si>
  <si>
    <t>01800</t>
  </si>
  <si>
    <t>01825</t>
  </si>
  <si>
    <t>01900</t>
  </si>
  <si>
    <t>01925</t>
  </si>
  <si>
    <t>01975</t>
  </si>
  <si>
    <t>02025</t>
  </si>
  <si>
    <t>02075</t>
  </si>
  <si>
    <t>02100</t>
  </si>
  <si>
    <t>02175</t>
  </si>
  <si>
    <t>02250</t>
  </si>
  <si>
    <t>02275</t>
  </si>
  <si>
    <t>02350</t>
  </si>
  <si>
    <t>02375</t>
  </si>
  <si>
    <t>02450</t>
  </si>
  <si>
    <t>02500</t>
  </si>
  <si>
    <t>02525</t>
  </si>
  <si>
    <t>02550</t>
  </si>
  <si>
    <t>02575</t>
  </si>
  <si>
    <t>02625</t>
  </si>
  <si>
    <t>02650</t>
  </si>
  <si>
    <t>02675</t>
  </si>
  <si>
    <t>02775</t>
  </si>
  <si>
    <t>02800</t>
  </si>
  <si>
    <t>02825</t>
  </si>
  <si>
    <t>02850</t>
  </si>
  <si>
    <t>02950</t>
  </si>
  <si>
    <t>72100</t>
  </si>
  <si>
    <t>03025</t>
  </si>
  <si>
    <t>03050</t>
  </si>
  <si>
    <t>03075</t>
  </si>
  <si>
    <t>03150</t>
  </si>
  <si>
    <t>03200</t>
  </si>
  <si>
    <t>03225</t>
  </si>
  <si>
    <t>03250</t>
  </si>
  <si>
    <t>03425</t>
  </si>
  <si>
    <t>03525</t>
  </si>
  <si>
    <t>03550</t>
  </si>
  <si>
    <t>03600</t>
  </si>
  <si>
    <t>03725</t>
  </si>
  <si>
    <t>03750</t>
  </si>
  <si>
    <t>03775</t>
  </si>
  <si>
    <t>03800</t>
  </si>
  <si>
    <t>03825</t>
  </si>
  <si>
    <t>03875</t>
  </si>
  <si>
    <t>03900</t>
  </si>
  <si>
    <t>03925</t>
  </si>
  <si>
    <t>04025</t>
  </si>
  <si>
    <t>04100</t>
  </si>
  <si>
    <t>04125</t>
  </si>
  <si>
    <t>04250</t>
  </si>
  <si>
    <t>04275</t>
  </si>
  <si>
    <t>04325</t>
  </si>
  <si>
    <t>04400</t>
  </si>
  <si>
    <t>04425</t>
  </si>
  <si>
    <t>04475</t>
  </si>
  <si>
    <t>04500</t>
  </si>
  <si>
    <t>04550</t>
  </si>
  <si>
    <t>04575</t>
  </si>
  <si>
    <t>04625</t>
  </si>
  <si>
    <t>04650</t>
  </si>
  <si>
    <t>04725</t>
  </si>
  <si>
    <t>04750</t>
  </si>
  <si>
    <t>04775</t>
  </si>
  <si>
    <t>04825</t>
  </si>
  <si>
    <t>04875</t>
  </si>
  <si>
    <t>04900</t>
  </si>
  <si>
    <t>04950</t>
  </si>
  <si>
    <t>05000</t>
  </si>
  <si>
    <t>05050</t>
  </si>
  <si>
    <t>05125</t>
  </si>
  <si>
    <t>05200</t>
  </si>
  <si>
    <t>05225</t>
  </si>
  <si>
    <t>05325</t>
  </si>
  <si>
    <t>05350</t>
  </si>
  <si>
    <t>05375</t>
  </si>
  <si>
    <t>05450</t>
  </si>
  <si>
    <t>05475</t>
  </si>
  <si>
    <t>05550</t>
  </si>
  <si>
    <t>05575</t>
  </si>
  <si>
    <t>05600</t>
  </si>
  <si>
    <t>05625</t>
  </si>
  <si>
    <t>05650</t>
  </si>
  <si>
    <t>05750</t>
  </si>
  <si>
    <t>05800</t>
  </si>
  <si>
    <t>05825</t>
  </si>
  <si>
    <t>05875</t>
  </si>
  <si>
    <t>05900</t>
  </si>
  <si>
    <t>05925</t>
  </si>
  <si>
    <t>06000</t>
  </si>
  <si>
    <t>06100</t>
  </si>
  <si>
    <t>06150</t>
  </si>
  <si>
    <t>06175</t>
  </si>
  <si>
    <t>06200</t>
  </si>
  <si>
    <t>06225</t>
  </si>
  <si>
    <t>06275</t>
  </si>
  <si>
    <t>06300</t>
  </si>
  <si>
    <t>06350</t>
  </si>
  <si>
    <t>06425</t>
  </si>
  <si>
    <t>06450</t>
  </si>
  <si>
    <t>06475</t>
  </si>
  <si>
    <t>06500</t>
  </si>
  <si>
    <t>06525</t>
  </si>
  <si>
    <t>06675</t>
  </si>
  <si>
    <t>06775</t>
  </si>
  <si>
    <t>06825</t>
  </si>
  <si>
    <t>06850</t>
  </si>
  <si>
    <t>06875</t>
  </si>
  <si>
    <t>06900</t>
  </si>
  <si>
    <t>06925</t>
  </si>
  <si>
    <t>06950</t>
  </si>
  <si>
    <t>06975</t>
  </si>
  <si>
    <t>07000</t>
  </si>
  <si>
    <t>07025</t>
  </si>
  <si>
    <t>07125</t>
  </si>
  <si>
    <t>07175</t>
  </si>
  <si>
    <t>07200</t>
  </si>
  <si>
    <t>07225</t>
  </si>
  <si>
    <t>07250</t>
  </si>
  <si>
    <t>07300</t>
  </si>
  <si>
    <t>07500</t>
  </si>
  <si>
    <t>07525</t>
  </si>
  <si>
    <t>07550</t>
  </si>
  <si>
    <t>07575</t>
  </si>
  <si>
    <t>07600</t>
  </si>
  <si>
    <t>07625</t>
  </si>
  <si>
    <t>07650</t>
  </si>
  <si>
    <t>07700</t>
  </si>
  <si>
    <t>07725</t>
  </si>
  <si>
    <t>07750</t>
  </si>
  <si>
    <t>07800</t>
  </si>
  <si>
    <t>07825</t>
  </si>
  <si>
    <t>07900</t>
  </si>
  <si>
    <t>07950</t>
  </si>
  <si>
    <t>08000</t>
  </si>
  <si>
    <t>08025</t>
  </si>
  <si>
    <t>08075</t>
  </si>
  <si>
    <t>08100</t>
  </si>
  <si>
    <t>08125</t>
  </si>
  <si>
    <t>08175</t>
  </si>
  <si>
    <t>08225</t>
  </si>
  <si>
    <t>08250</t>
  </si>
  <si>
    <t>08265</t>
  </si>
  <si>
    <t>08275</t>
  </si>
  <si>
    <t>08300</t>
  </si>
  <si>
    <t>08350</t>
  </si>
  <si>
    <t>08375</t>
  </si>
  <si>
    <t>08400</t>
  </si>
  <si>
    <t>08475</t>
  </si>
  <si>
    <t>08500</t>
  </si>
  <si>
    <t>08525</t>
  </si>
  <si>
    <t>08600</t>
  </si>
  <si>
    <t>08725</t>
  </si>
  <si>
    <t>08750</t>
  </si>
  <si>
    <t>08850</t>
  </si>
  <si>
    <t>08875</t>
  </si>
  <si>
    <t>08950</t>
  </si>
  <si>
    <t>08975</t>
  </si>
  <si>
    <t>09025</t>
  </si>
  <si>
    <t>09050</t>
  </si>
  <si>
    <t>09075</t>
  </si>
  <si>
    <t>09175</t>
  </si>
  <si>
    <t>09225</t>
  </si>
  <si>
    <t>09300</t>
  </si>
  <si>
    <t>09375</t>
  </si>
  <si>
    <t>09425</t>
  </si>
  <si>
    <t>09500</t>
  </si>
  <si>
    <t>09550</t>
  </si>
  <si>
    <t>09600</t>
  </si>
  <si>
    <t>09635</t>
  </si>
  <si>
    <t>09650</t>
  </si>
  <si>
    <t>09725</t>
  </si>
  <si>
    <t>09750</t>
  </si>
  <si>
    <t>09775</t>
  </si>
  <si>
    <t>09800</t>
  </si>
  <si>
    <t>09900</t>
  </si>
  <si>
    <t>09925</t>
  </si>
  <si>
    <t>10025</t>
  </si>
  <si>
    <t>10050</t>
  </si>
  <si>
    <t>10075</t>
  </si>
  <si>
    <t>10100</t>
  </si>
  <si>
    <t>10125</t>
  </si>
  <si>
    <t>10150</t>
  </si>
  <si>
    <t>10350</t>
  </si>
  <si>
    <t>10375</t>
  </si>
  <si>
    <t>10400</t>
  </si>
  <si>
    <t>10450</t>
  </si>
  <si>
    <t>10475</t>
  </si>
  <si>
    <t>10500</t>
  </si>
  <si>
    <t>10575</t>
  </si>
  <si>
    <t>10625</t>
  </si>
  <si>
    <t>10700</t>
  </si>
  <si>
    <t>10750</t>
  </si>
  <si>
    <t>10925</t>
  </si>
  <si>
    <t>10950</t>
  </si>
  <si>
    <t>11025</t>
  </si>
  <si>
    <t>11050</t>
  </si>
  <si>
    <t>11062</t>
  </si>
  <si>
    <t>11150</t>
  </si>
  <si>
    <t>11200</t>
  </si>
  <si>
    <t>11225</t>
  </si>
  <si>
    <t>11275</t>
  </si>
  <si>
    <t>11300</t>
  </si>
  <si>
    <t>11325</t>
  </si>
  <si>
    <t>11425</t>
  </si>
  <si>
    <t>11475</t>
  </si>
  <si>
    <t>11525</t>
  </si>
  <si>
    <t>11600</t>
  </si>
  <si>
    <t>11625</t>
  </si>
  <si>
    <t>11675</t>
  </si>
  <si>
    <t>11725</t>
  </si>
  <si>
    <t>11750</t>
  </si>
  <si>
    <t>11775</t>
  </si>
  <si>
    <t>11850</t>
  </si>
  <si>
    <t>11900</t>
  </si>
  <si>
    <t>11950</t>
  </si>
  <si>
    <t>11975</t>
  </si>
  <si>
    <t>12000</t>
  </si>
  <si>
    <t>12075</t>
  </si>
  <si>
    <t>12200</t>
  </si>
  <si>
    <t>12225</t>
  </si>
  <si>
    <t>12250</t>
  </si>
  <si>
    <t>12275</t>
  </si>
  <si>
    <t>12300</t>
  </si>
  <si>
    <t>12325</t>
  </si>
  <si>
    <t>12350</t>
  </si>
  <si>
    <t>12500</t>
  </si>
  <si>
    <t>12525</t>
  </si>
  <si>
    <t>12575</t>
  </si>
  <si>
    <t>12725</t>
  </si>
  <si>
    <t>12775</t>
  </si>
  <si>
    <t>12825</t>
  </si>
  <si>
    <t>12850</t>
  </si>
  <si>
    <t>12875</t>
  </si>
  <si>
    <t>12925</t>
  </si>
  <si>
    <t>12950</t>
  </si>
  <si>
    <t>12975</t>
  </si>
  <si>
    <t>13025</t>
  </si>
  <si>
    <t>13050</t>
  </si>
  <si>
    <t>13075</t>
  </si>
  <si>
    <t>13100</t>
  </si>
  <si>
    <t>13125</t>
  </si>
  <si>
    <t>13175</t>
  </si>
  <si>
    <t>13200</t>
  </si>
  <si>
    <t>13237</t>
  </si>
  <si>
    <t>13300</t>
  </si>
  <si>
    <t>13325</t>
  </si>
  <si>
    <t>13375</t>
  </si>
  <si>
    <t>13400</t>
  </si>
  <si>
    <t>13475</t>
  </si>
  <si>
    <t>13500</t>
  </si>
  <si>
    <t>13550</t>
  </si>
  <si>
    <t>13600</t>
  </si>
  <si>
    <t>13625</t>
  </si>
  <si>
    <t>13750</t>
  </si>
  <si>
    <t>13850</t>
  </si>
  <si>
    <t>14000</t>
  </si>
  <si>
    <t>14125</t>
  </si>
  <si>
    <t>14150</t>
  </si>
  <si>
    <t>14200</t>
  </si>
  <si>
    <t>14225</t>
  </si>
  <si>
    <t>14300</t>
  </si>
  <si>
    <t>14325</t>
  </si>
  <si>
    <t>14350</t>
  </si>
  <si>
    <t>14425</t>
  </si>
  <si>
    <t>14475</t>
  </si>
  <si>
    <t>14500</t>
  </si>
  <si>
    <t>14525</t>
  </si>
  <si>
    <t>14550</t>
  </si>
  <si>
    <t>14575</t>
  </si>
  <si>
    <t>14650</t>
  </si>
  <si>
    <t>14675</t>
  </si>
  <si>
    <t>14750</t>
  </si>
  <si>
    <t>14800</t>
  </si>
  <si>
    <t>14837</t>
  </si>
  <si>
    <t>15000</t>
  </si>
  <si>
    <t>15025</t>
  </si>
  <si>
    <t>15075</t>
  </si>
  <si>
    <t>15100</t>
  </si>
  <si>
    <t>15125</t>
  </si>
  <si>
    <t>15150</t>
  </si>
  <si>
    <t>15200</t>
  </si>
  <si>
    <t>15225</t>
  </si>
  <si>
    <t>15250</t>
  </si>
  <si>
    <t>15275</t>
  </si>
  <si>
    <t>15350</t>
  </si>
  <si>
    <t>15375</t>
  </si>
  <si>
    <t>15400</t>
  </si>
  <si>
    <t>15425</t>
  </si>
  <si>
    <t>15450</t>
  </si>
  <si>
    <t>15500</t>
  </si>
  <si>
    <t>15550</t>
  </si>
  <si>
    <t>15575</t>
  </si>
  <si>
    <t>15600</t>
  </si>
  <si>
    <t>15625</t>
  </si>
  <si>
    <t>15650</t>
  </si>
  <si>
    <t>15675</t>
  </si>
  <si>
    <t>15725</t>
  </si>
  <si>
    <t>15750</t>
  </si>
  <si>
    <t>15825</t>
  </si>
  <si>
    <t>15850</t>
  </si>
  <si>
    <t>15875</t>
  </si>
  <si>
    <t>15900</t>
  </si>
  <si>
    <t>15925</t>
  </si>
  <si>
    <t>15975</t>
  </si>
  <si>
    <t>16025</t>
  </si>
  <si>
    <t>16075</t>
  </si>
  <si>
    <t>16125</t>
  </si>
  <si>
    <t>16150</t>
  </si>
  <si>
    <t>16175</t>
  </si>
  <si>
    <t>16225</t>
  </si>
  <si>
    <t>16250</t>
  </si>
  <si>
    <t>16275</t>
  </si>
  <si>
    <t>16300</t>
  </si>
  <si>
    <t>16375</t>
  </si>
  <si>
    <t>16400</t>
  </si>
  <si>
    <t>16450</t>
  </si>
  <si>
    <t>16475</t>
  </si>
  <si>
    <t>16500</t>
  </si>
  <si>
    <t>16550</t>
  </si>
  <si>
    <t>16650</t>
  </si>
  <si>
    <t>16750</t>
  </si>
  <si>
    <t>16775</t>
  </si>
  <si>
    <t>16800</t>
  </si>
  <si>
    <t>16875</t>
  </si>
  <si>
    <t>16900</t>
  </si>
  <si>
    <t>16950</t>
  </si>
  <si>
    <t>17100</t>
  </si>
  <si>
    <t>17125</t>
  </si>
  <si>
    <t>17175</t>
  </si>
  <si>
    <t>17200</t>
  </si>
  <si>
    <t>17225</t>
  </si>
  <si>
    <t>17250</t>
  </si>
  <si>
    <t>17325</t>
  </si>
  <si>
    <t>17425</t>
  </si>
  <si>
    <t>17450</t>
  </si>
  <si>
    <t>17525</t>
  </si>
  <si>
    <t>17625</t>
  </si>
  <si>
    <t>17725</t>
  </si>
  <si>
    <t>17737</t>
  </si>
  <si>
    <t>17775</t>
  </si>
  <si>
    <t>17800</t>
  </si>
  <si>
    <t>17850</t>
  </si>
  <si>
    <t>17875</t>
  </si>
  <si>
    <t>17900</t>
  </si>
  <si>
    <t>17950</t>
  </si>
  <si>
    <t>17975</t>
  </si>
  <si>
    <t>18025</t>
  </si>
  <si>
    <t>18050</t>
  </si>
  <si>
    <t>18075</t>
  </si>
  <si>
    <t>18125</t>
  </si>
  <si>
    <t>18225</t>
  </si>
  <si>
    <t>18300</t>
  </si>
  <si>
    <t>18425</t>
  </si>
  <si>
    <t>18475</t>
  </si>
  <si>
    <t>18525</t>
  </si>
  <si>
    <t>18575</t>
  </si>
  <si>
    <t>18600</t>
  </si>
  <si>
    <t>18700</t>
  </si>
  <si>
    <t>18725</t>
  </si>
  <si>
    <t>18750</t>
  </si>
  <si>
    <t>18825</t>
  </si>
  <si>
    <t>18850</t>
  </si>
  <si>
    <t>18875</t>
  </si>
  <si>
    <t>18900</t>
  </si>
  <si>
    <t>18950</t>
  </si>
  <si>
    <t>19000</t>
  </si>
  <si>
    <t>19025</t>
  </si>
  <si>
    <t>19075</t>
  </si>
  <si>
    <t>19200</t>
  </si>
  <si>
    <t>19225</t>
  </si>
  <si>
    <t>19250</t>
  </si>
  <si>
    <t>19275</t>
  </si>
  <si>
    <t>19300</t>
  </si>
  <si>
    <t>19325</t>
  </si>
  <si>
    <t>19350</t>
  </si>
  <si>
    <t>19375</t>
  </si>
  <si>
    <t>19400</t>
  </si>
  <si>
    <t>19425</t>
  </si>
  <si>
    <t>19450</t>
  </si>
  <si>
    <t>19475</t>
  </si>
  <si>
    <t>19550</t>
  </si>
  <si>
    <t>19575</t>
  </si>
  <si>
    <t>19625</t>
  </si>
  <si>
    <t>19662</t>
  </si>
  <si>
    <t>19675</t>
  </si>
  <si>
    <t>19700</t>
  </si>
  <si>
    <t>19775</t>
  </si>
  <si>
    <t>19850</t>
  </si>
  <si>
    <t>19925</t>
  </si>
  <si>
    <t>19975</t>
  </si>
  <si>
    <t>20000</t>
  </si>
  <si>
    <t>20025</t>
  </si>
  <si>
    <t>20075</t>
  </si>
  <si>
    <t>20150</t>
  </si>
  <si>
    <t>20175</t>
  </si>
  <si>
    <t>20300</t>
  </si>
  <si>
    <t>20350</t>
  </si>
  <si>
    <t>20375</t>
  </si>
  <si>
    <t>20450</t>
  </si>
  <si>
    <t>20475</t>
  </si>
  <si>
    <t>20525</t>
  </si>
  <si>
    <t>20550</t>
  </si>
  <si>
    <t>20575</t>
  </si>
  <si>
    <t>20625</t>
  </si>
  <si>
    <t>20650</t>
  </si>
  <si>
    <t>20675</t>
  </si>
  <si>
    <t>20750</t>
  </si>
  <si>
    <t>20775</t>
  </si>
  <si>
    <t>20800</t>
  </si>
  <si>
    <t>20825</t>
  </si>
  <si>
    <t>20850</t>
  </si>
  <si>
    <t>20887</t>
  </si>
  <si>
    <t>21000</t>
  </si>
  <si>
    <t>21100</t>
  </si>
  <si>
    <t>21125</t>
  </si>
  <si>
    <t>21150</t>
  </si>
  <si>
    <t>21200</t>
  </si>
  <si>
    <t>21225</t>
  </si>
  <si>
    <t>21250</t>
  </si>
  <si>
    <t>21400</t>
  </si>
  <si>
    <t>21425</t>
  </si>
  <si>
    <t>21450</t>
  </si>
  <si>
    <t>21600</t>
  </si>
  <si>
    <t>21625</t>
  </si>
  <si>
    <t>21900</t>
  </si>
  <si>
    <t>21925</t>
  </si>
  <si>
    <t>22000</t>
  </si>
  <si>
    <t>22025</t>
  </si>
  <si>
    <t>22100</t>
  </si>
  <si>
    <t>22125</t>
  </si>
  <si>
    <t>22225</t>
  </si>
  <si>
    <t>22250</t>
  </si>
  <si>
    <t>22275</t>
  </si>
  <si>
    <t>22300</t>
  </si>
  <si>
    <t>22375</t>
  </si>
  <si>
    <t>22400</t>
  </si>
  <si>
    <t>22425</t>
  </si>
  <si>
    <t>22450</t>
  </si>
  <si>
    <t>22475</t>
  </si>
  <si>
    <t>22500</t>
  </si>
  <si>
    <t>22525</t>
  </si>
  <si>
    <t>22550</t>
  </si>
  <si>
    <t>22575</t>
  </si>
  <si>
    <t>22625</t>
  </si>
  <si>
    <t>22750</t>
  </si>
  <si>
    <t>22850</t>
  </si>
  <si>
    <t>22875</t>
  </si>
  <si>
    <t>22925</t>
  </si>
  <si>
    <t>22950</t>
  </si>
  <si>
    <t>22975</t>
  </si>
  <si>
    <t>23000</t>
  </si>
  <si>
    <t>23050</t>
  </si>
  <si>
    <t>23075</t>
  </si>
  <si>
    <t>23100</t>
  </si>
  <si>
    <t>23150</t>
  </si>
  <si>
    <t>23175</t>
  </si>
  <si>
    <t>23200</t>
  </si>
  <si>
    <t>23262</t>
  </si>
  <si>
    <t>23275</t>
  </si>
  <si>
    <t>23300</t>
  </si>
  <si>
    <t>23325</t>
  </si>
  <si>
    <t>23350</t>
  </si>
  <si>
    <t>23400</t>
  </si>
  <si>
    <t>23425</t>
  </si>
  <si>
    <t>23525</t>
  </si>
  <si>
    <t>23550</t>
  </si>
  <si>
    <t>23575</t>
  </si>
  <si>
    <t>23700</t>
  </si>
  <si>
    <t>23725</t>
  </si>
  <si>
    <t>23775</t>
  </si>
  <si>
    <t>23800</t>
  </si>
  <si>
    <t>23850</t>
  </si>
  <si>
    <t>23925</t>
  </si>
  <si>
    <t>23975</t>
  </si>
  <si>
    <t>24000</t>
  </si>
  <si>
    <t>24025</t>
  </si>
  <si>
    <t>24050</t>
  </si>
  <si>
    <t>24075</t>
  </si>
  <si>
    <t>24125</t>
  </si>
  <si>
    <t>24150</t>
  </si>
  <si>
    <t>24225</t>
  </si>
  <si>
    <t>24275</t>
  </si>
  <si>
    <t>24375</t>
  </si>
  <si>
    <t>24400</t>
  </si>
  <si>
    <t>24425</t>
  </si>
  <si>
    <t>24450</t>
  </si>
  <si>
    <t>24550</t>
  </si>
  <si>
    <t>24575</t>
  </si>
  <si>
    <t>24600</t>
  </si>
  <si>
    <t>24675</t>
  </si>
  <si>
    <t>24700</t>
  </si>
  <si>
    <t>24725</t>
  </si>
  <si>
    <t>24775</t>
  </si>
  <si>
    <t>24825</t>
  </si>
  <si>
    <t>24850</t>
  </si>
  <si>
    <t>24900</t>
  </si>
  <si>
    <t>25075</t>
  </si>
  <si>
    <t>25125</t>
  </si>
  <si>
    <t>25150</t>
  </si>
  <si>
    <t>25300</t>
  </si>
  <si>
    <t>25325</t>
  </si>
  <si>
    <t>25350</t>
  </si>
  <si>
    <t>25375</t>
  </si>
  <si>
    <t>25400</t>
  </si>
  <si>
    <t>25475</t>
  </si>
  <si>
    <t>25575</t>
  </si>
  <si>
    <t>25600</t>
  </si>
  <si>
    <t>25625</t>
  </si>
  <si>
    <t>25650</t>
  </si>
  <si>
    <t>25675</t>
  </si>
  <si>
    <t>25725</t>
  </si>
  <si>
    <t>25775</t>
  </si>
  <si>
    <t>25850</t>
  </si>
  <si>
    <t>25950</t>
  </si>
  <si>
    <t>26050</t>
  </si>
  <si>
    <t>26100</t>
  </si>
  <si>
    <t>26200</t>
  </si>
  <si>
    <t>26275</t>
  </si>
  <si>
    <t>26300</t>
  </si>
  <si>
    <t>26350</t>
  </si>
  <si>
    <t>26400</t>
  </si>
  <si>
    <t>26425</t>
  </si>
  <si>
    <t>26450</t>
  </si>
  <si>
    <t>26475</t>
  </si>
  <si>
    <t>26525</t>
  </si>
  <si>
    <t>26550</t>
  </si>
  <si>
    <t>26625</t>
  </si>
  <si>
    <t>26650</t>
  </si>
  <si>
    <t>26675</t>
  </si>
  <si>
    <t>26725</t>
  </si>
  <si>
    <t>26775</t>
  </si>
  <si>
    <t>26825</t>
  </si>
  <si>
    <t>26850</t>
  </si>
  <si>
    <t>26875</t>
  </si>
  <si>
    <t>26982</t>
  </si>
  <si>
    <t>27000</t>
  </si>
  <si>
    <t>27025</t>
  </si>
  <si>
    <t>27075</t>
  </si>
  <si>
    <t>27125</t>
  </si>
  <si>
    <t>27150</t>
  </si>
  <si>
    <t>27175</t>
  </si>
  <si>
    <t>27225</t>
  </si>
  <si>
    <t>27250</t>
  </si>
  <si>
    <t>27275</t>
  </si>
  <si>
    <t>27300</t>
  </si>
  <si>
    <t>27350</t>
  </si>
  <si>
    <t>27400</t>
  </si>
  <si>
    <t>27450</t>
  </si>
  <si>
    <t>27500</t>
  </si>
  <si>
    <t>27550</t>
  </si>
  <si>
    <t>27575</t>
  </si>
  <si>
    <t>27600</t>
  </si>
  <si>
    <t>27650</t>
  </si>
  <si>
    <t>27675</t>
  </si>
  <si>
    <t>27700</t>
  </si>
  <si>
    <t>27775</t>
  </si>
  <si>
    <t>27800</t>
  </si>
  <si>
    <t>27850</t>
  </si>
  <si>
    <t>27950</t>
  </si>
  <si>
    <t>27975</t>
  </si>
  <si>
    <t>28000</t>
  </si>
  <si>
    <t>28025</t>
  </si>
  <si>
    <t>28075</t>
  </si>
  <si>
    <t>28150</t>
  </si>
  <si>
    <t>28200</t>
  </si>
  <si>
    <t>28250</t>
  </si>
  <si>
    <t>28300</t>
  </si>
  <si>
    <t>28325</t>
  </si>
  <si>
    <t>28350</t>
  </si>
  <si>
    <t>28450</t>
  </si>
  <si>
    <t>28487</t>
  </si>
  <si>
    <t>28550</t>
  </si>
  <si>
    <t>28625</t>
  </si>
  <si>
    <t>28650</t>
  </si>
  <si>
    <t>28675</t>
  </si>
  <si>
    <t>28725</t>
  </si>
  <si>
    <t>28750</t>
  </si>
  <si>
    <t>28825</t>
  </si>
  <si>
    <t>28850</t>
  </si>
  <si>
    <t>28875</t>
  </si>
  <si>
    <t>28900</t>
  </si>
  <si>
    <t>28950</t>
  </si>
  <si>
    <t>28975</t>
  </si>
  <si>
    <t>29050</t>
  </si>
  <si>
    <t>29075</t>
  </si>
  <si>
    <t>29150</t>
  </si>
  <si>
    <t>29175</t>
  </si>
  <si>
    <t>29225</t>
  </si>
  <si>
    <t>29250</t>
  </si>
  <si>
    <t>29350</t>
  </si>
  <si>
    <t>29375</t>
  </si>
  <si>
    <t>29400</t>
  </si>
  <si>
    <t>29450</t>
  </si>
  <si>
    <t>29475</t>
  </si>
  <si>
    <t>29525</t>
  </si>
  <si>
    <t>29550</t>
  </si>
  <si>
    <t>29600</t>
  </si>
  <si>
    <t>29625</t>
  </si>
  <si>
    <t>29700</t>
  </si>
  <si>
    <t>29775</t>
  </si>
  <si>
    <t>29837</t>
  </si>
  <si>
    <t>29875</t>
  </si>
  <si>
    <t>29925</t>
  </si>
  <si>
    <t>30000</t>
  </si>
  <si>
    <t>30025</t>
  </si>
  <si>
    <t>30075</t>
  </si>
  <si>
    <t>30125</t>
  </si>
  <si>
    <t>30175</t>
  </si>
  <si>
    <t>30275</t>
  </si>
  <si>
    <t>30300</t>
  </si>
  <si>
    <t>30325</t>
  </si>
  <si>
    <t>30350</t>
  </si>
  <si>
    <t>30375</t>
  </si>
  <si>
    <t>30400</t>
  </si>
  <si>
    <t>30425</t>
  </si>
  <si>
    <t>30450</t>
  </si>
  <si>
    <t>30475</t>
  </si>
  <si>
    <t>30575</t>
  </si>
  <si>
    <t>30600</t>
  </si>
  <si>
    <t>31000</t>
  </si>
  <si>
    <t>31025</t>
  </si>
  <si>
    <t>31100</t>
  </si>
  <si>
    <t>31125</t>
  </si>
  <si>
    <t>31150</t>
  </si>
  <si>
    <t>31175</t>
  </si>
  <si>
    <t>31225</t>
  </si>
  <si>
    <t>31250</t>
  </si>
  <si>
    <t>31275</t>
  </si>
  <si>
    <t>31300</t>
  </si>
  <si>
    <t>31350</t>
  </si>
  <si>
    <t>31375</t>
  </si>
  <si>
    <t>31450</t>
  </si>
  <si>
    <t>31500</t>
  </si>
  <si>
    <t>31525</t>
  </si>
  <si>
    <t>31575</t>
  </si>
  <si>
    <t>31600</t>
  </si>
  <si>
    <t>31625</t>
  </si>
  <si>
    <t>31675</t>
  </si>
  <si>
    <t>31725</t>
  </si>
  <si>
    <t>31750</t>
  </si>
  <si>
    <t>31775</t>
  </si>
  <si>
    <t>31800</t>
  </si>
  <si>
    <t>31825</t>
  </si>
  <si>
    <t>31875</t>
  </si>
  <si>
    <t>31925</t>
  </si>
  <si>
    <t>32050</t>
  </si>
  <si>
    <t>32075</t>
  </si>
  <si>
    <t>32125</t>
  </si>
  <si>
    <t>32150</t>
  </si>
  <si>
    <t>32200</t>
  </si>
  <si>
    <t>32225</t>
  </si>
  <si>
    <t>32275</t>
  </si>
  <si>
    <t>32300</t>
  </si>
  <si>
    <t>32325</t>
  </si>
  <si>
    <t>32350</t>
  </si>
  <si>
    <t>32375</t>
  </si>
  <si>
    <t>32450</t>
  </si>
  <si>
    <t>32475</t>
  </si>
  <si>
    <t>32500</t>
  </si>
  <si>
    <t>32575</t>
  </si>
  <si>
    <t>32650</t>
  </si>
  <si>
    <t>32675</t>
  </si>
  <si>
    <t>32700</t>
  </si>
  <si>
    <t>32725</t>
  </si>
  <si>
    <t>32775</t>
  </si>
  <si>
    <t>32790</t>
  </si>
  <si>
    <t>32800</t>
  </si>
  <si>
    <t>32825</t>
  </si>
  <si>
    <t>32875</t>
  </si>
  <si>
    <t>32900</t>
  </si>
  <si>
    <t>32925</t>
  </si>
  <si>
    <t>33000</t>
  </si>
  <si>
    <t>33025</t>
  </si>
  <si>
    <t>33050</t>
  </si>
  <si>
    <t>33075</t>
  </si>
  <si>
    <t>33100</t>
  </si>
  <si>
    <t>33175</t>
  </si>
  <si>
    <t>33225</t>
  </si>
  <si>
    <t>33275</t>
  </si>
  <si>
    <t>33300</t>
  </si>
  <si>
    <t>33350</t>
  </si>
  <si>
    <t>33400</t>
  </si>
  <si>
    <t>33450</t>
  </si>
  <si>
    <t>33475</t>
  </si>
  <si>
    <t>33500</t>
  </si>
  <si>
    <t>33525</t>
  </si>
  <si>
    <t>33575</t>
  </si>
  <si>
    <t>33700</t>
  </si>
  <si>
    <t>33850</t>
  </si>
  <si>
    <t>33900</t>
  </si>
  <si>
    <t>33925</t>
  </si>
  <si>
    <t>34000</t>
  </si>
  <si>
    <t>34025</t>
  </si>
  <si>
    <t>34050</t>
  </si>
  <si>
    <t>34200</t>
  </si>
  <si>
    <t>34225</t>
  </si>
  <si>
    <t>34250</t>
  </si>
  <si>
    <t>34300</t>
  </si>
  <si>
    <t>34425</t>
  </si>
  <si>
    <t>34450</t>
  </si>
  <si>
    <t>34475</t>
  </si>
  <si>
    <t>34575</t>
  </si>
  <si>
    <t>34650</t>
  </si>
  <si>
    <t>34675</t>
  </si>
  <si>
    <t>34725</t>
  </si>
  <si>
    <t>34825</t>
  </si>
  <si>
    <t>34850</t>
  </si>
  <si>
    <t>35050</t>
  </si>
  <si>
    <t>35075</t>
  </si>
  <si>
    <t>35100</t>
  </si>
  <si>
    <t>35125</t>
  </si>
  <si>
    <t>35150</t>
  </si>
  <si>
    <t>35325</t>
  </si>
  <si>
    <t>35350</t>
  </si>
  <si>
    <t>35375</t>
  </si>
  <si>
    <t>35400</t>
  </si>
  <si>
    <t>35450</t>
  </si>
  <si>
    <t>35500</t>
  </si>
  <si>
    <t>35525</t>
  </si>
  <si>
    <t>35600</t>
  </si>
  <si>
    <t>35625</t>
  </si>
  <si>
    <t>35750</t>
  </si>
  <si>
    <t>35825</t>
  </si>
  <si>
    <t>35850</t>
  </si>
  <si>
    <t>35925</t>
  </si>
  <si>
    <t>35950</t>
  </si>
  <si>
    <t>36000</t>
  </si>
  <si>
    <t>36025</t>
  </si>
  <si>
    <t>36100</t>
  </si>
  <si>
    <t>36125</t>
  </si>
  <si>
    <t>36250</t>
  </si>
  <si>
    <t>36275</t>
  </si>
  <si>
    <t>36300</t>
  </si>
  <si>
    <t>36325</t>
  </si>
  <si>
    <t>36350</t>
  </si>
  <si>
    <t>36425</t>
  </si>
  <si>
    <t>36450</t>
  </si>
  <si>
    <t>36525</t>
  </si>
  <si>
    <t>36625</t>
  </si>
  <si>
    <t>36650</t>
  </si>
  <si>
    <t>36675</t>
  </si>
  <si>
    <t>36700</t>
  </si>
  <si>
    <t>36800</t>
  </si>
  <si>
    <t>36925</t>
  </si>
  <si>
    <t>37025</t>
  </si>
  <si>
    <t>37050</t>
  </si>
  <si>
    <t>37150</t>
  </si>
  <si>
    <t>37200</t>
  </si>
  <si>
    <t>37225</t>
  </si>
  <si>
    <t>37250</t>
  </si>
  <si>
    <t>37275</t>
  </si>
  <si>
    <t>37350</t>
  </si>
  <si>
    <t>37500</t>
  </si>
  <si>
    <t>37600</t>
  </si>
  <si>
    <t>37625</t>
  </si>
  <si>
    <t>37650</t>
  </si>
  <si>
    <t>37675</t>
  </si>
  <si>
    <t>37700</t>
  </si>
  <si>
    <t>37750</t>
  </si>
  <si>
    <t>37775</t>
  </si>
  <si>
    <t>37800</t>
  </si>
  <si>
    <t>37825</t>
  </si>
  <si>
    <t>37850</t>
  </si>
  <si>
    <t>37875</t>
  </si>
  <si>
    <t>37900</t>
  </si>
  <si>
    <t>37925</t>
  </si>
  <si>
    <t>37950</t>
  </si>
  <si>
    <t>37975</t>
  </si>
  <si>
    <t>38300</t>
  </si>
  <si>
    <t>38350</t>
  </si>
  <si>
    <t>38400</t>
  </si>
  <si>
    <t>38450</t>
  </si>
  <si>
    <t>38550</t>
  </si>
  <si>
    <t>38627</t>
  </si>
  <si>
    <t>38650</t>
  </si>
  <si>
    <t>38675</t>
  </si>
  <si>
    <t>38800</t>
  </si>
  <si>
    <t>38825</t>
  </si>
  <si>
    <t>38900</t>
  </si>
  <si>
    <t>39000</t>
  </si>
  <si>
    <t>39025</t>
  </si>
  <si>
    <t>39125</t>
  </si>
  <si>
    <t>39150</t>
  </si>
  <si>
    <t>39175</t>
  </si>
  <si>
    <t>39200</t>
  </si>
  <si>
    <t>39225</t>
  </si>
  <si>
    <t>39300</t>
  </si>
  <si>
    <t>39325</t>
  </si>
  <si>
    <t>39350</t>
  </si>
  <si>
    <t>39425</t>
  </si>
  <si>
    <t>39475</t>
  </si>
  <si>
    <t>39525</t>
  </si>
  <si>
    <t>39575</t>
  </si>
  <si>
    <t>39625</t>
  </si>
  <si>
    <t>39650</t>
  </si>
  <si>
    <t>39675</t>
  </si>
  <si>
    <t>39750</t>
  </si>
  <si>
    <t>39775</t>
  </si>
  <si>
    <t>39800</t>
  </si>
  <si>
    <t>39825</t>
  </si>
  <si>
    <t>39975</t>
  </si>
  <si>
    <t>40000</t>
  </si>
  <si>
    <t>40075</t>
  </si>
  <si>
    <t>40150</t>
  </si>
  <si>
    <t>40175</t>
  </si>
  <si>
    <t>40275</t>
  </si>
  <si>
    <t>40325</t>
  </si>
  <si>
    <t>40375</t>
  </si>
  <si>
    <t>40425</t>
  </si>
  <si>
    <t>40550</t>
  </si>
  <si>
    <t>40687</t>
  </si>
  <si>
    <t>40750</t>
  </si>
  <si>
    <t>40775</t>
  </si>
  <si>
    <t>40850</t>
  </si>
  <si>
    <t>40875</t>
  </si>
  <si>
    <t>40900</t>
  </si>
  <si>
    <t>40925</t>
  </si>
  <si>
    <t>40950</t>
  </si>
  <si>
    <t>40975</t>
  </si>
  <si>
    <t>41000</t>
  </si>
  <si>
    <t>41050</t>
  </si>
  <si>
    <t>41075</t>
  </si>
  <si>
    <t>41150</t>
  </si>
  <si>
    <t>41300</t>
  </si>
  <si>
    <t>41450</t>
  </si>
  <si>
    <t>41525</t>
  </si>
  <si>
    <t>41550</t>
  </si>
  <si>
    <t>41600</t>
  </si>
  <si>
    <t>41675</t>
  </si>
  <si>
    <t>41700</t>
  </si>
  <si>
    <t>41725</t>
  </si>
  <si>
    <t>41800</t>
  </si>
  <si>
    <t>41887</t>
  </si>
  <si>
    <t>41900</t>
  </si>
  <si>
    <t>42075</t>
  </si>
  <si>
    <t>42125</t>
  </si>
  <si>
    <t>42175</t>
  </si>
  <si>
    <t>42225</t>
  </si>
  <si>
    <t>42250</t>
  </si>
  <si>
    <t>42325</t>
  </si>
  <si>
    <t>42425</t>
  </si>
  <si>
    <t>42450</t>
  </si>
  <si>
    <t>42500</t>
  </si>
  <si>
    <t>42562</t>
  </si>
  <si>
    <t>42575</t>
  </si>
  <si>
    <t>42650</t>
  </si>
  <si>
    <t>42825</t>
  </si>
  <si>
    <t>42850</t>
  </si>
  <si>
    <t>42900</t>
  </si>
  <si>
    <t>42950</t>
  </si>
  <si>
    <t>43050</t>
  </si>
  <si>
    <t>43075</t>
  </si>
  <si>
    <t>43090</t>
  </si>
  <si>
    <t>43125</t>
  </si>
  <si>
    <t>43300</t>
  </si>
  <si>
    <t>43325</t>
  </si>
  <si>
    <t>43350</t>
  </si>
  <si>
    <t>43400</t>
  </si>
  <si>
    <t>43425</t>
  </si>
  <si>
    <t>43475</t>
  </si>
  <si>
    <t>43500</t>
  </si>
  <si>
    <t>43650</t>
  </si>
  <si>
    <t>43675</t>
  </si>
  <si>
    <t>43700</t>
  </si>
  <si>
    <t>43775</t>
  </si>
  <si>
    <t>43825</t>
  </si>
  <si>
    <t>43850</t>
  </si>
  <si>
    <t>43875</t>
  </si>
  <si>
    <t>43900</t>
  </si>
  <si>
    <t>43925</t>
  </si>
  <si>
    <t>44050</t>
  </si>
  <si>
    <t>44075</t>
  </si>
  <si>
    <t>44125</t>
  </si>
  <si>
    <t>44150</t>
  </si>
  <si>
    <t>44225</t>
  </si>
  <si>
    <t>44250</t>
  </si>
  <si>
    <t>44275</t>
  </si>
  <si>
    <t>44300</t>
  </si>
  <si>
    <t>44325</t>
  </si>
  <si>
    <t>44350</t>
  </si>
  <si>
    <t>44375</t>
  </si>
  <si>
    <t>44425</t>
  </si>
  <si>
    <t>44450</t>
  </si>
  <si>
    <t>44475</t>
  </si>
  <si>
    <t>44500</t>
  </si>
  <si>
    <t>44525</t>
  </si>
  <si>
    <t>44550</t>
  </si>
  <si>
    <t>44575</t>
  </si>
  <si>
    <t>44625</t>
  </si>
  <si>
    <t>44650</t>
  </si>
  <si>
    <t>44675</t>
  </si>
  <si>
    <t>44750</t>
  </si>
  <si>
    <t>44800</t>
  </si>
  <si>
    <t>44825</t>
  </si>
  <si>
    <t>44847</t>
  </si>
  <si>
    <t>44900</t>
  </si>
  <si>
    <t>44950</t>
  </si>
  <si>
    <t>44975</t>
  </si>
  <si>
    <t>45025</t>
  </si>
  <si>
    <t>45150</t>
  </si>
  <si>
    <t>45175</t>
  </si>
  <si>
    <t>45275</t>
  </si>
  <si>
    <t>45300</t>
  </si>
  <si>
    <t>45325</t>
  </si>
  <si>
    <t>45350</t>
  </si>
  <si>
    <t>45375</t>
  </si>
  <si>
    <t>45400</t>
  </si>
  <si>
    <t>45425</t>
  </si>
  <si>
    <t>45475</t>
  </si>
  <si>
    <t>45500</t>
  </si>
  <si>
    <t>45575</t>
  </si>
  <si>
    <t>45625</t>
  </si>
  <si>
    <t>45650</t>
  </si>
  <si>
    <t>45700</t>
  </si>
  <si>
    <t>45775</t>
  </si>
  <si>
    <t>45950</t>
  </si>
  <si>
    <t>45975</t>
  </si>
  <si>
    <t>46050</t>
  </si>
  <si>
    <t>46075</t>
  </si>
  <si>
    <t>46100</t>
  </si>
  <si>
    <t>46150</t>
  </si>
  <si>
    <t>46175</t>
  </si>
  <si>
    <t>46200</t>
  </si>
  <si>
    <t>46225</t>
  </si>
  <si>
    <t>46275</t>
  </si>
  <si>
    <t>46400</t>
  </si>
  <si>
    <t>46425</t>
  </si>
  <si>
    <t>46525</t>
  </si>
  <si>
    <t>46575</t>
  </si>
  <si>
    <t>46600</t>
  </si>
  <si>
    <t>46625</t>
  </si>
  <si>
    <t>46650</t>
  </si>
  <si>
    <t>46675</t>
  </si>
  <si>
    <t>46725</t>
  </si>
  <si>
    <t>46850</t>
  </si>
  <si>
    <t>46875</t>
  </si>
  <si>
    <t>46900</t>
  </si>
  <si>
    <t>46925</t>
  </si>
  <si>
    <t>46975</t>
  </si>
  <si>
    <t>47025</t>
  </si>
  <si>
    <t>48000</t>
  </si>
  <si>
    <t>48150</t>
  </si>
  <si>
    <t>48175</t>
  </si>
  <si>
    <t>48200</t>
  </si>
  <si>
    <t>48225</t>
  </si>
  <si>
    <t>48250</t>
  </si>
  <si>
    <t>48350</t>
  </si>
  <si>
    <t>48400</t>
  </si>
  <si>
    <t>48425</t>
  </si>
  <si>
    <t>48462</t>
  </si>
  <si>
    <t>48500</t>
  </si>
  <si>
    <t>48525</t>
  </si>
  <si>
    <t>48575</t>
  </si>
  <si>
    <t>48725</t>
  </si>
  <si>
    <t>48750</t>
  </si>
  <si>
    <t>48775</t>
  </si>
  <si>
    <t>48825</t>
  </si>
  <si>
    <t>48875</t>
  </si>
  <si>
    <t>48900</t>
  </si>
  <si>
    <t>48925</t>
  </si>
  <si>
    <t>48950</t>
  </si>
  <si>
    <t>49000</t>
  </si>
  <si>
    <t>49075</t>
  </si>
  <si>
    <t>49100</t>
  </si>
  <si>
    <t>49150</t>
  </si>
  <si>
    <t>49200</t>
  </si>
  <si>
    <t>49250</t>
  </si>
  <si>
    <t>49275</t>
  </si>
  <si>
    <t>49300</t>
  </si>
  <si>
    <t>49350</t>
  </si>
  <si>
    <t>49375</t>
  </si>
  <si>
    <t>49400</t>
  </si>
  <si>
    <t>49425</t>
  </si>
  <si>
    <t>49450</t>
  </si>
  <si>
    <t>49500</t>
  </si>
  <si>
    <t>49525</t>
  </si>
  <si>
    <t>49575</t>
  </si>
  <si>
    <t>49600</t>
  </si>
  <si>
    <t>49625</t>
  </si>
  <si>
    <t>49650</t>
  </si>
  <si>
    <t>49675</t>
  </si>
  <si>
    <t>49700</t>
  </si>
  <si>
    <t>49775</t>
  </si>
  <si>
    <t>49900</t>
  </si>
  <si>
    <t>49925</t>
  </si>
  <si>
    <t>49975</t>
  </si>
  <si>
    <t>50000</t>
  </si>
  <si>
    <t>50025</t>
  </si>
  <si>
    <t>50075</t>
  </si>
  <si>
    <t>50175</t>
  </si>
  <si>
    <t>50200</t>
  </si>
  <si>
    <t>50225</t>
  </si>
  <si>
    <t>50250</t>
  </si>
  <si>
    <t>50275</t>
  </si>
  <si>
    <t>50300</t>
  </si>
  <si>
    <t>50350</t>
  </si>
  <si>
    <t>50400</t>
  </si>
  <si>
    <t>50425</t>
  </si>
  <si>
    <t>50450</t>
  </si>
  <si>
    <t>50475</t>
  </si>
  <si>
    <t>50625</t>
  </si>
  <si>
    <t>50650</t>
  </si>
  <si>
    <t>50700</t>
  </si>
  <si>
    <t>50750</t>
  </si>
  <si>
    <t>50775</t>
  </si>
  <si>
    <t>50800</t>
  </si>
  <si>
    <t>50825</t>
  </si>
  <si>
    <t>50975</t>
  </si>
  <si>
    <t>51000</t>
  </si>
  <si>
    <t>51025</t>
  </si>
  <si>
    <t>51050</t>
  </si>
  <si>
    <t>51125</t>
  </si>
  <si>
    <t>51150</t>
  </si>
  <si>
    <t>51200</t>
  </si>
  <si>
    <t>51250</t>
  </si>
  <si>
    <t>51275</t>
  </si>
  <si>
    <t>51300</t>
  </si>
  <si>
    <t>51325</t>
  </si>
  <si>
    <t>51350</t>
  </si>
  <si>
    <t>51375</t>
  </si>
  <si>
    <t>51400</t>
  </si>
  <si>
    <t>51425</t>
  </si>
  <si>
    <t>51450</t>
  </si>
  <si>
    <t>51537</t>
  </si>
  <si>
    <t>51575</t>
  </si>
  <si>
    <t>51600</t>
  </si>
  <si>
    <t>51725</t>
  </si>
  <si>
    <t>51850</t>
  </si>
  <si>
    <t>51875</t>
  </si>
  <si>
    <t>51900</t>
  </si>
  <si>
    <t>52050</t>
  </si>
  <si>
    <t>52075</t>
  </si>
  <si>
    <t>52100</t>
  </si>
  <si>
    <t>52150</t>
  </si>
  <si>
    <t>52175</t>
  </si>
  <si>
    <t>52200</t>
  </si>
  <si>
    <t>52225</t>
  </si>
  <si>
    <t>53000</t>
  </si>
  <si>
    <t>53100</t>
  </si>
  <si>
    <t>53125</t>
  </si>
  <si>
    <t>53225</t>
  </si>
  <si>
    <t>53250</t>
  </si>
  <si>
    <t>53275</t>
  </si>
  <si>
    <t>53325</t>
  </si>
  <si>
    <t>53350</t>
  </si>
  <si>
    <t>53375</t>
  </si>
  <si>
    <t>53450</t>
  </si>
  <si>
    <t>53550</t>
  </si>
  <si>
    <t>53600</t>
  </si>
  <si>
    <t>53625</t>
  </si>
  <si>
    <t>53662</t>
  </si>
  <si>
    <t>53675</t>
  </si>
  <si>
    <t>53725</t>
  </si>
  <si>
    <t>53750</t>
  </si>
  <si>
    <t>53775</t>
  </si>
  <si>
    <t>53850</t>
  </si>
  <si>
    <t>53875</t>
  </si>
  <si>
    <t>53900</t>
  </si>
  <si>
    <t>53950</t>
  </si>
  <si>
    <t>54000</t>
  </si>
  <si>
    <t>54025</t>
  </si>
  <si>
    <t>54050</t>
  </si>
  <si>
    <t>54075</t>
  </si>
  <si>
    <t>54100</t>
  </si>
  <si>
    <t>54200</t>
  </si>
  <si>
    <t>54250</t>
  </si>
  <si>
    <t>54300</t>
  </si>
  <si>
    <t>54400</t>
  </si>
  <si>
    <t>54425</t>
  </si>
  <si>
    <t>54475</t>
  </si>
  <si>
    <t>54500</t>
  </si>
  <si>
    <t>54525</t>
  </si>
  <si>
    <t>54600</t>
  </si>
  <si>
    <t>54630</t>
  </si>
  <si>
    <t>54650</t>
  </si>
  <si>
    <t>54675</t>
  </si>
  <si>
    <t>54700</t>
  </si>
  <si>
    <t>54725</t>
  </si>
  <si>
    <t>54775</t>
  </si>
  <si>
    <t>54825</t>
  </si>
  <si>
    <t>54850</t>
  </si>
  <si>
    <t>54875</t>
  </si>
  <si>
    <t>54900</t>
  </si>
  <si>
    <t>55025</t>
  </si>
  <si>
    <t>55050</t>
  </si>
  <si>
    <t>55075</t>
  </si>
  <si>
    <t>55175</t>
  </si>
  <si>
    <t>55200</t>
  </si>
  <si>
    <t>55225</t>
  </si>
  <si>
    <t>55275</t>
  </si>
  <si>
    <t>55375</t>
  </si>
  <si>
    <t>55450</t>
  </si>
  <si>
    <t>55500</t>
  </si>
  <si>
    <t>55550</t>
  </si>
  <si>
    <t>55575</t>
  </si>
  <si>
    <t>55675</t>
  </si>
  <si>
    <t>55700</t>
  </si>
  <si>
    <t>55725</t>
  </si>
  <si>
    <t>55750</t>
  </si>
  <si>
    <t>55775</t>
  </si>
  <si>
    <t>55800</t>
  </si>
  <si>
    <t>55850</t>
  </si>
  <si>
    <t>55875</t>
  </si>
  <si>
    <t>55950</t>
  </si>
  <si>
    <t>55975</t>
  </si>
  <si>
    <t>56000</t>
  </si>
  <si>
    <t>56075</t>
  </si>
  <si>
    <t>56100</t>
  </si>
  <si>
    <t>56125</t>
  </si>
  <si>
    <t>56150</t>
  </si>
  <si>
    <t>56200</t>
  </si>
  <si>
    <t>56325</t>
  </si>
  <si>
    <t>56350</t>
  </si>
  <si>
    <t>56375</t>
  </si>
  <si>
    <t>56425</t>
  </si>
  <si>
    <t>56450</t>
  </si>
  <si>
    <t>56525</t>
  </si>
  <si>
    <t>56575</t>
  </si>
  <si>
    <t>56625</t>
  </si>
  <si>
    <t>56700</t>
  </si>
  <si>
    <t>56725</t>
  </si>
  <si>
    <t>56750</t>
  </si>
  <si>
    <t>56775</t>
  </si>
  <si>
    <t>56800</t>
  </si>
  <si>
    <t>56825</t>
  </si>
  <si>
    <t>56850</t>
  </si>
  <si>
    <t>56900</t>
  </si>
  <si>
    <t>56925</t>
  </si>
  <si>
    <t>56950</t>
  </si>
  <si>
    <t>57025</t>
  </si>
  <si>
    <t>57100</t>
  </si>
  <si>
    <t>57200</t>
  </si>
  <si>
    <t>57225</t>
  </si>
  <si>
    <t>57325</t>
  </si>
  <si>
    <t>57350</t>
  </si>
  <si>
    <t>57375</t>
  </si>
  <si>
    <t>57450</t>
  </si>
  <si>
    <t>57600</t>
  </si>
  <si>
    <t>57700</t>
  </si>
  <si>
    <t>57775</t>
  </si>
  <si>
    <t>57975</t>
  </si>
  <si>
    <t>58000</t>
  </si>
  <si>
    <t>58025</t>
  </si>
  <si>
    <t>58050</t>
  </si>
  <si>
    <t>58125</t>
  </si>
  <si>
    <t>58400</t>
  </si>
  <si>
    <t>58575</t>
  </si>
  <si>
    <t>58600</t>
  </si>
  <si>
    <t>58700</t>
  </si>
  <si>
    <t>58800</t>
  </si>
  <si>
    <t>58850</t>
  </si>
  <si>
    <t>58875</t>
  </si>
  <si>
    <t>58900</t>
  </si>
  <si>
    <t>58925</t>
  </si>
  <si>
    <t>58950</t>
  </si>
  <si>
    <t>59000</t>
  </si>
  <si>
    <t>59025</t>
  </si>
  <si>
    <t>59075</t>
  </si>
  <si>
    <t>59100</t>
  </si>
  <si>
    <t>59125</t>
  </si>
  <si>
    <t>59225</t>
  </si>
  <si>
    <t>59250</t>
  </si>
  <si>
    <t>59275</t>
  </si>
  <si>
    <t>59300</t>
  </si>
  <si>
    <t>59350</t>
  </si>
  <si>
    <t>59375</t>
  </si>
  <si>
    <t>59400</t>
  </si>
  <si>
    <t>59425</t>
  </si>
  <si>
    <t>59475</t>
  </si>
  <si>
    <t>59525</t>
  </si>
  <si>
    <t>59600</t>
  </si>
  <si>
    <t>59800</t>
  </si>
  <si>
    <t>59850</t>
  </si>
  <si>
    <t>59875</t>
  </si>
  <si>
    <t>59900</t>
  </si>
  <si>
    <t>59925</t>
  </si>
  <si>
    <t>59950</t>
  </si>
  <si>
    <t>60000</t>
  </si>
  <si>
    <t>60075</t>
  </si>
  <si>
    <t>60100</t>
  </si>
  <si>
    <t>60150</t>
  </si>
  <si>
    <t>60200</t>
  </si>
  <si>
    <t>60225</t>
  </si>
  <si>
    <t>60250</t>
  </si>
  <si>
    <t>60275</t>
  </si>
  <si>
    <t>60350</t>
  </si>
  <si>
    <t>60400</t>
  </si>
  <si>
    <t>60425</t>
  </si>
  <si>
    <t>60450</t>
  </si>
  <si>
    <t>60475</t>
  </si>
  <si>
    <t>60500</t>
  </si>
  <si>
    <t>60525</t>
  </si>
  <si>
    <t>60575</t>
  </si>
  <si>
    <t>60687</t>
  </si>
  <si>
    <t>60700</t>
  </si>
  <si>
    <t>60725</t>
  </si>
  <si>
    <t>60750</t>
  </si>
  <si>
    <t>60775</t>
  </si>
  <si>
    <t>60825</t>
  </si>
  <si>
    <t>60875</t>
  </si>
  <si>
    <t>60900</t>
  </si>
  <si>
    <t>60925</t>
  </si>
  <si>
    <t>60962</t>
  </si>
  <si>
    <t>60975</t>
  </si>
  <si>
    <t>61025</t>
  </si>
  <si>
    <t>61050</t>
  </si>
  <si>
    <t>61100</t>
  </si>
  <si>
    <t>61150</t>
  </si>
  <si>
    <t>61175</t>
  </si>
  <si>
    <t>61200</t>
  </si>
  <si>
    <t>61250</t>
  </si>
  <si>
    <t>61325</t>
  </si>
  <si>
    <t>61375</t>
  </si>
  <si>
    <t>61425</t>
  </si>
  <si>
    <t>61450</t>
  </si>
  <si>
    <t>61525</t>
  </si>
  <si>
    <t>61600</t>
  </si>
  <si>
    <t>61625</t>
  </si>
  <si>
    <t>61700</t>
  </si>
  <si>
    <t>61775</t>
  </si>
  <si>
    <t>61825</t>
  </si>
  <si>
    <t>61900</t>
  </si>
  <si>
    <t>61925</t>
  </si>
  <si>
    <t>61950</t>
  </si>
  <si>
    <t>62050</t>
  </si>
  <si>
    <t>62100</t>
  </si>
  <si>
    <t>62125</t>
  </si>
  <si>
    <t>62175</t>
  </si>
  <si>
    <t>62200</t>
  </si>
  <si>
    <t>62240</t>
  </si>
  <si>
    <t>62250</t>
  </si>
  <si>
    <t>62425</t>
  </si>
  <si>
    <t>62450</t>
  </si>
  <si>
    <t>62600</t>
  </si>
  <si>
    <t>62625</t>
  </si>
  <si>
    <t>62650</t>
  </si>
  <si>
    <t>62675</t>
  </si>
  <si>
    <t>62700</t>
  </si>
  <si>
    <t>62825</t>
  </si>
  <si>
    <t>62925</t>
  </si>
  <si>
    <t>62950</t>
  </si>
  <si>
    <t>63000</t>
  </si>
  <si>
    <t>63075</t>
  </si>
  <si>
    <t>63100</t>
  </si>
  <si>
    <t>63125</t>
  </si>
  <si>
    <t>63150</t>
  </si>
  <si>
    <t>63175</t>
  </si>
  <si>
    <t>63250</t>
  </si>
  <si>
    <t>63275</t>
  </si>
  <si>
    <t>63300</t>
  </si>
  <si>
    <t>63375</t>
  </si>
  <si>
    <t>63400</t>
  </si>
  <si>
    <t>63425</t>
  </si>
  <si>
    <t>63500</t>
  </si>
  <si>
    <t>63525</t>
  </si>
  <si>
    <t>63550</t>
  </si>
  <si>
    <t>63600</t>
  </si>
  <si>
    <t>63625</t>
  </si>
  <si>
    <t>63650</t>
  </si>
  <si>
    <t>63675</t>
  </si>
  <si>
    <t>63700</t>
  </si>
  <si>
    <t>63725</t>
  </si>
  <si>
    <t>63825</t>
  </si>
  <si>
    <t>63875</t>
  </si>
  <si>
    <t>63975</t>
  </si>
  <si>
    <t>64050</t>
  </si>
  <si>
    <t>64100</t>
  </si>
  <si>
    <t>64175</t>
  </si>
  <si>
    <t>64200</t>
  </si>
  <si>
    <t>64225</t>
  </si>
  <si>
    <t>64275</t>
  </si>
  <si>
    <t>64375</t>
  </si>
  <si>
    <t>64425</t>
  </si>
  <si>
    <t>64450</t>
  </si>
  <si>
    <t>64475</t>
  </si>
  <si>
    <t>64512</t>
  </si>
  <si>
    <t>64625</t>
  </si>
  <si>
    <t>64650</t>
  </si>
  <si>
    <t>64675</t>
  </si>
  <si>
    <t>64750</t>
  </si>
  <si>
    <t>64775</t>
  </si>
  <si>
    <t>64875</t>
  </si>
  <si>
    <t>64900</t>
  </si>
  <si>
    <t>64975</t>
  </si>
  <si>
    <t>65050</t>
  </si>
  <si>
    <t>65075</t>
  </si>
  <si>
    <t>65100</t>
  </si>
  <si>
    <t>65125</t>
  </si>
  <si>
    <t>65150</t>
  </si>
  <si>
    <t>65175</t>
  </si>
  <si>
    <t>65200</t>
  </si>
  <si>
    <t>65325</t>
  </si>
  <si>
    <t>65350</t>
  </si>
  <si>
    <t>65375</t>
  </si>
  <si>
    <t>65425</t>
  </si>
  <si>
    <t>65450</t>
  </si>
  <si>
    <t>65500</t>
  </si>
  <si>
    <t>65550</t>
  </si>
  <si>
    <t>65575</t>
  </si>
  <si>
    <t>65600</t>
  </si>
  <si>
    <t>65625</t>
  </si>
  <si>
    <t>65675</t>
  </si>
  <si>
    <t>65700</t>
  </si>
  <si>
    <t>65825</t>
  </si>
  <si>
    <t>66000</t>
  </si>
  <si>
    <t>66050</t>
  </si>
  <si>
    <t>66075</t>
  </si>
  <si>
    <t>66125</t>
  </si>
  <si>
    <t>66150</t>
  </si>
  <si>
    <t>66175</t>
  </si>
  <si>
    <t>66200</t>
  </si>
  <si>
    <t>66275</t>
  </si>
  <si>
    <t>66350</t>
  </si>
  <si>
    <t>66450</t>
  </si>
  <si>
    <t>66550</t>
  </si>
  <si>
    <t>66625</t>
  </si>
  <si>
    <t>66700</t>
  </si>
  <si>
    <t>66750</t>
  </si>
  <si>
    <t>66800</t>
  </si>
  <si>
    <t>66825</t>
  </si>
  <si>
    <t>66875</t>
  </si>
  <si>
    <t>66900</t>
  </si>
  <si>
    <t>66950</t>
  </si>
  <si>
    <t>67000</t>
  </si>
  <si>
    <t>67025</t>
  </si>
  <si>
    <t>67100</t>
  </si>
  <si>
    <t>67150</t>
  </si>
  <si>
    <t>67200</t>
  </si>
  <si>
    <t>67250</t>
  </si>
  <si>
    <t>67275</t>
  </si>
  <si>
    <t>67300</t>
  </si>
  <si>
    <t>67320</t>
  </si>
  <si>
    <t>67350</t>
  </si>
  <si>
    <t>67375</t>
  </si>
  <si>
    <t>67425</t>
  </si>
  <si>
    <t>67475</t>
  </si>
  <si>
    <t>67500</t>
  </si>
  <si>
    <t>67550</t>
  </si>
  <si>
    <t>67575</t>
  </si>
  <si>
    <t>67600</t>
  </si>
  <si>
    <t>67625</t>
  </si>
  <si>
    <t>67650</t>
  </si>
  <si>
    <t>67675</t>
  </si>
  <si>
    <t>67725</t>
  </si>
  <si>
    <t>67775</t>
  </si>
  <si>
    <t>67800</t>
  </si>
  <si>
    <t>67850</t>
  </si>
  <si>
    <t>67875</t>
  </si>
  <si>
    <t>67900</t>
  </si>
  <si>
    <t>67950</t>
  </si>
  <si>
    <t>68075</t>
  </si>
  <si>
    <t>68100</t>
  </si>
  <si>
    <t>68175</t>
  </si>
  <si>
    <t>68200</t>
  </si>
  <si>
    <t>68275</t>
  </si>
  <si>
    <t>68300</t>
  </si>
  <si>
    <t>68325</t>
  </si>
  <si>
    <t>68400</t>
  </si>
  <si>
    <t>68475</t>
  </si>
  <si>
    <t>68550</t>
  </si>
  <si>
    <t>68600</t>
  </si>
  <si>
    <t>68625</t>
  </si>
  <si>
    <t>68675</t>
  </si>
  <si>
    <t>68700</t>
  </si>
  <si>
    <t>68725</t>
  </si>
  <si>
    <t>68775</t>
  </si>
  <si>
    <t>68825</t>
  </si>
  <si>
    <t>68875</t>
  </si>
  <si>
    <t>68900</t>
  </si>
  <si>
    <t>68925</t>
  </si>
  <si>
    <t>68975</t>
  </si>
  <si>
    <t>69175</t>
  </si>
  <si>
    <t>69275</t>
  </si>
  <si>
    <t>69325</t>
  </si>
  <si>
    <t>69400</t>
  </si>
  <si>
    <t>69425</t>
  </si>
  <si>
    <t>69525</t>
  </si>
  <si>
    <t>69550</t>
  </si>
  <si>
    <t>69575</t>
  </si>
  <si>
    <t>69625</t>
  </si>
  <si>
    <t>69725</t>
  </si>
  <si>
    <t>69750</t>
  </si>
  <si>
    <t>69850</t>
  </si>
  <si>
    <t>69900</t>
  </si>
  <si>
    <t>69962</t>
  </si>
  <si>
    <t>69975</t>
  </si>
  <si>
    <t>70000</t>
  </si>
  <si>
    <t>70025</t>
  </si>
  <si>
    <t>70125</t>
  </si>
  <si>
    <t>70200</t>
  </si>
  <si>
    <t>70225</t>
  </si>
  <si>
    <t>70275</t>
  </si>
  <si>
    <t>70300</t>
  </si>
  <si>
    <t>70325</t>
  </si>
  <si>
    <t>70350</t>
  </si>
  <si>
    <t>70400</t>
  </si>
  <si>
    <t>70500</t>
  </si>
  <si>
    <t>70550</t>
  </si>
  <si>
    <t>70575</t>
  </si>
  <si>
    <t>70650</t>
  </si>
  <si>
    <t>70725</t>
  </si>
  <si>
    <t>70825</t>
  </si>
  <si>
    <t>70900</t>
  </si>
  <si>
    <t>70925</t>
  </si>
  <si>
    <t>71025</t>
  </si>
  <si>
    <t>71150</t>
  </si>
  <si>
    <t>71163</t>
  </si>
  <si>
    <t>71275</t>
  </si>
  <si>
    <t>71350</t>
  </si>
  <si>
    <t>71425</t>
  </si>
  <si>
    <t>71450</t>
  </si>
  <si>
    <t>71500</t>
  </si>
  <si>
    <t>71600</t>
  </si>
  <si>
    <t>71637</t>
  </si>
  <si>
    <t>71650</t>
  </si>
  <si>
    <t>71700</t>
  </si>
  <si>
    <t>71725</t>
  </si>
  <si>
    <t>71825</t>
  </si>
  <si>
    <t>71875</t>
  </si>
  <si>
    <t>71975</t>
  </si>
  <si>
    <t>72000</t>
  </si>
  <si>
    <t>72075</t>
  </si>
  <si>
    <t>72125</t>
  </si>
  <si>
    <t>72150</t>
  </si>
  <si>
    <t>72200</t>
  </si>
  <si>
    <t>72225</t>
  </si>
  <si>
    <t>72250</t>
  </si>
  <si>
    <t>72275</t>
  </si>
  <si>
    <t>72300</t>
  </si>
  <si>
    <t>72325</t>
  </si>
  <si>
    <t>72350</t>
  </si>
  <si>
    <t>72450</t>
  </si>
  <si>
    <t>72500</t>
  </si>
  <si>
    <t>72525</t>
  </si>
  <si>
    <t>72550</t>
  </si>
  <si>
    <t>72575</t>
  </si>
  <si>
    <t>72600</t>
  </si>
  <si>
    <t>72625</t>
  </si>
  <si>
    <t>72675</t>
  </si>
  <si>
    <t>72700</t>
  </si>
  <si>
    <t>72725</t>
  </si>
  <si>
    <t>72750</t>
  </si>
  <si>
    <t>72825</t>
  </si>
  <si>
    <t>72850</t>
  </si>
  <si>
    <t>72875</t>
  </si>
  <si>
    <t>72900</t>
  </si>
  <si>
    <t>72925</t>
  </si>
  <si>
    <t>72975</t>
  </si>
  <si>
    <t>73000</t>
  </si>
  <si>
    <t>73025</t>
  </si>
  <si>
    <t>73050</t>
  </si>
  <si>
    <t>73125</t>
  </si>
  <si>
    <t>73150</t>
  </si>
  <si>
    <t>73175</t>
  </si>
  <si>
    <t>73200</t>
  </si>
  <si>
    <t>73300</t>
  </si>
  <si>
    <t>73350</t>
  </si>
  <si>
    <t>73375</t>
  </si>
  <si>
    <t>73400</t>
  </si>
  <si>
    <t>73425</t>
  </si>
  <si>
    <t>73475</t>
  </si>
  <si>
    <t>73525</t>
  </si>
  <si>
    <t>73550</t>
  </si>
  <si>
    <t>73575</t>
  </si>
  <si>
    <t>73600</t>
  </si>
  <si>
    <t>73625</t>
  </si>
  <si>
    <t>73725</t>
  </si>
  <si>
    <t>73750</t>
  </si>
  <si>
    <t>73825</t>
  </si>
  <si>
    <t>73850</t>
  </si>
  <si>
    <t>73875</t>
  </si>
  <si>
    <t>73900</t>
  </si>
  <si>
    <t>73975</t>
  </si>
  <si>
    <t>74125</t>
  </si>
  <si>
    <t>74175</t>
  </si>
  <si>
    <t>74200</t>
  </si>
  <si>
    <t>74225</t>
  </si>
  <si>
    <t>74250</t>
  </si>
  <si>
    <t>74400</t>
  </si>
  <si>
    <t>74450</t>
  </si>
  <si>
    <t>74550</t>
  </si>
  <si>
    <t>74575</t>
  </si>
  <si>
    <t>74600</t>
  </si>
  <si>
    <t>74625</t>
  </si>
  <si>
    <t>74650</t>
  </si>
  <si>
    <t>74675</t>
  </si>
  <si>
    <t>74700</t>
  </si>
  <si>
    <t>74725</t>
  </si>
  <si>
    <t>74975</t>
  </si>
  <si>
    <t>75075</t>
  </si>
  <si>
    <t>75125</t>
  </si>
  <si>
    <t>75275</t>
  </si>
  <si>
    <t>75325</t>
  </si>
  <si>
    <t>75350</t>
  </si>
  <si>
    <t>75400</t>
  </si>
  <si>
    <t>75425</t>
  </si>
  <si>
    <t>75450</t>
  </si>
  <si>
    <t>75525</t>
  </si>
  <si>
    <t>75625</t>
  </si>
  <si>
    <t>75650</t>
  </si>
  <si>
    <t>75750</t>
  </si>
  <si>
    <t>75800</t>
  </si>
  <si>
    <t>75850</t>
  </si>
  <si>
    <t>75875</t>
  </si>
  <si>
    <t>75900</t>
  </si>
  <si>
    <t>75925</t>
  </si>
  <si>
    <t>75950</t>
  </si>
  <si>
    <t>76025</t>
  </si>
  <si>
    <t>76050</t>
  </si>
  <si>
    <t>76075</t>
  </si>
  <si>
    <t>76100</t>
  </si>
  <si>
    <t>76175</t>
  </si>
  <si>
    <t>76225</t>
  </si>
  <si>
    <t>76250</t>
  </si>
  <si>
    <t>76300</t>
  </si>
  <si>
    <t>76325</t>
  </si>
  <si>
    <t>76350</t>
  </si>
  <si>
    <t>76400</t>
  </si>
  <si>
    <t>76450</t>
  </si>
  <si>
    <t>76550</t>
  </si>
  <si>
    <t>76600</t>
  </si>
  <si>
    <t>76625</t>
  </si>
  <si>
    <t>76650</t>
  </si>
  <si>
    <t>76675</t>
  </si>
  <si>
    <t>76725</t>
  </si>
  <si>
    <t>76825</t>
  </si>
  <si>
    <t>76850</t>
  </si>
  <si>
    <t>76975</t>
  </si>
  <si>
    <t>77000</t>
  </si>
  <si>
    <t>77050</t>
  </si>
  <si>
    <t>77075</t>
  </si>
  <si>
    <t>77100</t>
  </si>
  <si>
    <t>77150</t>
  </si>
  <si>
    <t>77175</t>
  </si>
  <si>
    <t>77200</t>
  </si>
  <si>
    <t>77300</t>
  </si>
  <si>
    <t>77350</t>
  </si>
  <si>
    <t>77400</t>
  </si>
  <si>
    <t>77425</t>
  </si>
  <si>
    <t>77475</t>
  </si>
  <si>
    <t>77500</t>
  </si>
  <si>
    <t>77537</t>
  </si>
  <si>
    <t>77550</t>
  </si>
  <si>
    <t>77650</t>
  </si>
  <si>
    <t>77675</t>
  </si>
  <si>
    <t>77750</t>
  </si>
  <si>
    <t>77775</t>
  </si>
  <si>
    <t>77800</t>
  </si>
  <si>
    <t>77825</t>
  </si>
  <si>
    <t>77850</t>
  </si>
  <si>
    <t>77875</t>
  </si>
  <si>
    <t>77900</t>
  </si>
  <si>
    <t>77925</t>
  </si>
  <si>
    <t>77975</t>
  </si>
  <si>
    <t>78075</t>
  </si>
  <si>
    <t>78100</t>
  </si>
  <si>
    <t>78175</t>
  </si>
  <si>
    <t>78200</t>
  </si>
  <si>
    <t>78275</t>
  </si>
  <si>
    <t>78300</t>
  </si>
  <si>
    <t>78325</t>
  </si>
  <si>
    <t>78375</t>
  </si>
  <si>
    <t>78450</t>
  </si>
  <si>
    <t>78475</t>
  </si>
  <si>
    <t>78500</t>
  </si>
  <si>
    <t>78525</t>
  </si>
  <si>
    <t>78600</t>
  </si>
  <si>
    <t>78625</t>
  </si>
  <si>
    <t>78650</t>
  </si>
  <si>
    <t>78660</t>
  </si>
  <si>
    <t>78675</t>
  </si>
  <si>
    <t>78725</t>
  </si>
  <si>
    <t>78750</t>
  </si>
  <si>
    <t>78775</t>
  </si>
  <si>
    <t>78825</t>
  </si>
  <si>
    <t>78875</t>
  </si>
  <si>
    <t>78950</t>
  </si>
  <si>
    <t>78975</t>
  </si>
  <si>
    <t>79125</t>
  </si>
  <si>
    <t>79150</t>
  </si>
  <si>
    <t>79250</t>
  </si>
  <si>
    <t>79350</t>
  </si>
  <si>
    <t>79375</t>
  </si>
  <si>
    <t>79425</t>
  </si>
  <si>
    <t>79475</t>
  </si>
  <si>
    <t>79575</t>
  </si>
  <si>
    <t>79625</t>
  </si>
  <si>
    <t>79650</t>
  </si>
  <si>
    <t>79700</t>
  </si>
  <si>
    <t>79775</t>
  </si>
  <si>
    <t>79825</t>
  </si>
  <si>
    <t>79875</t>
  </si>
  <si>
    <t>79975</t>
  </si>
  <si>
    <t>80075</t>
  </si>
  <si>
    <t>80100</t>
  </si>
  <si>
    <t>80125</t>
  </si>
  <si>
    <t>80150</t>
  </si>
  <si>
    <t>80225</t>
  </si>
  <si>
    <t>80325</t>
  </si>
  <si>
    <t>80375</t>
  </si>
  <si>
    <t>80450</t>
  </si>
  <si>
    <t>80475</t>
  </si>
  <si>
    <t>80500</t>
  </si>
  <si>
    <t>80525</t>
  </si>
  <si>
    <t>80550</t>
  </si>
  <si>
    <t>80575</t>
  </si>
  <si>
    <t>80700</t>
  </si>
  <si>
    <t>80750</t>
  </si>
  <si>
    <t>80800</t>
  </si>
  <si>
    <t>80825</t>
  </si>
  <si>
    <t>80875</t>
  </si>
  <si>
    <t>80950</t>
  </si>
  <si>
    <t>81050</t>
  </si>
  <si>
    <t>81075</t>
  </si>
  <si>
    <t>81100</t>
  </si>
  <si>
    <t>81250</t>
  </si>
  <si>
    <t>81300</t>
  </si>
  <si>
    <t>81325</t>
  </si>
  <si>
    <t>81350</t>
  </si>
  <si>
    <t>81475</t>
  </si>
  <si>
    <t>81500</t>
  </si>
  <si>
    <t>81525</t>
  </si>
  <si>
    <t>81550</t>
  </si>
  <si>
    <t>81600</t>
  </si>
  <si>
    <t>81650</t>
  </si>
  <si>
    <t>81675</t>
  </si>
  <si>
    <t>81700</t>
  </si>
  <si>
    <t>81725</t>
  </si>
  <si>
    <t>81775</t>
  </si>
  <si>
    <t>81825</t>
  </si>
  <si>
    <t>81850</t>
  </si>
  <si>
    <t>81875</t>
  </si>
  <si>
    <t>81950</t>
  </si>
  <si>
    <t>82100</t>
  </si>
  <si>
    <t>82175</t>
  </si>
  <si>
    <t>82200</t>
  </si>
  <si>
    <t>82375</t>
  </si>
  <si>
    <t>82400</t>
  </si>
  <si>
    <t>82525</t>
  </si>
  <si>
    <t>82575</t>
  </si>
  <si>
    <t>82600</t>
  </si>
  <si>
    <t>82625</t>
  </si>
  <si>
    <t>82650</t>
  </si>
  <si>
    <t>82750</t>
  </si>
  <si>
    <t>82825</t>
  </si>
  <si>
    <t>82875</t>
  </si>
  <si>
    <t>82900</t>
  </si>
  <si>
    <t>82925</t>
  </si>
  <si>
    <t>82950</t>
  </si>
  <si>
    <t>83025</t>
  </si>
  <si>
    <t>83050</t>
  </si>
  <si>
    <t>83100</t>
  </si>
  <si>
    <t>83150</t>
  </si>
  <si>
    <t>83175</t>
  </si>
  <si>
    <t>83250</t>
  </si>
  <si>
    <t>83275</t>
  </si>
  <si>
    <t>83350</t>
  </si>
  <si>
    <t>83400</t>
  </si>
  <si>
    <t>83425</t>
  </si>
  <si>
    <t>83450</t>
  </si>
  <si>
    <t>83512</t>
  </si>
  <si>
    <t>83525</t>
  </si>
  <si>
    <t>83550</t>
  </si>
  <si>
    <t>83575</t>
  </si>
  <si>
    <t>83600</t>
  </si>
  <si>
    <t>83612</t>
  </si>
  <si>
    <t>83625</t>
  </si>
  <si>
    <t>83650</t>
  </si>
  <si>
    <t>83675</t>
  </si>
  <si>
    <t>83700</t>
  </si>
  <si>
    <t>83725</t>
  </si>
  <si>
    <t>83750</t>
  </si>
  <si>
    <t>83825</t>
  </si>
  <si>
    <t>83850</t>
  </si>
  <si>
    <t>83900</t>
  </si>
  <si>
    <t>83925</t>
  </si>
  <si>
    <t>83950</t>
  </si>
  <si>
    <t>83975</t>
  </si>
  <si>
    <t>84000</t>
  </si>
  <si>
    <t>84025</t>
  </si>
  <si>
    <t>84075</t>
  </si>
  <si>
    <t>84100</t>
  </si>
  <si>
    <t>84225</t>
  </si>
  <si>
    <t>84250</t>
  </si>
  <si>
    <t>84275</t>
  </si>
  <si>
    <t>84325</t>
  </si>
  <si>
    <t>84350</t>
  </si>
  <si>
    <t>84375</t>
  </si>
  <si>
    <t>84400</t>
  </si>
  <si>
    <t>84425</t>
  </si>
  <si>
    <t>84450</t>
  </si>
  <si>
    <t>84475</t>
  </si>
  <si>
    <t>84500</t>
  </si>
  <si>
    <t>84525</t>
  </si>
  <si>
    <t>84550</t>
  </si>
  <si>
    <t>84625</t>
  </si>
  <si>
    <t>84650</t>
  </si>
  <si>
    <t>84675</t>
  </si>
  <si>
    <t>84725</t>
  </si>
  <si>
    <t>84750</t>
  </si>
  <si>
    <t>84850</t>
  </si>
  <si>
    <t>84900</t>
  </si>
  <si>
    <t>84975</t>
  </si>
  <si>
    <t>85025</t>
  </si>
  <si>
    <t>85050</t>
  </si>
  <si>
    <t>85100</t>
  </si>
  <si>
    <t>85125</t>
  </si>
  <si>
    <t>85150</t>
  </si>
  <si>
    <t>85275</t>
  </si>
  <si>
    <t>85300</t>
  </si>
  <si>
    <t>85325</t>
  </si>
  <si>
    <t>85350</t>
  </si>
  <si>
    <t>85375</t>
  </si>
  <si>
    <t>85450</t>
  </si>
  <si>
    <t>85475</t>
  </si>
  <si>
    <t>85575</t>
  </si>
  <si>
    <t>85600</t>
  </si>
  <si>
    <t>85625</t>
  </si>
  <si>
    <t>85650</t>
  </si>
  <si>
    <t>85675</t>
  </si>
  <si>
    <t>85775</t>
  </si>
  <si>
    <t>85850</t>
  </si>
  <si>
    <t>85875</t>
  </si>
  <si>
    <t>85925</t>
  </si>
  <si>
    <t>85975</t>
  </si>
  <si>
    <t>86025</t>
  </si>
  <si>
    <t>86050</t>
  </si>
  <si>
    <t>86100</t>
  </si>
  <si>
    <t>86125</t>
  </si>
  <si>
    <t>86275</t>
  </si>
  <si>
    <t>86350</t>
  </si>
  <si>
    <t>86400</t>
  </si>
  <si>
    <t>86425</t>
  </si>
  <si>
    <t>86450</t>
  </si>
  <si>
    <t>86500</t>
  </si>
  <si>
    <t>86525</t>
  </si>
  <si>
    <t>86537</t>
  </si>
  <si>
    <t>86575</t>
  </si>
  <si>
    <t>86700</t>
  </si>
  <si>
    <t>86725</t>
  </si>
  <si>
    <t>86750</t>
  </si>
  <si>
    <t>86775</t>
  </si>
  <si>
    <t>86800</t>
  </si>
  <si>
    <t>86850</t>
  </si>
  <si>
    <t>86900</t>
  </si>
  <si>
    <t>86925</t>
  </si>
  <si>
    <t>86950</t>
  </si>
  <si>
    <t>86975</t>
  </si>
  <si>
    <t>87025</t>
  </si>
  <si>
    <t>87075</t>
  </si>
  <si>
    <t>87125</t>
  </si>
  <si>
    <t>87175</t>
  </si>
  <si>
    <t>87200</t>
  </si>
  <si>
    <t>87250</t>
  </si>
  <si>
    <t>87275</t>
  </si>
  <si>
    <t>87375</t>
  </si>
  <si>
    <t>87400</t>
  </si>
  <si>
    <t>87425</t>
  </si>
  <si>
    <t>87450</t>
  </si>
  <si>
    <t>87475</t>
  </si>
  <si>
    <t>87500</t>
  </si>
  <si>
    <t>87525</t>
  </si>
  <si>
    <t>87550</t>
  </si>
  <si>
    <t>87600</t>
  </si>
  <si>
    <t>87650</t>
  </si>
  <si>
    <t>87700</t>
  </si>
  <si>
    <t>87725</t>
  </si>
  <si>
    <t>87775</t>
  </si>
  <si>
    <t>87800</t>
  </si>
  <si>
    <t>87900</t>
  </si>
  <si>
    <t>87925</t>
  </si>
  <si>
    <t>87975</t>
  </si>
  <si>
    <t>88000</t>
  </si>
  <si>
    <t>88050</t>
  </si>
  <si>
    <t>88150</t>
  </si>
  <si>
    <t>88200</t>
  </si>
  <si>
    <t>88275</t>
  </si>
  <si>
    <t>88300</t>
  </si>
  <si>
    <t>88325</t>
  </si>
  <si>
    <t>88350</t>
  </si>
  <si>
    <t>88450</t>
  </si>
  <si>
    <t>88475</t>
  </si>
  <si>
    <t>88500</t>
  </si>
  <si>
    <t>88525</t>
  </si>
  <si>
    <t>88575</t>
  </si>
  <si>
    <t>88625</t>
  </si>
  <si>
    <t>88775</t>
  </si>
  <si>
    <t>88825</t>
  </si>
  <si>
    <t>88850</t>
  </si>
  <si>
    <t>88875</t>
  </si>
  <si>
    <t>88900</t>
  </si>
  <si>
    <t>88950</t>
  </si>
  <si>
    <t>89000</t>
  </si>
  <si>
    <t>89025</t>
  </si>
  <si>
    <t>89100</t>
  </si>
  <si>
    <t>89125</t>
  </si>
  <si>
    <t>89150</t>
  </si>
  <si>
    <t>89175</t>
  </si>
  <si>
    <t>89250</t>
  </si>
  <si>
    <t>89275</t>
  </si>
  <si>
    <t>89300</t>
  </si>
  <si>
    <t>89325</t>
  </si>
  <si>
    <t>89350</t>
  </si>
  <si>
    <t>89375</t>
  </si>
  <si>
    <t>89425</t>
  </si>
  <si>
    <t>89450</t>
  </si>
  <si>
    <t>89475</t>
  </si>
  <si>
    <t>89550</t>
  </si>
  <si>
    <t>89625</t>
  </si>
  <si>
    <t>Wisconsin MHI = $77,485</t>
  </si>
  <si>
    <t>01002</t>
  </si>
  <si>
    <t>02002</t>
  </si>
  <si>
    <t>05102</t>
  </si>
  <si>
    <t>06201</t>
  </si>
  <si>
    <t>06002</t>
  </si>
  <si>
    <t>03101</t>
  </si>
  <si>
    <t>03002</t>
  </si>
  <si>
    <t>07002</t>
  </si>
  <si>
    <t>03004</t>
  </si>
  <si>
    <t>09004</t>
  </si>
  <si>
    <t>02201</t>
  </si>
  <si>
    <t>02004</t>
  </si>
  <si>
    <t>09006</t>
  </si>
  <si>
    <t>04002</t>
  </si>
  <si>
    <t>04004</t>
  </si>
  <si>
    <t>03206</t>
  </si>
  <si>
    <t>03006</t>
  </si>
  <si>
    <t>Chester</t>
  </si>
  <si>
    <t>Marshfield0</t>
  </si>
  <si>
    <t>Mount Calvary0</t>
  </si>
  <si>
    <t>Fitchburg</t>
  </si>
  <si>
    <t>Madison</t>
  </si>
  <si>
    <t>Fontana-on-Geneva Lake</t>
  </si>
  <si>
    <t>Greenbush</t>
  </si>
  <si>
    <t>Mitchell</t>
  </si>
  <si>
    <t>Greenleaf</t>
  </si>
  <si>
    <t>Greenville</t>
  </si>
  <si>
    <t>New Lisbon</t>
  </si>
  <si>
    <t>038004</t>
  </si>
  <si>
    <t>Source: Wisconsin Department of Administration (DOA) Demographic Services Center, Jan. 1, 2025, Final Population Estimates.</t>
  </si>
  <si>
    <t>Source: Wisconsin Department of Administration (DOA) Demographic Services Center, Minor Civil Division and Municipal Population Projections, 2020-2050.</t>
  </si>
  <si>
    <t>Families With Incomes Below 200% Poverty Level</t>
  </si>
  <si>
    <t>Difference From State Rate</t>
  </si>
  <si>
    <t>Williamstown</t>
  </si>
  <si>
    <t>Mount Calvary</t>
  </si>
  <si>
    <r>
      <t xml:space="preserve">Source: American Communtiy Survey: 2024; ACS 5-year Estimates; Table ID B19080. </t>
    </r>
    <r>
      <rPr>
        <b/>
        <sz val="9"/>
        <rFont val="Arial"/>
        <family val="2"/>
      </rPr>
      <t xml:space="preserve">Note: </t>
    </r>
    <r>
      <rPr>
        <sz val="9"/>
        <rFont val="Arial"/>
        <family val="2"/>
      </rPr>
      <t>Geographic Area Names without a listed LQI have no data recorded by the Census. Please reach out the Environmental Loans team if you do not have recorded data and plan to apply for funding.</t>
    </r>
  </si>
  <si>
    <r>
      <t xml:space="preserve">Source: American Community Survey; 2024: ACS 5-year Estimates; Table ID S1702. </t>
    </r>
    <r>
      <rPr>
        <b/>
        <sz val="9"/>
        <rFont val="Arial"/>
        <family val="2"/>
      </rPr>
      <t xml:space="preserve">Note: </t>
    </r>
    <r>
      <rPr>
        <sz val="9"/>
        <rFont val="Arial"/>
        <family val="2"/>
      </rPr>
      <t>Geographic Area Names without a listed Family Poverty % have no data recorded by the Census. Please reach out the Environmental Loans team if you do not have recorded data and plan to apply for funding.</t>
    </r>
  </si>
  <si>
    <r>
      <t xml:space="preserve">Source: American Community Survey: 2024; ACS 5-year Estimates; Table ID B19013. </t>
    </r>
    <r>
      <rPr>
        <b/>
        <sz val="9"/>
        <rFont val="Arial"/>
        <family val="2"/>
      </rPr>
      <t xml:space="preserve">Note: </t>
    </r>
    <r>
      <rPr>
        <sz val="9"/>
        <rFont val="Arial"/>
        <family val="2"/>
      </rPr>
      <t>Geographic Area Names without a listed MHI have no data recorded by the Census. Please reach out the Environmental Loans team if you do not have recorded data and plan to apply for funding.</t>
    </r>
  </si>
  <si>
    <t xml:space="preserve">Press directional arrows to read through the Population Size sheet. </t>
  </si>
  <si>
    <t xml:space="preserve">End of table and Population Size sheet. </t>
  </si>
  <si>
    <t xml:space="preserve">End of table and Median Household Income sheet. </t>
  </si>
  <si>
    <t xml:space="preserve">Press directional arrows to read through the Median Household Income sheet. </t>
  </si>
  <si>
    <t xml:space="preserve">End of table and Family Poverty Percentage sheet. </t>
  </si>
  <si>
    <t xml:space="preserve">Press directional arrows to read through the Family Poverty Percentage sheet. </t>
  </si>
  <si>
    <t xml:space="preserve">End of table and Population Trend sheet. </t>
  </si>
  <si>
    <t xml:space="preserve">Press directional arrows to read through the Population Trend sheet. </t>
  </si>
  <si>
    <t xml:space="preserve">End of table and Lowest Quintile Income sheet. </t>
  </si>
  <si>
    <t xml:space="preserve">Press directional arrows to read through the Lowest Quintile Income sheet. </t>
  </si>
  <si>
    <t xml:space="preserve">End of table and Unemployment Data sheet. </t>
  </si>
  <si>
    <t xml:space="preserve">Press directional arrows to read through the Unemployment Data sheet. </t>
  </si>
  <si>
    <t xml:space="preserve">Source: Wisconsin Department of Workforce Development; Most recent 12 months of data at the start of state fiscal year 2027. </t>
  </si>
  <si>
    <t>State Unemployment Rate (May 2025 - Apr 2026) = 3.35454545454545</t>
  </si>
  <si>
    <t>Average of Unemployment Rate (May 2025 - Apr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</si>
</sst>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0.0000%"/>
    <numFmt numFmtId="166" formatCode="_(&quot;$&quot;* #,##0_);_(&quot;$&quot;* \(#,##0\);_(&quot;$&quot;* &quot;-&quot;??_);_(@_)"/>
    <numFmt numFmtId="167" formatCode="00000"/>
  </numFmts>
  <fonts count="12" x14ac:knownFonts="1">
    <font>
      <sz val="12"/>
      <name val="Arial"/>
      <family val="2"/>
    </font>
    <font>
      <sz val="12"/>
      <color theme="1"/>
      <name val="Arial"/>
      <family val="2"/>
    </font>
    <font>
      <sz val="9"/>
      <color theme="1"/>
      <name val="Arial"/>
      <family val="2"/>
    </font>
    <font>
      <sz val="9"/>
      <name val="Arial"/>
      <family val="2"/>
    </font>
    <font>
      <b/>
      <sz val="18"/>
      <name val="Arial"/>
      <family val="2"/>
    </font>
    <font>
      <b/>
      <sz val="12"/>
      <color theme="1"/>
      <name val="Arial"/>
      <family val="2"/>
    </font>
    <font>
      <b/>
      <sz val="12"/>
      <name val="Arial"/>
      <family val="2"/>
    </font>
    <font>
      <b/>
      <sz val="9"/>
      <name val="Arial"/>
      <family val="2"/>
    </font>
    <font>
      <vertAlign val="superscript"/>
      <sz val="12"/>
      <name val="Arial"/>
      <family val="2"/>
    </font>
    <font>
      <sz val="12"/>
      <name val="Arial"/>
      <family val="2"/>
    </font>
    <font>
      <sz val="8"/>
      <name val="Arial"/>
      <family val="2"/>
    </font>
    <font>
      <sz val="12"/>
      <color theme="0"/>
      <name val="Arial"/>
      <family val="2"/>
    </font>
  </fonts>
  <fills count="2">
    <fill>
      <patternFill patternType="none"/>
    </fill>
    <fill>
      <patternFill patternType="gray125"/>
    </fill>
  </fills>
  <borders count="1">
    <border>
      <left/>
      <right/>
      <top/>
      <bottom/>
      <diagonal/>
    </border>
  </borders>
  <cellStyleXfs count="5">
    <xf numFmtId="0" fontId="0" fillId="0" borderId="0"/>
    <xf numFmtId="0" fontId="4" fillId="0" borderId="0" applyNumberFormat="0" applyFill="0" applyAlignment="0" applyProtection="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64">
    <xf numFmtId="0" fontId="0" fillId="0" borderId="0" xfId="0"/>
    <xf numFmtId="0" fontId="0" fillId="0" borderId="0" xfId="0" applyNumberFormat="1"/>
    <xf numFmtId="0" fontId="0" fillId="0" borderId="0" xfId="0" applyAlignment="1">
      <alignment horizontal="left"/>
    </xf>
    <xf numFmtId="0" fontId="0" fillId="0" borderId="0" xfId="0" applyNumberFormat="1" applyAlignment="1">
      <alignment horizontal="left"/>
    </xf>
    <xf numFmtId="0" fontId="1" fillId="0" borderId="0" xfId="0" applyFont="1" applyAlignment="1">
      <alignment horizontal="left"/>
    </xf>
    <xf numFmtId="0" fontId="1" fillId="0" borderId="0" xfId="0" applyFont="1" applyAlignment="1">
      <alignment horizontal="center"/>
    </xf>
    <xf numFmtId="0" fontId="0" fillId="0" borderId="0" xfId="0" applyFont="1" applyFill="1" applyBorder="1" applyAlignment="1">
      <alignment horizontal="left"/>
    </xf>
    <xf numFmtId="0" fontId="0" fillId="0" borderId="0" xfId="0" applyFont="1" applyFill="1" applyBorder="1" applyAlignment="1">
      <alignment horizontal="center"/>
    </xf>
    <xf numFmtId="164" fontId="0" fillId="0" borderId="0" xfId="0" applyNumberFormat="1"/>
    <xf numFmtId="10" fontId="0" fillId="0" borderId="0" xfId="0" applyNumberFormat="1"/>
    <xf numFmtId="0" fontId="3" fillId="0" borderId="0" xfId="0" applyFont="1"/>
    <xf numFmtId="0" fontId="0" fillId="0" borderId="0" xfId="0" applyAlignment="1">
      <alignment horizontal="center"/>
    </xf>
    <xf numFmtId="0" fontId="1" fillId="0" borderId="0" xfId="0" applyFont="1" applyAlignment="1">
      <alignment horizontal="right"/>
    </xf>
    <xf numFmtId="0" fontId="6" fillId="0" borderId="0" xfId="0" applyFont="1" applyFill="1" applyBorder="1" applyAlignment="1">
      <alignment horizontal="right"/>
    </xf>
    <xf numFmtId="0" fontId="5" fillId="0" borderId="0" xfId="0" applyFont="1" applyAlignment="1">
      <alignment horizontal="right"/>
    </xf>
    <xf numFmtId="0" fontId="0" fillId="0" borderId="0" xfId="0" applyNumberFormat="1" applyFont="1" applyFill="1" applyBorder="1" applyAlignment="1">
      <alignment horizontal="right"/>
    </xf>
    <xf numFmtId="3" fontId="0" fillId="0" borderId="0" xfId="0" applyNumberFormat="1" applyFont="1" applyFill="1" applyBorder="1" applyAlignment="1">
      <alignment horizontal="right"/>
    </xf>
    <xf numFmtId="10" fontId="0" fillId="0" borderId="0" xfId="0" applyNumberFormat="1" applyAlignment="1">
      <alignment horizontal="left"/>
    </xf>
    <xf numFmtId="0" fontId="6" fillId="0" borderId="0" xfId="0" applyFont="1" applyAlignment="1">
      <alignment horizontal="right"/>
    </xf>
    <xf numFmtId="0" fontId="0" fillId="0" borderId="0" xfId="0" applyFont="1" applyAlignment="1">
      <alignment horizontal="left"/>
    </xf>
    <xf numFmtId="0" fontId="6" fillId="0" borderId="0" xfId="0" applyFont="1"/>
    <xf numFmtId="0" fontId="0" fillId="0" borderId="0" xfId="0" applyFont="1"/>
    <xf numFmtId="3" fontId="0" fillId="0" borderId="0" xfId="0" applyNumberFormat="1"/>
    <xf numFmtId="0" fontId="0" fillId="0" borderId="0" xfId="0" applyAlignment="1">
      <alignment wrapText="1"/>
    </xf>
    <xf numFmtId="0" fontId="0" fillId="0" borderId="0" xfId="0" applyFont="1" applyAlignment="1">
      <alignment wrapText="1"/>
    </xf>
    <xf numFmtId="10" fontId="0" fillId="0" borderId="0" xfId="0" applyNumberFormat="1" applyAlignment="1">
      <alignment wrapText="1"/>
    </xf>
    <xf numFmtId="0" fontId="0" fillId="0" borderId="0" xfId="0" applyNumberFormat="1" applyAlignment="1">
      <alignment wrapText="1"/>
    </xf>
    <xf numFmtId="165" fontId="0" fillId="0" borderId="0" xfId="4" applyNumberFormat="1" applyFont="1"/>
    <xf numFmtId="1" fontId="0" fillId="0" borderId="0" xfId="2" applyNumberFormat="1" applyFont="1"/>
    <xf numFmtId="165" fontId="0" fillId="0" borderId="0" xfId="0" applyNumberFormat="1"/>
    <xf numFmtId="10" fontId="0" fillId="0" borderId="0" xfId="4" applyNumberFormat="1" applyFont="1"/>
    <xf numFmtId="166" fontId="0" fillId="0" borderId="0" xfId="3" applyNumberFormat="1" applyFont="1"/>
    <xf numFmtId="0" fontId="0" fillId="0" borderId="0" xfId="4" applyNumberFormat="1" applyFont="1"/>
    <xf numFmtId="0" fontId="6" fillId="0" borderId="0" xfId="0" applyNumberFormat="1" applyFont="1"/>
    <xf numFmtId="49" fontId="0" fillId="0" borderId="0" xfId="0" applyNumberFormat="1" applyFont="1" applyFill="1" applyBorder="1" applyAlignment="1">
      <alignment horizontal="left"/>
    </xf>
    <xf numFmtId="49" fontId="2" fillId="0" borderId="0" xfId="0" applyNumberFormat="1" applyFont="1" applyAlignment="1">
      <alignment horizontal="left"/>
    </xf>
    <xf numFmtId="49" fontId="1" fillId="0" borderId="0" xfId="0" applyNumberFormat="1" applyFont="1" applyAlignment="1">
      <alignment horizontal="right"/>
    </xf>
    <xf numFmtId="167" fontId="0" fillId="0" borderId="0" xfId="0" applyNumberFormat="1" applyFont="1" applyFill="1" applyBorder="1" applyAlignment="1">
      <alignment horizontal="right"/>
    </xf>
    <xf numFmtId="167" fontId="0" fillId="0" borderId="0" xfId="0" applyNumberFormat="1" applyAlignment="1">
      <alignment horizontal="center" vertical="center"/>
    </xf>
    <xf numFmtId="0" fontId="11" fillId="0" borderId="0" xfId="0" applyNumberFormat="1" applyFont="1" applyAlignment="1">
      <alignment wrapText="1"/>
    </xf>
    <xf numFmtId="167" fontId="3" fillId="0" borderId="0" xfId="0" applyNumberFormat="1" applyFont="1" applyAlignment="1">
      <alignment horizontal="left"/>
    </xf>
    <xf numFmtId="0" fontId="3" fillId="0" borderId="0" xfId="0" applyFont="1" applyAlignment="1">
      <alignment horizontal="left" wrapText="1"/>
    </xf>
    <xf numFmtId="49" fontId="2" fillId="0" borderId="0" xfId="0" applyNumberFormat="1" applyFont="1" applyAlignment="1">
      <alignment horizontal="left"/>
    </xf>
    <xf numFmtId="0" fontId="4" fillId="0" borderId="0" xfId="1" applyAlignment="1">
      <alignment horizontal="left"/>
    </xf>
    <xf numFmtId="0" fontId="3" fillId="0" borderId="0" xfId="0" applyFont="1" applyAlignment="1">
      <alignment horizontal="left"/>
    </xf>
    <xf numFmtId="0" fontId="0" fillId="0" borderId="0" xfId="0" applyAlignment="1">
      <alignment horizontal="left"/>
    </xf>
    <xf numFmtId="167" fontId="3" fillId="0" borderId="0" xfId="0" applyNumberFormat="1" applyFont="1" applyAlignment="1">
      <alignment horizontal="left"/>
    </xf>
    <xf numFmtId="0" fontId="3" fillId="0" borderId="0" xfId="0" applyFont="1" applyAlignment="1"/>
    <xf numFmtId="0" fontId="4" fillId="0" borderId="0" xfId="1" applyAlignment="1"/>
    <xf numFmtId="0" fontId="0" fillId="0" borderId="0" xfId="0" applyAlignment="1"/>
    <xf numFmtId="167" fontId="3" fillId="0" borderId="0" xfId="0" applyNumberFormat="1" applyFont="1" applyAlignment="1"/>
    <xf numFmtId="49" fontId="2" fillId="0" borderId="0" xfId="0" applyNumberFormat="1" applyFont="1" applyAlignment="1"/>
    <xf numFmtId="49" fontId="2" fillId="0" borderId="0" xfId="0" applyNumberFormat="1" applyFont="1" applyBorder="1" applyAlignment="1">
      <alignment horizontal="left"/>
    </xf>
    <xf numFmtId="0" fontId="3" fillId="0" borderId="0" xfId="0" applyFont="1" applyBorder="1" applyAlignment="1">
      <alignment horizontal="left"/>
    </xf>
    <xf numFmtId="49" fontId="4" fillId="0" borderId="0" xfId="1" applyNumberFormat="1" applyBorder="1" applyAlignment="1">
      <alignment horizontal="left"/>
    </xf>
    <xf numFmtId="0" fontId="3" fillId="0" borderId="0" xfId="0" applyFont="1" applyAlignment="1">
      <alignment horizontal="left" wrapText="1"/>
    </xf>
    <xf numFmtId="0" fontId="4" fillId="0" borderId="0" xfId="1" applyAlignment="1">
      <alignment horizontal="left"/>
    </xf>
    <xf numFmtId="0" fontId="0" fillId="0" borderId="0" xfId="0" applyAlignment="1">
      <alignment horizontal="left"/>
    </xf>
    <xf numFmtId="0" fontId="3" fillId="0" borderId="0" xfId="0" applyFont="1" applyAlignment="1">
      <alignment horizontal="left"/>
    </xf>
    <xf numFmtId="167" fontId="3" fillId="0" borderId="0" xfId="0" applyNumberFormat="1" applyFont="1" applyAlignment="1">
      <alignment horizontal="left"/>
    </xf>
    <xf numFmtId="167" fontId="4" fillId="0" borderId="0" xfId="1" applyNumberFormat="1" applyAlignment="1">
      <alignment horizontal="left"/>
    </xf>
    <xf numFmtId="0" fontId="4" fillId="0" borderId="0" xfId="1" applyBorder="1" applyAlignment="1">
      <alignment horizontal="left"/>
    </xf>
    <xf numFmtId="0" fontId="0" fillId="0" borderId="0" xfId="0" applyBorder="1" applyAlignment="1">
      <alignment horizontal="left"/>
    </xf>
    <xf numFmtId="0" fontId="3" fillId="0" borderId="0" xfId="0" applyFont="1" applyBorder="1" applyAlignment="1">
      <alignment horizontal="left" wrapText="1"/>
    </xf>
  </cellXfs>
  <cellStyles count="5">
    <cellStyle name="Comma" xfId="2" builtinId="3"/>
    <cellStyle name="Currency" xfId="3" builtinId="4"/>
    <cellStyle name="Heading 1" xfId="1" builtinId="16" customBuiltin="1"/>
    <cellStyle name="Normal" xfId="0" builtinId="0" customBuiltin="1"/>
    <cellStyle name="Percent" xfId="4" builtinId="5"/>
  </cellStyles>
  <dxfs count="24">
    <dxf>
      <font>
        <b/>
        <i val="0"/>
        <strike val="0"/>
        <condense val="0"/>
        <extend val="0"/>
        <outline val="0"/>
        <shadow val="0"/>
        <u val="none"/>
        <vertAlign val="baseline"/>
        <sz val="12"/>
        <color auto="1"/>
        <name val="Arial"/>
        <family val="2"/>
        <scheme val="none"/>
      </font>
    </dxf>
    <dxf>
      <numFmt numFmtId="14" formatCode="0.00%"/>
    </dxf>
    <dxf>
      <alignment horizontal="general" vertical="bottom" textRotation="0" wrapText="1" indent="0" justifyLastLine="0" shrinkToFit="0" readingOrder="0"/>
    </dxf>
    <dxf>
      <font>
        <b/>
        <i val="0"/>
        <strike val="0"/>
        <condense val="0"/>
        <extend val="0"/>
        <outline val="0"/>
        <shadow val="0"/>
        <u val="none"/>
        <vertAlign val="baseline"/>
        <sz val="12"/>
        <color auto="1"/>
        <name val="Arial"/>
        <family val="2"/>
        <scheme val="none"/>
      </font>
    </dxf>
    <dxf>
      <numFmt numFmtId="166" formatCode="_(&quot;$&quot;* #,##0_);_(&quot;$&quot;* \(#,##0\);_(&quot;$&quot;* &quot;-&quot;??_);_(@_)"/>
    </dxf>
    <dxf>
      <numFmt numFmtId="166" formatCode="_(&quot;$&quot;* #,##0_);_(&quot;$&quot;* \(#,##0\);_(&quot;$&quot;* &quot;-&quot;??_);_(@_)"/>
    </dxf>
    <dxf>
      <font>
        <b/>
        <i val="0"/>
        <strike val="0"/>
        <condense val="0"/>
        <extend val="0"/>
        <outline val="0"/>
        <shadow val="0"/>
        <u val="none"/>
        <vertAlign val="baseline"/>
        <sz val="12"/>
        <color auto="1"/>
        <name val="Arial"/>
        <family val="2"/>
        <scheme val="none"/>
      </font>
    </dxf>
    <dxf>
      <numFmt numFmtId="14" formatCode="0.00%"/>
    </dxf>
    <dxf>
      <numFmt numFmtId="3" formatCode="#,##0"/>
    </dxf>
    <dxf>
      <numFmt numFmtId="3" formatCode="#,##0"/>
    </dxf>
    <dxf>
      <alignment horizontal="center" vertical="bottom" textRotation="0" wrapText="0" indent="0" justifyLastLine="0" shrinkToFit="0" readingOrder="0"/>
    </dxf>
    <dxf>
      <numFmt numFmtId="167" formatCode="00000"/>
      <alignment horizontal="center" vertical="center" textRotation="0" wrapText="0" indent="0" justifyLastLine="0" shrinkToFit="0" readingOrder="0"/>
    </dxf>
    <dxf>
      <font>
        <b/>
        <i val="0"/>
        <strike val="0"/>
        <condense val="0"/>
        <extend val="0"/>
        <outline val="0"/>
        <shadow val="0"/>
        <u val="none"/>
        <vertAlign val="baseline"/>
        <sz val="12"/>
        <color auto="1"/>
        <name val="Arial"/>
        <family val="2"/>
        <scheme val="none"/>
      </font>
    </dxf>
    <dxf>
      <numFmt numFmtId="14" formatCode="0.00%"/>
    </dxf>
    <dxf>
      <alignment horizontal="general" vertical="bottom" textRotation="0" wrapText="1" indent="0" justifyLastLine="0" shrinkToFit="0" readingOrder="0"/>
    </dxf>
    <dxf>
      <font>
        <b/>
      </font>
      <alignment horizontal="right" vertical="bottom" textRotation="0" wrapText="0" indent="0" justifyLastLine="0" shrinkToFit="0" readingOrder="0"/>
    </dxf>
    <dxf>
      <numFmt numFmtId="14" formatCode="0.00%"/>
    </dxf>
    <dxf>
      <numFmt numFmtId="166" formatCode="_(&quot;$&quot;* #,##0_);_(&quot;$&quot;* \(#,##0\);_(&quot;$&quot;* &quot;-&quot;??_);_(@_)"/>
    </dxf>
    <dxf>
      <alignment horizontal="left" vertical="bottom" textRotation="0" wrapText="0" indent="0" justifyLastLine="0" shrinkToFit="0" readingOrder="0"/>
    </dxf>
    <dxf>
      <font>
        <b/>
      </font>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numFmt numFmtId="167" formatCode="00000"/>
      <alignment horizontal="right" vertical="bottom" textRotation="0" wrapText="0" indent="0" justifyLastLine="0" shrinkToFit="0" readingOrder="0"/>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0DE367-4B4F-487D-ABAF-F45AD1E479CA}" name="PopulationSize" displayName="PopulationSize" ref="A4:G1854" totalsRowShown="0" headerRowDxfId="23">
  <autoFilter ref="A4:G1854" xr:uid="{C30DE367-4B4F-487D-ABAF-F45AD1E479CA}"/>
  <sortState xmlns:xlrd2="http://schemas.microsoft.com/office/spreadsheetml/2017/richdata2" ref="A5:G1854">
    <sortCondition ref="D5:D1854"/>
    <sortCondition ref="E5:E1854"/>
  </sortState>
  <tableColumns count="7">
    <tableColumn id="1" xr3:uid="{7E5291D8-D435-42B0-914E-47460DB2210E}" name="DOA Code" dataDxfId="22"/>
    <tableColumn id="7" xr3:uid="{1918C3D1-7758-47D6-8719-23BEBEA6A41E}" name="FIPS 5" dataDxfId="21"/>
    <tableColumn id="2" xr3:uid="{047D8F5D-31E5-4252-A804-DA648F602FDF}" name="Muni Type"/>
    <tableColumn id="3" xr3:uid="{31EE8AAE-2EC5-4311-844B-448CCE410376}" name="Municipality Name"/>
    <tableColumn id="4" xr3:uid="{D61A0DD2-403F-458D-B5D7-F4FDF063EEFD}" name="County"/>
    <tableColumn id="5" xr3:uid="{6B239551-BBDF-4E4D-BD89-46E396CA3ACF}" name="Population" dataDxfId="20"/>
    <tableColumn id="6" xr3:uid="{81F898CE-4A85-4F30-B77E-193CE5B9A141}" name="Points" dataDxfId="19">
      <calculatedColumnFormula>IFERROR(VLOOKUP(F5,Points!$M$2:$O$11,3,TRUE),"")</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F26DC8-47ED-4F01-81BD-77F4116A7125}" name="MedianHouseholdIncome" displayName="MedianHouseholdIncome" ref="C5:G2056" totalsRowShown="0" headerRowDxfId="18">
  <autoFilter ref="C5:G2056" xr:uid="{79F26DC8-47ED-4F01-81BD-77F4116A7125}"/>
  <sortState xmlns:xlrd2="http://schemas.microsoft.com/office/spreadsheetml/2017/richdata2" ref="C6:G2056">
    <sortCondition ref="C5:C2056"/>
  </sortState>
  <tableColumns count="5">
    <tableColumn id="1" xr3:uid="{F4302B7A-0ED6-45F3-98F4-6BC9AFA222B7}" name="Geographic Area Name"/>
    <tableColumn id="2" xr3:uid="{B8B3550B-D6CB-4F9B-BBDC-7E9D97AB6C1E}" name="County"/>
    <tableColumn id="3" xr3:uid="{BDA8B8A2-4441-4F0F-8537-34D5233FEE84}" name="  MHI  " dataDxfId="17" dataCellStyle="Currency"/>
    <tableColumn id="4" xr3:uid="{E2B8418A-C4DF-4A44-B0BB-F4EC3D9950B2}" name="MHI Ratio" dataDxfId="16">
      <calculatedColumnFormula>MedianHouseholdIncome[[#This Row],[  MHI  ]]/77485</calculatedColumnFormula>
    </tableColumn>
    <tableColumn id="5" xr3:uid="{93CF4ACC-B2BC-454D-BA96-94965F11C1FD}" name="Points" dataDxfId="15">
      <calculatedColumnFormula>IFERROR(VLOOKUP(F6,Points!$A$2:$C$14,3,TRUE),"")</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FE3355A-6969-4139-8C2C-3AABFA164D3E}" name="FamilyPovertyPercentage" displayName="FamilyPovertyPercentage" ref="C4:H2055" totalsRowShown="0" headerRowDxfId="14">
  <autoFilter ref="C4:H2055" xr:uid="{6FE3355A-6969-4139-8C2C-3AABFA164D3E}"/>
  <sortState xmlns:xlrd2="http://schemas.microsoft.com/office/spreadsheetml/2017/richdata2" ref="C5:H2055">
    <sortCondition ref="C4:C2055"/>
  </sortState>
  <tableColumns count="6">
    <tableColumn id="1" xr3:uid="{564A6F3A-4C19-4DB9-8096-B6C3C8794364}" name="Geographic Area Name"/>
    <tableColumn id="2" xr3:uid="{94565074-A60B-48B8-84D3-D88C3CD0D161}" name="County"/>
    <tableColumn id="3" xr3:uid="{9EE133B8-165F-4B7B-9AD5-5D545672C597}" name="Total Families"/>
    <tableColumn id="4" xr3:uid="{84931728-3066-4654-BA48-D74DF99CCA3E}" name="Families With Incomes Below 200% Poverty Level"/>
    <tableColumn id="5" xr3:uid="{EF2BE3FA-6779-4C69-B46F-EDA0BE290AAD}" name="Family Poverty %" dataDxfId="13">
      <calculatedColumnFormula>FamilyPovertyPercentage[[#This Row],[Families With Incomes Below 200% Poverty Level]]/FamilyPovertyPercentage[[#This Row],[Total Families]]</calculatedColumnFormula>
    </tableColumn>
    <tableColumn id="6" xr3:uid="{DA1ECF78-FC45-4189-904D-A75502E96BA1}" name="Points" dataDxfId="12">
      <calculatedColumnFormula>IFERROR(VLOOKUP(G5,Points!$E$2:$G$11,3,TRUE),"")</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7B63D13-2D08-4D00-AEC2-E3AF6E08E1C5}" name="PopulationTrend" displayName="PopulationTrend" ref="A4:H1853" totalsRowShown="0">
  <autoFilter ref="A4:H1853" xr:uid="{97B63D13-2D08-4D00-AEC2-E3AF6E08E1C5}"/>
  <sortState xmlns:xlrd2="http://schemas.microsoft.com/office/spreadsheetml/2017/richdata2" ref="A5:H1853">
    <sortCondition ref="C4:C1853"/>
  </sortState>
  <tableColumns count="8">
    <tableColumn id="1" xr3:uid="{AB4DF715-AF7B-4B65-8806-DE2F15278A35}" name="FIPS 5" dataDxfId="11"/>
    <tableColumn id="2" xr3:uid="{CCF3F739-5567-4F79-8429-7D6D106D5A7D}" name="Muni Type" dataDxfId="10"/>
    <tableColumn id="3" xr3:uid="{4478C2DF-C644-4C21-AEFB-9F445799735B}" name="Municipality Name"/>
    <tableColumn id="4" xr3:uid="{13E9FAEE-B4C6-4A11-9C49-8A0022E87458}" name="County"/>
    <tableColumn id="5" xr3:uid="{002CF131-51A2-4CE6-A81B-4B4F2AD0F685}" name="2020 Population" dataDxfId="9"/>
    <tableColumn id="6" xr3:uid="{187F91A9-92AE-4695-A0FE-399D7A3ED4CF}" name="2040 Projection" dataDxfId="8"/>
    <tableColumn id="7" xr3:uid="{43786281-1108-4CC5-884C-7C14A68464F5}" name="Population Trend" dataDxfId="7"/>
    <tableColumn id="8" xr3:uid="{42C2CA8B-6C0E-4927-8C5C-251D22E3573D}" name="Points" dataDxfId="6"/>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491B685-F88F-4DE9-BDCB-0C5CE5C0D6FA}" name="LowestQuintileIncome" displayName="LowestQuintileIncome" ref="C5:G2056" totalsRowShown="0">
  <autoFilter ref="C5:G2056" xr:uid="{2491B685-F88F-4DE9-BDCB-0C5CE5C0D6FA}"/>
  <sortState xmlns:xlrd2="http://schemas.microsoft.com/office/spreadsheetml/2017/richdata2" ref="C6:G2056">
    <sortCondition ref="C5:C2056"/>
  </sortState>
  <tableColumns count="5">
    <tableColumn id="1" xr3:uid="{2C7FEC76-8EAE-4B20-985E-5BE1BC78F6C5}" name="Geographic Area Name"/>
    <tableColumn id="2" xr3:uid="{8570C485-2EBB-4218-9FEA-6344ABA191E5}" name="County"/>
    <tableColumn id="3" xr3:uid="{857FE5E6-B443-48FD-AAA6-66DCC7E1D080}" name="LQI" dataDxfId="5" dataCellStyle="Currency"/>
    <tableColumn id="4" xr3:uid="{784C1DC1-FFC0-4A2C-8A21-C6EFB30752EC}" name="LQI Percentage" dataDxfId="4">
      <calculatedColumnFormula>LowestQuintileIncome[[#This Row],[LQI]]/34620</calculatedColumnFormula>
    </tableColumn>
    <tableColumn id="5" xr3:uid="{92453D1C-028F-4400-874D-73873EADD493}" name="Points" dataDxfId="3">
      <calculatedColumnFormula>IFERROR(VLOOKUP(F6,Points!$I$2:$K$5,3,TRUE),"")</calculatedColumnFormula>
    </tableColumn>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6B5CEE-7969-460B-B3B1-02B83B195871}" name="UnemploymentData" displayName="UnemploymentData" ref="A5:E77" totalsRowShown="0" headerRowDxfId="2">
  <autoFilter ref="A5:E77" xr:uid="{6A6B5CEE-7969-460B-B3B1-02B83B195871}"/>
  <sortState xmlns:xlrd2="http://schemas.microsoft.com/office/spreadsheetml/2017/richdata2" ref="A6:E77">
    <sortCondition ref="A5:A77"/>
  </sortState>
  <tableColumns count="5">
    <tableColumn id="1" xr3:uid="{59D72AC0-77B6-430A-A6D2-07E50C13ECB5}" name="County"/>
    <tableColumn id="2" xr3:uid="{0A5AA87C-8F0C-4602-B187-75273832A773}" name="Average of Unemployment Rate (May 2025 - Apr 2026)"/>
    <tableColumn id="3" xr3:uid="{97E8E1EA-A9F9-45EA-AFBF-F73A4980B3B5}" name="Percentage" dataDxfId="1"/>
    <tableColumn id="4" xr3:uid="{114DDD9E-CE3F-4E36-AB73-0058261B38D5}" name="Difference From State Rate"/>
    <tableColumn id="5" xr3:uid="{963EC36F-03BA-49A1-8195-FCE74FBB35EA}" name="Points"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2D47F-42CA-4505-9597-51DC24BA0307}">
  <sheetPr>
    <pageSetUpPr fitToPage="1"/>
  </sheetPr>
  <dimension ref="A1:G1855"/>
  <sheetViews>
    <sheetView zoomScaleNormal="100" workbookViewId="0">
      <selection sqref="A1:G1"/>
    </sheetView>
  </sheetViews>
  <sheetFormatPr defaultColWidth="0" defaultRowHeight="19.95" customHeight="1" zeroHeight="1" x14ac:dyDescent="0.3"/>
  <cols>
    <col min="1" max="1" width="12.1796875" style="36" customWidth="1"/>
    <col min="2" max="2" width="12.1796875" style="12" hidden="1" customWidth="1"/>
    <col min="3" max="3" width="11.6328125" style="5" bestFit="1" customWidth="1"/>
    <col min="4" max="4" width="22.36328125" style="4" bestFit="1" customWidth="1"/>
    <col min="5" max="5" width="16.453125" style="4" customWidth="1"/>
    <col min="6" max="6" width="11.81640625" style="12" bestFit="1" customWidth="1"/>
    <col min="7" max="7" width="8.08984375" style="14" bestFit="1" customWidth="1"/>
    <col min="8" max="16384" width="8.7265625" style="4" hidden="1"/>
  </cols>
  <sheetData>
    <row r="1" spans="1:7" s="42" customFormat="1" ht="19.95" customHeight="1" x14ac:dyDescent="0.2">
      <c r="A1" s="52" t="s">
        <v>7244</v>
      </c>
      <c r="B1" s="52"/>
      <c r="C1" s="52"/>
      <c r="D1" s="52"/>
      <c r="E1" s="52"/>
      <c r="F1" s="52"/>
      <c r="G1" s="52"/>
    </row>
    <row r="2" spans="1:7" ht="30" customHeight="1" x14ac:dyDescent="0.4">
      <c r="A2" s="54" t="s">
        <v>1331</v>
      </c>
      <c r="B2" s="54"/>
      <c r="C2" s="54"/>
      <c r="D2" s="54"/>
      <c r="E2" s="54"/>
      <c r="F2" s="54"/>
      <c r="G2" s="54"/>
    </row>
    <row r="3" spans="1:7" ht="19.95" customHeight="1" x14ac:dyDescent="0.25">
      <c r="A3" s="53" t="s">
        <v>7235</v>
      </c>
      <c r="B3" s="53"/>
      <c r="C3" s="53"/>
      <c r="D3" s="53"/>
      <c r="E3" s="53"/>
      <c r="F3" s="53"/>
      <c r="G3" s="53"/>
    </row>
    <row r="4" spans="1:7" ht="19.95" customHeight="1" x14ac:dyDescent="0.25">
      <c r="A4" s="34" t="s">
        <v>0</v>
      </c>
      <c r="B4" s="6" t="s">
        <v>3154</v>
      </c>
      <c r="C4" s="6" t="s">
        <v>1</v>
      </c>
      <c r="D4" s="6" t="s">
        <v>2</v>
      </c>
      <c r="E4" s="6" t="s">
        <v>3</v>
      </c>
      <c r="F4" s="6" t="s">
        <v>4</v>
      </c>
      <c r="G4" s="6" t="s">
        <v>5</v>
      </c>
    </row>
    <row r="5" spans="1:7" ht="19.95" customHeight="1" x14ac:dyDescent="0.3">
      <c r="A5" s="37">
        <v>10201</v>
      </c>
      <c r="B5" s="15" t="s">
        <v>5355</v>
      </c>
      <c r="C5" s="7" t="s">
        <v>6</v>
      </c>
      <c r="D5" s="6" t="s">
        <v>7</v>
      </c>
      <c r="E5" s="6" t="s">
        <v>8</v>
      </c>
      <c r="F5" s="16">
        <v>2455</v>
      </c>
      <c r="G5" s="13">
        <f>IFERROR(VLOOKUP(F5,Points!$M$2:$O$11,3,TRUE),"")</f>
        <v>40</v>
      </c>
    </row>
    <row r="6" spans="1:7" ht="19.95" customHeight="1" x14ac:dyDescent="0.3">
      <c r="A6" s="37">
        <v>43002</v>
      </c>
      <c r="B6" s="15" t="s">
        <v>5356</v>
      </c>
      <c r="C6" s="7" t="s">
        <v>9</v>
      </c>
      <c r="D6" s="6" t="s">
        <v>10</v>
      </c>
      <c r="E6" s="6" t="s">
        <v>11</v>
      </c>
      <c r="F6" s="16">
        <v>2008</v>
      </c>
      <c r="G6" s="13">
        <f>IFERROR(VLOOKUP(F6,Points!$M$2:$O$11,3,TRUE),"")</f>
        <v>40</v>
      </c>
    </row>
    <row r="7" spans="1:7" ht="19.95" customHeight="1" x14ac:dyDescent="0.3">
      <c r="A7" s="37">
        <v>34002</v>
      </c>
      <c r="B7" s="15" t="s">
        <v>5357</v>
      </c>
      <c r="C7" s="7" t="s">
        <v>9</v>
      </c>
      <c r="D7" s="6" t="s">
        <v>12</v>
      </c>
      <c r="E7" s="6" t="s">
        <v>13</v>
      </c>
      <c r="F7" s="16">
        <v>470</v>
      </c>
      <c r="G7" s="13">
        <f>IFERROR(VLOOKUP(F7,Points!$M$2:$O$11,3,TRUE),"")</f>
        <v>80</v>
      </c>
    </row>
    <row r="8" spans="1:7" ht="19.95" customHeight="1" x14ac:dyDescent="0.3">
      <c r="A8" s="37" t="s">
        <v>7206</v>
      </c>
      <c r="B8" s="15" t="s">
        <v>5359</v>
      </c>
      <c r="C8" s="7" t="s">
        <v>9</v>
      </c>
      <c r="D8" s="6" t="s">
        <v>14</v>
      </c>
      <c r="E8" s="6" t="s">
        <v>14</v>
      </c>
      <c r="F8" s="16">
        <v>1390</v>
      </c>
      <c r="G8" s="13">
        <f>IFERROR(VLOOKUP(F8,Points!$M$2:$O$11,3,TRUE),"")</f>
        <v>60</v>
      </c>
    </row>
    <row r="9" spans="1:7" ht="19.95" customHeight="1" x14ac:dyDescent="0.3">
      <c r="A9" s="37">
        <v>1201</v>
      </c>
      <c r="B9" s="15" t="s">
        <v>5358</v>
      </c>
      <c r="C9" s="7" t="s">
        <v>6</v>
      </c>
      <c r="D9" s="6" t="s">
        <v>14</v>
      </c>
      <c r="E9" s="6" t="s">
        <v>14</v>
      </c>
      <c r="F9" s="16">
        <v>1730</v>
      </c>
      <c r="G9" s="13">
        <f>IFERROR(VLOOKUP(F9,Points!$M$2:$O$11,3,TRUE),"")</f>
        <v>50</v>
      </c>
    </row>
    <row r="10" spans="1:7" ht="19.95" customHeight="1" x14ac:dyDescent="0.3">
      <c r="A10" s="37">
        <v>23002</v>
      </c>
      <c r="B10" s="15" t="s">
        <v>5360</v>
      </c>
      <c r="C10" s="7" t="s">
        <v>9</v>
      </c>
      <c r="D10" s="6" t="s">
        <v>14</v>
      </c>
      <c r="E10" s="6" t="s">
        <v>15</v>
      </c>
      <c r="F10" s="16">
        <v>544</v>
      </c>
      <c r="G10" s="13">
        <f>IFERROR(VLOOKUP(F10,Points!$M$2:$O$11,3,TRUE),"")</f>
        <v>70</v>
      </c>
    </row>
    <row r="11" spans="1:7" ht="19.95" customHeight="1" x14ac:dyDescent="0.3">
      <c r="A11" s="37">
        <v>27002</v>
      </c>
      <c r="B11" s="15" t="s">
        <v>5361</v>
      </c>
      <c r="C11" s="7" t="s">
        <v>9</v>
      </c>
      <c r="D11" s="6" t="s">
        <v>14</v>
      </c>
      <c r="E11" s="6" t="s">
        <v>16</v>
      </c>
      <c r="F11" s="16">
        <v>1424</v>
      </c>
      <c r="G11" s="13">
        <f>IFERROR(VLOOKUP(F11,Points!$M$2:$O$11,3,TRUE),"")</f>
        <v>60</v>
      </c>
    </row>
    <row r="12" spans="1:7" ht="19.95" customHeight="1" x14ac:dyDescent="0.3">
      <c r="A12" s="37">
        <v>67002</v>
      </c>
      <c r="B12" s="15" t="s">
        <v>5362</v>
      </c>
      <c r="C12" s="7" t="s">
        <v>9</v>
      </c>
      <c r="D12" s="6" t="s">
        <v>17</v>
      </c>
      <c r="E12" s="6" t="s">
        <v>18</v>
      </c>
      <c r="F12" s="16">
        <v>3416</v>
      </c>
      <c r="G12" s="13">
        <f>IFERROR(VLOOKUP(F12,Points!$M$2:$O$11,3,TRUE),"")</f>
        <v>30</v>
      </c>
    </row>
    <row r="13" spans="1:7" ht="19.95" customHeight="1" x14ac:dyDescent="0.3">
      <c r="A13" s="37">
        <v>60101</v>
      </c>
      <c r="B13" s="15" t="s">
        <v>5363</v>
      </c>
      <c r="C13" s="7" t="s">
        <v>19</v>
      </c>
      <c r="D13" s="6" t="s">
        <v>20</v>
      </c>
      <c r="E13" s="6" t="s">
        <v>21</v>
      </c>
      <c r="F13" s="16">
        <v>489</v>
      </c>
      <c r="G13" s="13">
        <f>IFERROR(VLOOKUP(F13,Points!$M$2:$O$11,3,TRUE),"")</f>
        <v>80</v>
      </c>
    </row>
    <row r="14" spans="1:7" ht="19.95" customHeight="1" x14ac:dyDescent="0.3">
      <c r="A14" s="37">
        <v>42002</v>
      </c>
      <c r="B14" s="15" t="s">
        <v>5364</v>
      </c>
      <c r="C14" s="7" t="s">
        <v>9</v>
      </c>
      <c r="D14" s="6" t="s">
        <v>22</v>
      </c>
      <c r="E14" s="6" t="s">
        <v>23</v>
      </c>
      <c r="F14" s="16">
        <v>760</v>
      </c>
      <c r="G14" s="13">
        <f>IFERROR(VLOOKUP(F14,Points!$M$2:$O$11,3,TRUE),"")</f>
        <v>70</v>
      </c>
    </row>
    <row r="15" spans="1:7" ht="19.95" customHeight="1" x14ac:dyDescent="0.3">
      <c r="A15" s="37" t="s">
        <v>7207</v>
      </c>
      <c r="B15" s="15" t="s">
        <v>5365</v>
      </c>
      <c r="C15" s="7" t="s">
        <v>9</v>
      </c>
      <c r="D15" s="6" t="s">
        <v>24</v>
      </c>
      <c r="E15" s="6" t="s">
        <v>25</v>
      </c>
      <c r="F15" s="16">
        <v>366</v>
      </c>
      <c r="G15" s="13">
        <f>IFERROR(VLOOKUP(F15,Points!$M$2:$O$11,3,TRUE),"")</f>
        <v>80</v>
      </c>
    </row>
    <row r="16" spans="1:7" ht="19.95" customHeight="1" x14ac:dyDescent="0.3">
      <c r="A16" s="37">
        <v>31002</v>
      </c>
      <c r="B16" s="15" t="s">
        <v>5366</v>
      </c>
      <c r="C16" s="7" t="s">
        <v>9</v>
      </c>
      <c r="D16" s="6" t="s">
        <v>26</v>
      </c>
      <c r="E16" s="6" t="s">
        <v>27</v>
      </c>
      <c r="F16" s="16">
        <v>880</v>
      </c>
      <c r="G16" s="13">
        <f>IFERROR(VLOOKUP(F16,Points!$M$2:$O$11,3,TRUE),"")</f>
        <v>70</v>
      </c>
    </row>
    <row r="17" spans="1:7" ht="19.95" customHeight="1" x14ac:dyDescent="0.3">
      <c r="A17" s="37">
        <v>34004</v>
      </c>
      <c r="B17" s="15" t="s">
        <v>5367</v>
      </c>
      <c r="C17" s="7" t="s">
        <v>9</v>
      </c>
      <c r="D17" s="6" t="s">
        <v>28</v>
      </c>
      <c r="E17" s="6" t="s">
        <v>13</v>
      </c>
      <c r="F17" s="16">
        <v>475</v>
      </c>
      <c r="G17" s="13">
        <f>IFERROR(VLOOKUP(F17,Points!$M$2:$O$11,3,TRUE),"")</f>
        <v>80</v>
      </c>
    </row>
    <row r="18" spans="1:7" ht="19.95" customHeight="1" x14ac:dyDescent="0.3">
      <c r="A18" s="37">
        <v>53002</v>
      </c>
      <c r="B18" s="15" t="s">
        <v>5368</v>
      </c>
      <c r="C18" s="7" t="s">
        <v>9</v>
      </c>
      <c r="D18" s="6" t="s">
        <v>29</v>
      </c>
      <c r="E18" s="6" t="s">
        <v>30</v>
      </c>
      <c r="F18" s="16">
        <v>393</v>
      </c>
      <c r="G18" s="13">
        <f>IFERROR(VLOOKUP(F18,Points!$M$2:$O$11,3,TRUE),"")</f>
        <v>80</v>
      </c>
    </row>
    <row r="19" spans="1:7" ht="19.95" customHeight="1" x14ac:dyDescent="0.3">
      <c r="A19" s="37">
        <v>50002</v>
      </c>
      <c r="B19" s="15" t="s">
        <v>5369</v>
      </c>
      <c r="C19" s="7" t="s">
        <v>9</v>
      </c>
      <c r="D19" s="6" t="s">
        <v>31</v>
      </c>
      <c r="E19" s="6" t="s">
        <v>32</v>
      </c>
      <c r="F19" s="16">
        <v>871</v>
      </c>
      <c r="G19" s="13">
        <f>IFERROR(VLOOKUP(F19,Points!$M$2:$O$11,3,TRUE),"")</f>
        <v>70</v>
      </c>
    </row>
    <row r="20" spans="1:7" ht="19.95" customHeight="1" x14ac:dyDescent="0.3">
      <c r="A20" s="37">
        <v>23101</v>
      </c>
      <c r="B20" s="15" t="s">
        <v>5370</v>
      </c>
      <c r="C20" s="7" t="s">
        <v>19</v>
      </c>
      <c r="D20" s="6" t="s">
        <v>33</v>
      </c>
      <c r="E20" s="6" t="s">
        <v>15</v>
      </c>
      <c r="F20" s="16">
        <v>1081</v>
      </c>
      <c r="G20" s="13">
        <f>IFERROR(VLOOKUP(F20,Points!$M$2:$O$11,3,TRUE),"")</f>
        <v>60</v>
      </c>
    </row>
    <row r="21" spans="1:7" ht="19.95" customHeight="1" x14ac:dyDescent="0.3">
      <c r="A21" s="37">
        <v>23004</v>
      </c>
      <c r="B21" s="15" t="s">
        <v>5371</v>
      </c>
      <c r="C21" s="7" t="s">
        <v>9</v>
      </c>
      <c r="D21" s="6" t="s">
        <v>33</v>
      </c>
      <c r="E21" s="6" t="s">
        <v>15</v>
      </c>
      <c r="F21" s="16">
        <v>1257</v>
      </c>
      <c r="G21" s="13">
        <f>IFERROR(VLOOKUP(F21,Points!$M$2:$O$11,3,TRUE),"")</f>
        <v>60</v>
      </c>
    </row>
    <row r="22" spans="1:7" ht="19.95" customHeight="1" x14ac:dyDescent="0.3">
      <c r="A22" s="37">
        <v>47002</v>
      </c>
      <c r="B22" s="15" t="s">
        <v>5372</v>
      </c>
      <c r="C22" s="7" t="s">
        <v>9</v>
      </c>
      <c r="D22" s="6" t="s">
        <v>33</v>
      </c>
      <c r="E22" s="6" t="s">
        <v>34</v>
      </c>
      <c r="F22" s="16">
        <v>735</v>
      </c>
      <c r="G22" s="13">
        <f>IFERROR(VLOOKUP(F22,Points!$M$2:$O$11,3,TRUE),"")</f>
        <v>70</v>
      </c>
    </row>
    <row r="23" spans="1:7" ht="19.95" customHeight="1" x14ac:dyDescent="0.3">
      <c r="A23" s="37">
        <v>13002</v>
      </c>
      <c r="B23" s="15" t="s">
        <v>5373</v>
      </c>
      <c r="C23" s="7" t="s">
        <v>9</v>
      </c>
      <c r="D23" s="6" t="s">
        <v>35</v>
      </c>
      <c r="E23" s="6" t="s">
        <v>36</v>
      </c>
      <c r="F23" s="16">
        <v>2075</v>
      </c>
      <c r="G23" s="13">
        <f>IFERROR(VLOOKUP(F23,Points!$M$2:$O$11,3,TRUE),"")</f>
        <v>40</v>
      </c>
    </row>
    <row r="24" spans="1:7" ht="19.95" customHeight="1" x14ac:dyDescent="0.3">
      <c r="A24" s="37">
        <v>27004</v>
      </c>
      <c r="B24" s="15" t="s">
        <v>5374</v>
      </c>
      <c r="C24" s="7" t="s">
        <v>9</v>
      </c>
      <c r="D24" s="6" t="s">
        <v>35</v>
      </c>
      <c r="E24" s="6" t="s">
        <v>16</v>
      </c>
      <c r="F24" s="16">
        <v>1194</v>
      </c>
      <c r="G24" s="13">
        <f>IFERROR(VLOOKUP(F24,Points!$M$2:$O$11,3,TRUE),"")</f>
        <v>60</v>
      </c>
    </row>
    <row r="25" spans="1:7" ht="19.95" customHeight="1" x14ac:dyDescent="0.3">
      <c r="A25" s="37">
        <v>62002</v>
      </c>
      <c r="B25" s="15" t="s">
        <v>5375</v>
      </c>
      <c r="C25" s="7" t="s">
        <v>9</v>
      </c>
      <c r="D25" s="6" t="s">
        <v>35</v>
      </c>
      <c r="E25" s="6" t="s">
        <v>37</v>
      </c>
      <c r="F25" s="16">
        <v>691</v>
      </c>
      <c r="G25" s="13">
        <f>IFERROR(VLOOKUP(F25,Points!$M$2:$O$11,3,TRUE),"")</f>
        <v>70</v>
      </c>
    </row>
    <row r="26" spans="1:7" ht="19.95" customHeight="1" x14ac:dyDescent="0.3">
      <c r="A26" s="37">
        <v>49002</v>
      </c>
      <c r="B26" s="15" t="s">
        <v>5376</v>
      </c>
      <c r="C26" s="7" t="s">
        <v>9</v>
      </c>
      <c r="D26" s="6" t="s">
        <v>38</v>
      </c>
      <c r="E26" s="6" t="s">
        <v>39</v>
      </c>
      <c r="F26" s="16">
        <v>3022</v>
      </c>
      <c r="G26" s="13">
        <f>IFERROR(VLOOKUP(F26,Points!$M$2:$O$11,3,TRUE),"")</f>
        <v>30</v>
      </c>
    </row>
    <row r="27" spans="1:7" ht="19.95" customHeight="1" x14ac:dyDescent="0.3">
      <c r="A27" s="37">
        <v>31201</v>
      </c>
      <c r="B27" s="15" t="s">
        <v>5377</v>
      </c>
      <c r="C27" s="7" t="s">
        <v>6</v>
      </c>
      <c r="D27" s="6" t="s">
        <v>40</v>
      </c>
      <c r="E27" s="6" t="s">
        <v>27</v>
      </c>
      <c r="F27" s="16">
        <v>3262</v>
      </c>
      <c r="G27" s="13">
        <f>IFERROR(VLOOKUP(F27,Points!$M$2:$O$11,3,TRUE),"")</f>
        <v>30</v>
      </c>
    </row>
    <row r="28" spans="1:7" ht="19.95" customHeight="1" x14ac:dyDescent="0.3">
      <c r="A28" s="37">
        <v>71002</v>
      </c>
      <c r="B28" s="15" t="s">
        <v>5378</v>
      </c>
      <c r="C28" s="7" t="s">
        <v>9</v>
      </c>
      <c r="D28" s="6" t="s">
        <v>40</v>
      </c>
      <c r="E28" s="6" t="s">
        <v>41</v>
      </c>
      <c r="F28" s="16">
        <v>6922</v>
      </c>
      <c r="G28" s="13">
        <f>IFERROR(VLOOKUP(F28,Points!$M$2:$O$11,3,TRUE),"")</f>
        <v>20</v>
      </c>
    </row>
    <row r="29" spans="1:7" ht="19.95" customHeight="1" x14ac:dyDescent="0.3">
      <c r="A29" s="37" t="s">
        <v>7208</v>
      </c>
      <c r="B29" s="15" t="s">
        <v>5379</v>
      </c>
      <c r="C29" s="7" t="s">
        <v>19</v>
      </c>
      <c r="D29" s="6" t="s">
        <v>42</v>
      </c>
      <c r="E29" s="6" t="s">
        <v>43</v>
      </c>
      <c r="F29" s="16">
        <v>14017</v>
      </c>
      <c r="G29" s="13">
        <f>IFERROR(VLOOKUP(F29,Points!$M$2:$O$11,3,TRUE),"")</f>
        <v>0</v>
      </c>
    </row>
    <row r="30" spans="1:7" ht="19.95" customHeight="1" x14ac:dyDescent="0.3">
      <c r="A30" s="37" t="s">
        <v>7210</v>
      </c>
      <c r="B30" s="15" t="s">
        <v>5381</v>
      </c>
      <c r="C30" s="7" t="s">
        <v>9</v>
      </c>
      <c r="D30" s="6" t="s">
        <v>44</v>
      </c>
      <c r="E30" s="6" t="s">
        <v>45</v>
      </c>
      <c r="F30" s="16">
        <v>261</v>
      </c>
      <c r="G30" s="13">
        <f>IFERROR(VLOOKUP(F30,Points!$M$2:$O$11,3,TRUE),"")</f>
        <v>80</v>
      </c>
    </row>
    <row r="31" spans="1:7" ht="19.95" customHeight="1" x14ac:dyDescent="0.3">
      <c r="A31" s="37" t="s">
        <v>7209</v>
      </c>
      <c r="B31" s="15" t="s">
        <v>5380</v>
      </c>
      <c r="C31" s="7" t="s">
        <v>6</v>
      </c>
      <c r="D31" s="6" t="s">
        <v>44</v>
      </c>
      <c r="E31" s="6" t="s">
        <v>45</v>
      </c>
      <c r="F31" s="16">
        <v>724</v>
      </c>
      <c r="G31" s="13">
        <f>IFERROR(VLOOKUP(F31,Points!$M$2:$O$11,3,TRUE),"")</f>
        <v>70</v>
      </c>
    </row>
    <row r="32" spans="1:7" ht="19.95" customHeight="1" x14ac:dyDescent="0.3">
      <c r="A32" s="37">
        <v>27006</v>
      </c>
      <c r="B32" s="15" t="s">
        <v>5382</v>
      </c>
      <c r="C32" s="7" t="s">
        <v>9</v>
      </c>
      <c r="D32" s="6" t="s">
        <v>44</v>
      </c>
      <c r="E32" s="6" t="s">
        <v>16</v>
      </c>
      <c r="F32" s="16">
        <v>1057</v>
      </c>
      <c r="G32" s="13">
        <f>IFERROR(VLOOKUP(F32,Points!$M$2:$O$11,3,TRUE),"")</f>
        <v>60</v>
      </c>
    </row>
    <row r="33" spans="1:7" ht="19.95" customHeight="1" x14ac:dyDescent="0.3">
      <c r="A33" s="37">
        <v>27101</v>
      </c>
      <c r="B33" s="15" t="s">
        <v>5383</v>
      </c>
      <c r="C33" s="7" t="s">
        <v>19</v>
      </c>
      <c r="D33" s="6" t="s">
        <v>46</v>
      </c>
      <c r="E33" s="6" t="s">
        <v>16</v>
      </c>
      <c r="F33" s="16">
        <v>484</v>
      </c>
      <c r="G33" s="13">
        <f>IFERROR(VLOOKUP(F33,Points!$M$2:$O$11,3,TRUE),"")</f>
        <v>80</v>
      </c>
    </row>
    <row r="34" spans="1:7" ht="19.95" customHeight="1" x14ac:dyDescent="0.3">
      <c r="A34" s="37" t="s">
        <v>7211</v>
      </c>
      <c r="B34" s="15" t="s">
        <v>5384</v>
      </c>
      <c r="C34" s="7" t="s">
        <v>19</v>
      </c>
      <c r="D34" s="6" t="s">
        <v>47</v>
      </c>
      <c r="E34" s="6" t="s">
        <v>48</v>
      </c>
      <c r="F34" s="16">
        <v>744</v>
      </c>
      <c r="G34" s="13">
        <f>IFERROR(VLOOKUP(F34,Points!$M$2:$O$11,3,TRUE),"")</f>
        <v>70</v>
      </c>
    </row>
    <row r="35" spans="1:7" ht="19.95" customHeight="1" x14ac:dyDescent="0.3">
      <c r="A35" s="37" t="s">
        <v>7212</v>
      </c>
      <c r="B35" s="15" t="s">
        <v>5385</v>
      </c>
      <c r="C35" s="7" t="s">
        <v>9</v>
      </c>
      <c r="D35" s="6" t="s">
        <v>47</v>
      </c>
      <c r="E35" s="6" t="s">
        <v>48</v>
      </c>
      <c r="F35" s="16">
        <v>888</v>
      </c>
      <c r="G35" s="13">
        <f>IFERROR(VLOOKUP(F35,Points!$M$2:$O$11,3,TRUE),"")</f>
        <v>70</v>
      </c>
    </row>
    <row r="36" spans="1:7" ht="19.95" customHeight="1" x14ac:dyDescent="0.3">
      <c r="A36" s="37">
        <v>59002</v>
      </c>
      <c r="B36" s="15" t="s">
        <v>5386</v>
      </c>
      <c r="C36" s="7" t="s">
        <v>9</v>
      </c>
      <c r="D36" s="6" t="s">
        <v>49</v>
      </c>
      <c r="E36" s="6" t="s">
        <v>50</v>
      </c>
      <c r="F36" s="16">
        <v>573</v>
      </c>
      <c r="G36" s="13">
        <f>IFERROR(VLOOKUP(F36,Points!$M$2:$O$11,3,TRUE),"")</f>
        <v>70</v>
      </c>
    </row>
    <row r="37" spans="1:7" ht="19.95" customHeight="1" x14ac:dyDescent="0.3">
      <c r="A37" s="37">
        <v>50101</v>
      </c>
      <c r="B37" s="15" t="s">
        <v>5387</v>
      </c>
      <c r="C37" s="7" t="s">
        <v>19</v>
      </c>
      <c r="D37" s="6" t="s">
        <v>51</v>
      </c>
      <c r="E37" s="6" t="s">
        <v>32</v>
      </c>
      <c r="F37" s="16">
        <v>415</v>
      </c>
      <c r="G37" s="13">
        <f>IFERROR(VLOOKUP(F37,Points!$M$2:$O$11,3,TRUE),"")</f>
        <v>80</v>
      </c>
    </row>
    <row r="38" spans="1:7" ht="19.95" customHeight="1" x14ac:dyDescent="0.3">
      <c r="A38" s="37">
        <v>50004</v>
      </c>
      <c r="B38" s="15" t="s">
        <v>5388</v>
      </c>
      <c r="C38" s="7" t="s">
        <v>9</v>
      </c>
      <c r="D38" s="6" t="s">
        <v>51</v>
      </c>
      <c r="E38" s="6" t="s">
        <v>32</v>
      </c>
      <c r="F38" s="16">
        <v>621</v>
      </c>
      <c r="G38" s="13">
        <f>IFERROR(VLOOKUP(F38,Points!$M$2:$O$11,3,TRUE),"")</f>
        <v>70</v>
      </c>
    </row>
    <row r="39" spans="1:7" ht="19.95" customHeight="1" x14ac:dyDescent="0.3">
      <c r="A39" s="37">
        <v>20002</v>
      </c>
      <c r="B39" s="15" t="s">
        <v>5389</v>
      </c>
      <c r="C39" s="7" t="s">
        <v>9</v>
      </c>
      <c r="D39" s="6" t="s">
        <v>52</v>
      </c>
      <c r="E39" s="6" t="s">
        <v>53</v>
      </c>
      <c r="F39" s="16">
        <v>1040</v>
      </c>
      <c r="G39" s="13">
        <f>IFERROR(VLOOKUP(F39,Points!$M$2:$O$11,3,TRUE),"")</f>
        <v>60</v>
      </c>
    </row>
    <row r="40" spans="1:7" ht="19.95" customHeight="1" x14ac:dyDescent="0.3">
      <c r="A40" s="37">
        <v>18201</v>
      </c>
      <c r="B40" s="15" t="s">
        <v>5390</v>
      </c>
      <c r="C40" s="7" t="s">
        <v>6</v>
      </c>
      <c r="D40" s="6" t="s">
        <v>54</v>
      </c>
      <c r="E40" s="6" t="s">
        <v>55</v>
      </c>
      <c r="F40" s="16">
        <v>9835</v>
      </c>
      <c r="G40" s="13">
        <f>IFERROR(VLOOKUP(F40,Points!$M$2:$O$11,3,TRUE),"")</f>
        <v>10</v>
      </c>
    </row>
    <row r="41" spans="1:7" ht="19.95" customHeight="1" x14ac:dyDescent="0.3">
      <c r="A41" s="37">
        <v>21002</v>
      </c>
      <c r="B41" s="15" t="s">
        <v>5391</v>
      </c>
      <c r="C41" s="7" t="s">
        <v>9</v>
      </c>
      <c r="D41" s="6" t="s">
        <v>56</v>
      </c>
      <c r="E41" s="6" t="s">
        <v>57</v>
      </c>
      <c r="F41" s="16">
        <v>172</v>
      </c>
      <c r="G41" s="13">
        <f>IFERROR(VLOOKUP(F41,Points!$M$2:$O$11,3,TRUE),"")</f>
        <v>100</v>
      </c>
    </row>
    <row r="42" spans="1:7" ht="19.95" customHeight="1" x14ac:dyDescent="0.3">
      <c r="A42" s="37">
        <v>38002</v>
      </c>
      <c r="B42" s="15" t="s">
        <v>5392</v>
      </c>
      <c r="C42" s="7" t="s">
        <v>9</v>
      </c>
      <c r="D42" s="6" t="s">
        <v>58</v>
      </c>
      <c r="E42" s="6" t="s">
        <v>59</v>
      </c>
      <c r="F42" s="16">
        <v>703</v>
      </c>
      <c r="G42" s="13">
        <f>IFERROR(VLOOKUP(F42,Points!$M$2:$O$11,3,TRUE),"")</f>
        <v>70</v>
      </c>
    </row>
    <row r="43" spans="1:7" ht="19.95" customHeight="1" x14ac:dyDescent="0.3">
      <c r="A43" s="37">
        <v>49201</v>
      </c>
      <c r="B43" s="15" t="s">
        <v>5393</v>
      </c>
      <c r="C43" s="7" t="s">
        <v>6</v>
      </c>
      <c r="D43" s="6" t="s">
        <v>60</v>
      </c>
      <c r="E43" s="6" t="s">
        <v>39</v>
      </c>
      <c r="F43" s="16">
        <v>2947</v>
      </c>
      <c r="G43" s="13">
        <f>IFERROR(VLOOKUP(F43,Points!$M$2:$O$11,3,TRUE),"")</f>
        <v>40</v>
      </c>
    </row>
    <row r="44" spans="1:7" ht="19.95" customHeight="1" x14ac:dyDescent="0.3">
      <c r="A44" s="37">
        <v>50102</v>
      </c>
      <c r="B44" s="15" t="s">
        <v>5394</v>
      </c>
      <c r="C44" s="7" t="s">
        <v>19</v>
      </c>
      <c r="D44" s="6" t="s">
        <v>61</v>
      </c>
      <c r="E44" s="6" t="s">
        <v>32</v>
      </c>
      <c r="F44" s="16">
        <v>1133</v>
      </c>
      <c r="G44" s="13">
        <f>IFERROR(VLOOKUP(F44,Points!$M$2:$O$11,3,TRUE),"")</f>
        <v>60</v>
      </c>
    </row>
    <row r="45" spans="1:7" ht="19.95" customHeight="1" x14ac:dyDescent="0.3">
      <c r="A45" s="37">
        <v>50006</v>
      </c>
      <c r="B45" s="15" t="s">
        <v>5395</v>
      </c>
      <c r="C45" s="7" t="s">
        <v>9</v>
      </c>
      <c r="D45" s="6" t="s">
        <v>61</v>
      </c>
      <c r="E45" s="6" t="s">
        <v>32</v>
      </c>
      <c r="F45" s="16">
        <v>1421</v>
      </c>
      <c r="G45" s="13">
        <f>IFERROR(VLOOKUP(F45,Points!$M$2:$O$11,3,TRUE),"")</f>
        <v>60</v>
      </c>
    </row>
    <row r="46" spans="1:7" ht="19.95" customHeight="1" x14ac:dyDescent="0.3">
      <c r="A46" s="37">
        <v>50103</v>
      </c>
      <c r="B46" s="15" t="s">
        <v>5396</v>
      </c>
      <c r="C46" s="7" t="s">
        <v>19</v>
      </c>
      <c r="D46" s="6" t="s">
        <v>62</v>
      </c>
      <c r="E46" s="6" t="s">
        <v>32</v>
      </c>
      <c r="F46" s="16">
        <v>376</v>
      </c>
      <c r="G46" s="13">
        <f>IFERROR(VLOOKUP(F46,Points!$M$2:$O$11,3,TRUE),"")</f>
        <v>80</v>
      </c>
    </row>
    <row r="47" spans="1:7" ht="19.95" customHeight="1" x14ac:dyDescent="0.3">
      <c r="A47" s="37">
        <v>16002</v>
      </c>
      <c r="B47" s="15" t="s">
        <v>5397</v>
      </c>
      <c r="C47" s="7" t="s">
        <v>9</v>
      </c>
      <c r="D47" s="6" t="s">
        <v>63</v>
      </c>
      <c r="E47" s="6" t="s">
        <v>64</v>
      </c>
      <c r="F47" s="16">
        <v>1215</v>
      </c>
      <c r="G47" s="13">
        <f>IFERROR(VLOOKUP(F47,Points!$M$2:$O$11,3,TRUE),"")</f>
        <v>60</v>
      </c>
    </row>
    <row r="48" spans="1:7" ht="19.95" customHeight="1" x14ac:dyDescent="0.3">
      <c r="A48" s="37" t="s">
        <v>7213</v>
      </c>
      <c r="B48" s="15" t="s">
        <v>5398</v>
      </c>
      <c r="C48" s="7" t="s">
        <v>9</v>
      </c>
      <c r="D48" s="6" t="s">
        <v>65</v>
      </c>
      <c r="E48" s="6" t="s">
        <v>66</v>
      </c>
      <c r="F48" s="16">
        <v>416</v>
      </c>
      <c r="G48" s="13">
        <f>IFERROR(VLOOKUP(F48,Points!$M$2:$O$11,3,TRUE),"")</f>
        <v>80</v>
      </c>
    </row>
    <row r="49" spans="1:7" ht="19.95" customHeight="1" x14ac:dyDescent="0.3">
      <c r="A49" s="37">
        <v>26002</v>
      </c>
      <c r="B49" s="15" t="s">
        <v>5399</v>
      </c>
      <c r="C49" s="7" t="s">
        <v>9</v>
      </c>
      <c r="D49" s="6" t="s">
        <v>65</v>
      </c>
      <c r="E49" s="6" t="s">
        <v>67</v>
      </c>
      <c r="F49" s="16">
        <v>53</v>
      </c>
      <c r="G49" s="13">
        <f>IFERROR(VLOOKUP(F49,Points!$M$2:$O$11,3,TRUE),"")</f>
        <v>100</v>
      </c>
    </row>
    <row r="50" spans="1:7" ht="19.95" customHeight="1" x14ac:dyDescent="0.3">
      <c r="A50" s="37">
        <v>59004</v>
      </c>
      <c r="B50" s="15" t="s">
        <v>5400</v>
      </c>
      <c r="C50" s="7" t="s">
        <v>9</v>
      </c>
      <c r="D50" s="6" t="s">
        <v>68</v>
      </c>
      <c r="E50" s="6" t="s">
        <v>50</v>
      </c>
      <c r="F50" s="16">
        <v>1864</v>
      </c>
      <c r="G50" s="13">
        <f>IFERROR(VLOOKUP(F50,Points!$M$2:$O$11,3,TRUE),"")</f>
        <v>50</v>
      </c>
    </row>
    <row r="51" spans="1:7" ht="19.95" customHeight="1" x14ac:dyDescent="0.3">
      <c r="A51" s="37">
        <v>42004</v>
      </c>
      <c r="B51" s="15" t="s">
        <v>5401</v>
      </c>
      <c r="C51" s="7" t="s">
        <v>9</v>
      </c>
      <c r="D51" s="6" t="s">
        <v>69</v>
      </c>
      <c r="E51" s="6" t="s">
        <v>23</v>
      </c>
      <c r="F51" s="16">
        <v>1807</v>
      </c>
      <c r="G51" s="13">
        <f>IFERROR(VLOOKUP(F51,Points!$M$2:$O$11,3,TRUE),"")</f>
        <v>50</v>
      </c>
    </row>
    <row r="52" spans="1:7" ht="19.95" customHeight="1" x14ac:dyDescent="0.3">
      <c r="A52" s="37">
        <v>59101</v>
      </c>
      <c r="B52" s="15" t="s">
        <v>5402</v>
      </c>
      <c r="C52" s="7" t="s">
        <v>19</v>
      </c>
      <c r="D52" s="6" t="s">
        <v>70</v>
      </c>
      <c r="E52" s="6" t="s">
        <v>50</v>
      </c>
      <c r="F52" s="16">
        <v>231</v>
      </c>
      <c r="G52" s="13">
        <f>IFERROR(VLOOKUP(F52,Points!$M$2:$O$11,3,TRUE),"")</f>
        <v>100</v>
      </c>
    </row>
    <row r="53" spans="1:7" ht="19.95" customHeight="1" x14ac:dyDescent="0.3">
      <c r="A53" s="37">
        <v>59006</v>
      </c>
      <c r="B53" s="15" t="s">
        <v>5403</v>
      </c>
      <c r="C53" s="7" t="s">
        <v>9</v>
      </c>
      <c r="D53" s="6" t="s">
        <v>70</v>
      </c>
      <c r="E53" s="6" t="s">
        <v>50</v>
      </c>
      <c r="F53" s="16">
        <v>510</v>
      </c>
      <c r="G53" s="13">
        <f>IFERROR(VLOOKUP(F53,Points!$M$2:$O$11,3,TRUE),"")</f>
        <v>70</v>
      </c>
    </row>
    <row r="54" spans="1:7" ht="19.95" customHeight="1" x14ac:dyDescent="0.3">
      <c r="A54" s="37">
        <v>9002</v>
      </c>
      <c r="B54" s="15" t="s">
        <v>5404</v>
      </c>
      <c r="C54" s="7" t="s">
        <v>9</v>
      </c>
      <c r="D54" s="6" t="s">
        <v>71</v>
      </c>
      <c r="E54" s="6" t="s">
        <v>72</v>
      </c>
      <c r="F54" s="16">
        <v>2376</v>
      </c>
      <c r="G54" s="13">
        <f>IFERROR(VLOOKUP(F54,Points!$M$2:$O$11,3,TRUE),"")</f>
        <v>40</v>
      </c>
    </row>
    <row r="55" spans="1:7" ht="19.95" customHeight="1" x14ac:dyDescent="0.3">
      <c r="A55" s="37">
        <v>34006</v>
      </c>
      <c r="B55" s="15" t="s">
        <v>5406</v>
      </c>
      <c r="C55" s="7" t="s">
        <v>9</v>
      </c>
      <c r="D55" s="6" t="s">
        <v>73</v>
      </c>
      <c r="E55" s="6" t="s">
        <v>13</v>
      </c>
      <c r="F55" s="16">
        <v>1352</v>
      </c>
      <c r="G55" s="13">
        <f>IFERROR(VLOOKUP(F55,Points!$M$2:$O$11,3,TRUE),"")</f>
        <v>60</v>
      </c>
    </row>
    <row r="56" spans="1:7" ht="19.95" customHeight="1" x14ac:dyDescent="0.3">
      <c r="A56" s="37">
        <v>34201</v>
      </c>
      <c r="B56" s="15" t="s">
        <v>5405</v>
      </c>
      <c r="C56" s="7" t="s">
        <v>6</v>
      </c>
      <c r="D56" s="6" t="s">
        <v>73</v>
      </c>
      <c r="E56" s="6" t="s">
        <v>13</v>
      </c>
      <c r="F56" s="16">
        <v>8036</v>
      </c>
      <c r="G56" s="13">
        <f>IFERROR(VLOOKUP(F56,Points!$M$2:$O$11,3,TRUE),"")</f>
        <v>20</v>
      </c>
    </row>
    <row r="57" spans="1:7" ht="19.95" customHeight="1" x14ac:dyDescent="0.3">
      <c r="A57" s="37">
        <v>49004</v>
      </c>
      <c r="B57" s="15" t="s">
        <v>5407</v>
      </c>
      <c r="C57" s="7" t="s">
        <v>9</v>
      </c>
      <c r="D57" s="6" t="s">
        <v>74</v>
      </c>
      <c r="E57" s="6" t="s">
        <v>39</v>
      </c>
      <c r="F57" s="16">
        <v>1213</v>
      </c>
      <c r="G57" s="13">
        <f>IFERROR(VLOOKUP(F57,Points!$M$2:$O$11,3,TRUE),"")</f>
        <v>60</v>
      </c>
    </row>
    <row r="58" spans="1:7" ht="19.95" customHeight="1" x14ac:dyDescent="0.3">
      <c r="A58" s="37">
        <v>45201</v>
      </c>
      <c r="B58" s="15" t="s">
        <v>5408</v>
      </c>
      <c r="C58" s="7" t="s">
        <v>6</v>
      </c>
      <c r="D58" s="6" t="s">
        <v>75</v>
      </c>
      <c r="E58" s="6" t="s">
        <v>8</v>
      </c>
      <c r="F58" s="16">
        <v>76303</v>
      </c>
      <c r="G58" s="13">
        <f>IFERROR(VLOOKUP(F58,Points!$M$2:$O$11,3,TRUE),"")</f>
        <v>0</v>
      </c>
    </row>
    <row r="59" spans="1:7" ht="19.95" customHeight="1" x14ac:dyDescent="0.3">
      <c r="A59" s="37">
        <v>64002</v>
      </c>
      <c r="B59" s="15" t="s">
        <v>5409</v>
      </c>
      <c r="C59" s="7" t="s">
        <v>9</v>
      </c>
      <c r="D59" s="6" t="s">
        <v>76</v>
      </c>
      <c r="E59" s="6" t="s">
        <v>77</v>
      </c>
      <c r="F59" s="16">
        <v>3429</v>
      </c>
      <c r="G59" s="13">
        <f>IFERROR(VLOOKUP(F59,Points!$M$2:$O$11,3,TRUE),"")</f>
        <v>30</v>
      </c>
    </row>
    <row r="60" spans="1:7" ht="19.95" customHeight="1" x14ac:dyDescent="0.3">
      <c r="A60" s="37">
        <v>62004</v>
      </c>
      <c r="B60" s="15" t="s">
        <v>5411</v>
      </c>
      <c r="C60" s="7" t="s">
        <v>9</v>
      </c>
      <c r="D60" s="6" t="s">
        <v>78</v>
      </c>
      <c r="E60" s="6" t="s">
        <v>37</v>
      </c>
      <c r="F60" s="16">
        <v>1690</v>
      </c>
      <c r="G60" s="13">
        <f>IFERROR(VLOOKUP(F60,Points!$M$2:$O$11,3,TRUE),"")</f>
        <v>50</v>
      </c>
    </row>
    <row r="61" spans="1:7" ht="19.95" customHeight="1" x14ac:dyDescent="0.3">
      <c r="A61" s="37">
        <v>62201</v>
      </c>
      <c r="B61" s="15" t="s">
        <v>5410</v>
      </c>
      <c r="C61" s="7" t="s">
        <v>6</v>
      </c>
      <c r="D61" s="6" t="s">
        <v>78</v>
      </c>
      <c r="E61" s="6" t="s">
        <v>37</v>
      </c>
      <c r="F61" s="16">
        <v>3894</v>
      </c>
      <c r="G61" s="13">
        <f>IFERROR(VLOOKUP(F61,Points!$M$2:$O$11,3,TRUE),"")</f>
        <v>30</v>
      </c>
    </row>
    <row r="62" spans="1:7" ht="19.95" customHeight="1" x14ac:dyDescent="0.3">
      <c r="A62" s="37">
        <v>25101</v>
      </c>
      <c r="B62" s="15" t="s">
        <v>5412</v>
      </c>
      <c r="C62" s="7" t="s">
        <v>19</v>
      </c>
      <c r="D62" s="6" t="s">
        <v>79</v>
      </c>
      <c r="E62" s="6" t="s">
        <v>80</v>
      </c>
      <c r="F62" s="16">
        <v>909</v>
      </c>
      <c r="G62" s="13">
        <f>IFERROR(VLOOKUP(F62,Points!$M$2:$O$11,3,TRUE),"")</f>
        <v>70</v>
      </c>
    </row>
    <row r="63" spans="1:7" ht="19.95" customHeight="1" x14ac:dyDescent="0.3">
      <c r="A63" s="37">
        <v>25002</v>
      </c>
      <c r="B63" s="15" t="s">
        <v>5413</v>
      </c>
      <c r="C63" s="7" t="s">
        <v>9</v>
      </c>
      <c r="D63" s="6" t="s">
        <v>79</v>
      </c>
      <c r="E63" s="6" t="s">
        <v>80</v>
      </c>
      <c r="F63" s="16">
        <v>1509</v>
      </c>
      <c r="G63" s="13">
        <f>IFERROR(VLOOKUP(F63,Points!$M$2:$O$11,3,TRUE),"")</f>
        <v>50</v>
      </c>
    </row>
    <row r="64" spans="1:7" ht="19.95" customHeight="1" x14ac:dyDescent="0.3">
      <c r="A64" s="37">
        <v>21004</v>
      </c>
      <c r="B64" s="15" t="s">
        <v>5414</v>
      </c>
      <c r="C64" s="7" t="s">
        <v>9</v>
      </c>
      <c r="D64" s="6" t="s">
        <v>81</v>
      </c>
      <c r="E64" s="6" t="s">
        <v>57</v>
      </c>
      <c r="F64" s="16">
        <v>549</v>
      </c>
      <c r="G64" s="13">
        <f>IFERROR(VLOOKUP(F64,Points!$M$2:$O$11,3,TRUE),"")</f>
        <v>70</v>
      </c>
    </row>
    <row r="65" spans="1:7" ht="19.95" customHeight="1" x14ac:dyDescent="0.3">
      <c r="A65" s="37">
        <v>33002</v>
      </c>
      <c r="B65" s="15" t="s">
        <v>5416</v>
      </c>
      <c r="C65" s="7" t="s">
        <v>9</v>
      </c>
      <c r="D65" s="6" t="s">
        <v>82</v>
      </c>
      <c r="E65" s="6" t="s">
        <v>83</v>
      </c>
      <c r="F65" s="16">
        <v>472</v>
      </c>
      <c r="G65" s="13">
        <f>IFERROR(VLOOKUP(F65,Points!$M$2:$O$11,3,TRUE),"")</f>
        <v>80</v>
      </c>
    </row>
    <row r="66" spans="1:7" ht="19.95" customHeight="1" x14ac:dyDescent="0.3">
      <c r="A66" s="37">
        <v>33101</v>
      </c>
      <c r="B66" s="15" t="s">
        <v>5415</v>
      </c>
      <c r="C66" s="7" t="s">
        <v>19</v>
      </c>
      <c r="D66" s="6" t="s">
        <v>82</v>
      </c>
      <c r="E66" s="6" t="s">
        <v>83</v>
      </c>
      <c r="F66" s="16">
        <v>781</v>
      </c>
      <c r="G66" s="13">
        <f>IFERROR(VLOOKUP(F66,Points!$M$2:$O$11,3,TRUE),"")</f>
        <v>70</v>
      </c>
    </row>
    <row r="67" spans="1:7" ht="19.95" customHeight="1" x14ac:dyDescent="0.3">
      <c r="A67" s="37" t="s">
        <v>7214</v>
      </c>
      <c r="B67" s="15" t="s">
        <v>5417</v>
      </c>
      <c r="C67" s="7" t="s">
        <v>9</v>
      </c>
      <c r="D67" s="6" t="s">
        <v>84</v>
      </c>
      <c r="E67" s="6" t="s">
        <v>48</v>
      </c>
      <c r="F67" s="16">
        <v>715</v>
      </c>
      <c r="G67" s="13">
        <f>IFERROR(VLOOKUP(F67,Points!$M$2:$O$11,3,TRUE),"")</f>
        <v>70</v>
      </c>
    </row>
    <row r="68" spans="1:7" ht="19.95" customHeight="1" x14ac:dyDescent="0.3">
      <c r="A68" s="37">
        <v>11101</v>
      </c>
      <c r="B68" s="15" t="s">
        <v>5418</v>
      </c>
      <c r="C68" s="7" t="s">
        <v>19</v>
      </c>
      <c r="D68" s="6" t="s">
        <v>85</v>
      </c>
      <c r="E68" s="6" t="s">
        <v>86</v>
      </c>
      <c r="F68" s="16">
        <v>862</v>
      </c>
      <c r="G68" s="13">
        <f>IFERROR(VLOOKUP(F68,Points!$M$2:$O$11,3,TRUE),"")</f>
        <v>70</v>
      </c>
    </row>
    <row r="69" spans="1:7" ht="19.95" customHeight="1" x14ac:dyDescent="0.3">
      <c r="A69" s="37">
        <v>11002</v>
      </c>
      <c r="B69" s="15" t="s">
        <v>5419</v>
      </c>
      <c r="C69" s="7" t="s">
        <v>9</v>
      </c>
      <c r="D69" s="6" t="s">
        <v>85</v>
      </c>
      <c r="E69" s="6" t="s">
        <v>86</v>
      </c>
      <c r="F69" s="16">
        <v>813</v>
      </c>
      <c r="G69" s="13">
        <f>IFERROR(VLOOKUP(F69,Points!$M$2:$O$11,3,TRUE),"")</f>
        <v>70</v>
      </c>
    </row>
    <row r="70" spans="1:7" ht="19.95" customHeight="1" x14ac:dyDescent="0.3">
      <c r="A70" s="37">
        <v>29002</v>
      </c>
      <c r="B70" s="15" t="s">
        <v>5420</v>
      </c>
      <c r="C70" s="7" t="s">
        <v>9</v>
      </c>
      <c r="D70" s="6" t="s">
        <v>87</v>
      </c>
      <c r="E70" s="6" t="s">
        <v>88</v>
      </c>
      <c r="F70" s="16">
        <v>758</v>
      </c>
      <c r="G70" s="13">
        <f>IFERROR(VLOOKUP(F70,Points!$M$2:$O$11,3,TRUE),"")</f>
        <v>70</v>
      </c>
    </row>
    <row r="71" spans="1:7" ht="19.95" customHeight="1" x14ac:dyDescent="0.3">
      <c r="A71" s="37">
        <v>21006</v>
      </c>
      <c r="B71" s="15" t="s">
        <v>5421</v>
      </c>
      <c r="C71" s="7" t="s">
        <v>9</v>
      </c>
      <c r="D71" s="6" t="s">
        <v>89</v>
      </c>
      <c r="E71" s="6" t="s">
        <v>57</v>
      </c>
      <c r="F71" s="16">
        <v>416</v>
      </c>
      <c r="G71" s="13">
        <f>IFERROR(VLOOKUP(F71,Points!$M$2:$O$11,3,TRUE),"")</f>
        <v>80</v>
      </c>
    </row>
    <row r="72" spans="1:7" ht="19.95" customHeight="1" x14ac:dyDescent="0.3">
      <c r="A72" s="37">
        <v>72100</v>
      </c>
      <c r="B72" s="15" t="s">
        <v>5423</v>
      </c>
      <c r="C72" s="7" t="s">
        <v>19</v>
      </c>
      <c r="D72" s="6" t="s">
        <v>90</v>
      </c>
      <c r="E72" s="6" t="s">
        <v>91</v>
      </c>
      <c r="F72" s="16">
        <v>298</v>
      </c>
      <c r="G72" s="13">
        <f>IFERROR(VLOOKUP(F72,Points!$M$2:$O$11,3,TRUE),"")</f>
        <v>80</v>
      </c>
    </row>
    <row r="73" spans="1:7" ht="19.95" customHeight="1" x14ac:dyDescent="0.3">
      <c r="A73" s="37">
        <v>72002</v>
      </c>
      <c r="B73" s="15" t="s">
        <v>5424</v>
      </c>
      <c r="C73" s="7" t="s">
        <v>9</v>
      </c>
      <c r="D73" s="6" t="s">
        <v>90</v>
      </c>
      <c r="E73" s="6" t="s">
        <v>91</v>
      </c>
      <c r="F73" s="16">
        <v>954</v>
      </c>
      <c r="G73" s="13">
        <f>IFERROR(VLOOKUP(F73,Points!$M$2:$O$11,3,TRUE),"")</f>
        <v>70</v>
      </c>
    </row>
    <row r="74" spans="1:7" ht="19.95" customHeight="1" x14ac:dyDescent="0.3">
      <c r="A74" s="37" t="s">
        <v>7215</v>
      </c>
      <c r="B74" s="15" t="s">
        <v>5425</v>
      </c>
      <c r="C74" s="7" t="s">
        <v>9</v>
      </c>
      <c r="D74" s="6" t="s">
        <v>92</v>
      </c>
      <c r="E74" s="6" t="s">
        <v>72</v>
      </c>
      <c r="F74" s="16">
        <v>780</v>
      </c>
      <c r="G74" s="13">
        <f>IFERROR(VLOOKUP(F74,Points!$M$2:$O$11,3,TRUE),"")</f>
        <v>70</v>
      </c>
    </row>
    <row r="75" spans="1:7" ht="19.95" customHeight="1" x14ac:dyDescent="0.3">
      <c r="A75" s="37">
        <v>20004</v>
      </c>
      <c r="B75" s="15" t="s">
        <v>5426</v>
      </c>
      <c r="C75" s="7" t="s">
        <v>9</v>
      </c>
      <c r="D75" s="6" t="s">
        <v>93</v>
      </c>
      <c r="E75" s="6" t="s">
        <v>53</v>
      </c>
      <c r="F75" s="16">
        <v>1736</v>
      </c>
      <c r="G75" s="13">
        <f>IFERROR(VLOOKUP(F75,Points!$M$2:$O$11,3,TRUE),"")</f>
        <v>50</v>
      </c>
    </row>
    <row r="76" spans="1:7" ht="19.95" customHeight="1" x14ac:dyDescent="0.3">
      <c r="A76" s="37">
        <v>14002</v>
      </c>
      <c r="B76" s="15" t="s">
        <v>5427</v>
      </c>
      <c r="C76" s="7" t="s">
        <v>9</v>
      </c>
      <c r="D76" s="6" t="s">
        <v>94</v>
      </c>
      <c r="E76" s="6" t="s">
        <v>95</v>
      </c>
      <c r="F76" s="16">
        <v>2670</v>
      </c>
      <c r="G76" s="13">
        <f>IFERROR(VLOOKUP(F76,Points!$M$2:$O$11,3,TRUE),"")</f>
        <v>40</v>
      </c>
    </row>
    <row r="77" spans="1:7" ht="19.95" customHeight="1" x14ac:dyDescent="0.3">
      <c r="A77" s="37" t="s">
        <v>7217</v>
      </c>
      <c r="B77" s="15" t="s">
        <v>5429</v>
      </c>
      <c r="C77" s="7" t="s">
        <v>9</v>
      </c>
      <c r="D77" s="6" t="s">
        <v>25</v>
      </c>
      <c r="E77" s="6" t="s">
        <v>25</v>
      </c>
      <c r="F77" s="16">
        <v>579</v>
      </c>
      <c r="G77" s="13">
        <f>IFERROR(VLOOKUP(F77,Points!$M$2:$O$11,3,TRUE),"")</f>
        <v>70</v>
      </c>
    </row>
    <row r="78" spans="1:7" ht="19.95" customHeight="1" x14ac:dyDescent="0.3">
      <c r="A78" s="37" t="s">
        <v>7216</v>
      </c>
      <c r="B78" s="15" t="s">
        <v>5428</v>
      </c>
      <c r="C78" s="7" t="s">
        <v>6</v>
      </c>
      <c r="D78" s="6" t="s">
        <v>25</v>
      </c>
      <c r="E78" s="6" t="s">
        <v>8</v>
      </c>
      <c r="F78" s="16">
        <v>7652</v>
      </c>
      <c r="G78" s="13">
        <f>IFERROR(VLOOKUP(F78,Points!$M$2:$O$11,3,TRUE),"")</f>
        <v>20</v>
      </c>
    </row>
    <row r="79" spans="1:7" ht="19.95" customHeight="1" x14ac:dyDescent="0.3">
      <c r="A79" s="37">
        <v>5104</v>
      </c>
      <c r="B79" s="15" t="s">
        <v>5430</v>
      </c>
      <c r="C79" s="7" t="s">
        <v>19</v>
      </c>
      <c r="D79" s="6" t="s">
        <v>96</v>
      </c>
      <c r="E79" s="6" t="s">
        <v>43</v>
      </c>
      <c r="F79" s="16">
        <v>18409</v>
      </c>
      <c r="G79" s="13">
        <f>IFERROR(VLOOKUP(F79,Points!$M$2:$O$11,3,TRUE),"")</f>
        <v>0</v>
      </c>
    </row>
    <row r="80" spans="1:7" ht="19.95" customHeight="1" x14ac:dyDescent="0.3">
      <c r="A80" s="37" t="s">
        <v>7234</v>
      </c>
      <c r="B80" s="15" t="s">
        <v>5431</v>
      </c>
      <c r="C80" s="7" t="s">
        <v>9</v>
      </c>
      <c r="D80" s="6" t="s">
        <v>97</v>
      </c>
      <c r="E80" s="6" t="s">
        <v>59</v>
      </c>
      <c r="F80" s="16">
        <v>556</v>
      </c>
      <c r="G80" s="13">
        <f>IFERROR(VLOOKUP(F80,Points!$M$2:$O$11,3,TRUE),"")</f>
        <v>70</v>
      </c>
    </row>
    <row r="81" spans="1:7" ht="19.95" customHeight="1" x14ac:dyDescent="0.3">
      <c r="A81" s="37">
        <v>37102</v>
      </c>
      <c r="B81" s="15" t="s">
        <v>5432</v>
      </c>
      <c r="C81" s="7" t="s">
        <v>19</v>
      </c>
      <c r="D81" s="6" t="s">
        <v>98</v>
      </c>
      <c r="E81" s="6" t="s">
        <v>99</v>
      </c>
      <c r="F81" s="16">
        <v>1165</v>
      </c>
      <c r="G81" s="13">
        <f>IFERROR(VLOOKUP(F81,Points!$M$2:$O$11,3,TRUE),"")</f>
        <v>60</v>
      </c>
    </row>
    <row r="82" spans="1:7" ht="19.95" customHeight="1" x14ac:dyDescent="0.3">
      <c r="A82" s="37">
        <v>55002</v>
      </c>
      <c r="B82" s="15" t="s">
        <v>5433</v>
      </c>
      <c r="C82" s="7" t="s">
        <v>9</v>
      </c>
      <c r="D82" s="6" t="s">
        <v>100</v>
      </c>
      <c r="E82" s="6" t="s">
        <v>101</v>
      </c>
      <c r="F82" s="16">
        <v>568</v>
      </c>
      <c r="G82" s="13">
        <f>IFERROR(VLOOKUP(F82,Points!$M$2:$O$11,3,TRUE),"")</f>
        <v>70</v>
      </c>
    </row>
    <row r="83" spans="1:7" ht="19.95" customHeight="1" x14ac:dyDescent="0.3">
      <c r="A83" s="37" t="s">
        <v>7218</v>
      </c>
      <c r="B83" s="15" t="s">
        <v>5434</v>
      </c>
      <c r="C83" s="7" t="s">
        <v>9</v>
      </c>
      <c r="D83" s="6" t="s">
        <v>102</v>
      </c>
      <c r="E83" s="6" t="s">
        <v>72</v>
      </c>
      <c r="F83" s="16">
        <v>796</v>
      </c>
      <c r="G83" s="13">
        <f>IFERROR(VLOOKUP(F83,Points!$M$2:$O$11,3,TRUE),"")</f>
        <v>70</v>
      </c>
    </row>
    <row r="84" spans="1:7" ht="19.95" customHeight="1" x14ac:dyDescent="0.3">
      <c r="A84" s="37">
        <v>20006</v>
      </c>
      <c r="B84" s="15" t="s">
        <v>5435</v>
      </c>
      <c r="C84" s="7" t="s">
        <v>9</v>
      </c>
      <c r="D84" s="6" t="s">
        <v>102</v>
      </c>
      <c r="E84" s="6" t="s">
        <v>53</v>
      </c>
      <c r="F84" s="16">
        <v>2387</v>
      </c>
      <c r="G84" s="13">
        <f>IFERROR(VLOOKUP(F84,Points!$M$2:$O$11,3,TRUE),"")</f>
        <v>40</v>
      </c>
    </row>
    <row r="85" spans="1:7" ht="19.95" customHeight="1" x14ac:dyDescent="0.3">
      <c r="A85" s="37">
        <v>72101</v>
      </c>
      <c r="B85" s="15" t="s">
        <v>5436</v>
      </c>
      <c r="C85" s="7" t="s">
        <v>19</v>
      </c>
      <c r="D85" s="6" t="s">
        <v>103</v>
      </c>
      <c r="E85" s="6" t="s">
        <v>91</v>
      </c>
      <c r="F85" s="16">
        <v>729</v>
      </c>
      <c r="G85" s="13">
        <f>IFERROR(VLOOKUP(F85,Points!$M$2:$O$11,3,TRUE),"")</f>
        <v>70</v>
      </c>
    </row>
    <row r="86" spans="1:7" ht="19.95" customHeight="1" x14ac:dyDescent="0.3">
      <c r="A86" s="37">
        <v>72004</v>
      </c>
      <c r="B86" s="15" t="s">
        <v>5437</v>
      </c>
      <c r="C86" s="7" t="s">
        <v>9</v>
      </c>
      <c r="D86" s="6" t="s">
        <v>103</v>
      </c>
      <c r="E86" s="6" t="s">
        <v>91</v>
      </c>
      <c r="F86" s="16">
        <v>788</v>
      </c>
      <c r="G86" s="13">
        <f>IFERROR(VLOOKUP(F86,Points!$M$2:$O$11,3,TRUE),"")</f>
        <v>70</v>
      </c>
    </row>
    <row r="87" spans="1:7" ht="19.95" customHeight="1" x14ac:dyDescent="0.3">
      <c r="A87" s="37">
        <v>18202</v>
      </c>
      <c r="B87" s="15" t="s">
        <v>5438</v>
      </c>
      <c r="C87" s="7" t="s">
        <v>6</v>
      </c>
      <c r="D87" s="6" t="s">
        <v>104</v>
      </c>
      <c r="E87" s="6" t="s">
        <v>55</v>
      </c>
      <c r="F87" s="16">
        <v>1533</v>
      </c>
      <c r="G87" s="13">
        <f>IFERROR(VLOOKUP(F87,Points!$M$2:$O$11,3,TRUE),"")</f>
        <v>50</v>
      </c>
    </row>
    <row r="88" spans="1:7" ht="19.95" customHeight="1" x14ac:dyDescent="0.3">
      <c r="A88" s="37">
        <v>19002</v>
      </c>
      <c r="B88" s="15" t="s">
        <v>5439</v>
      </c>
      <c r="C88" s="7" t="s">
        <v>9</v>
      </c>
      <c r="D88" s="6" t="s">
        <v>105</v>
      </c>
      <c r="E88" s="6" t="s">
        <v>106</v>
      </c>
      <c r="F88" s="16">
        <v>979</v>
      </c>
      <c r="G88" s="13">
        <f>IFERROR(VLOOKUP(F88,Points!$M$2:$O$11,3,TRUE),"")</f>
        <v>70</v>
      </c>
    </row>
    <row r="89" spans="1:7" ht="19.95" customHeight="1" x14ac:dyDescent="0.3">
      <c r="A89" s="37">
        <v>61002</v>
      </c>
      <c r="B89" s="15" t="s">
        <v>5440</v>
      </c>
      <c r="C89" s="7" t="s">
        <v>9</v>
      </c>
      <c r="D89" s="6" t="s">
        <v>105</v>
      </c>
      <c r="E89" s="6" t="s">
        <v>107</v>
      </c>
      <c r="F89" s="16">
        <v>454</v>
      </c>
      <c r="G89" s="13">
        <f>IFERROR(VLOOKUP(F89,Points!$M$2:$O$11,3,TRUE),"")</f>
        <v>80</v>
      </c>
    </row>
    <row r="90" spans="1:7" ht="19.95" customHeight="1" x14ac:dyDescent="0.3">
      <c r="A90" s="37">
        <v>70002</v>
      </c>
      <c r="B90" s="15" t="s">
        <v>5441</v>
      </c>
      <c r="C90" s="7" t="s">
        <v>9</v>
      </c>
      <c r="D90" s="6" t="s">
        <v>105</v>
      </c>
      <c r="E90" s="6" t="s">
        <v>108</v>
      </c>
      <c r="F90" s="16">
        <v>998</v>
      </c>
      <c r="G90" s="13">
        <f>IFERROR(VLOOKUP(F90,Points!$M$2:$O$11,3,TRUE),"")</f>
        <v>70</v>
      </c>
    </row>
    <row r="91" spans="1:7" ht="19.95" customHeight="1" x14ac:dyDescent="0.3">
      <c r="A91" s="37">
        <v>25102</v>
      </c>
      <c r="B91" s="15" t="s">
        <v>5442</v>
      </c>
      <c r="C91" s="7" t="s">
        <v>19</v>
      </c>
      <c r="D91" s="6" t="s">
        <v>109</v>
      </c>
      <c r="E91" s="6" t="s">
        <v>80</v>
      </c>
      <c r="F91" s="16">
        <v>545</v>
      </c>
      <c r="G91" s="13">
        <f>IFERROR(VLOOKUP(F91,Points!$M$2:$O$11,3,TRUE),"")</f>
        <v>70</v>
      </c>
    </row>
    <row r="92" spans="1:7" ht="19.95" customHeight="1" x14ac:dyDescent="0.3">
      <c r="A92" s="37">
        <v>54002</v>
      </c>
      <c r="B92" s="15" t="s">
        <v>5443</v>
      </c>
      <c r="C92" s="7" t="s">
        <v>9</v>
      </c>
      <c r="D92" s="6" t="s">
        <v>110</v>
      </c>
      <c r="E92" s="6" t="s">
        <v>111</v>
      </c>
      <c r="F92" s="16">
        <v>563</v>
      </c>
      <c r="G92" s="13">
        <f>IFERROR(VLOOKUP(F92,Points!$M$2:$O$11,3,TRUE),"")</f>
        <v>70</v>
      </c>
    </row>
    <row r="93" spans="1:7" ht="19.95" customHeight="1" x14ac:dyDescent="0.3">
      <c r="A93" s="37">
        <v>28002</v>
      </c>
      <c r="B93" s="15" t="s">
        <v>5444</v>
      </c>
      <c r="C93" s="7" t="s">
        <v>9</v>
      </c>
      <c r="D93" s="6" t="s">
        <v>112</v>
      </c>
      <c r="E93" s="6" t="s">
        <v>113</v>
      </c>
      <c r="F93" s="16">
        <v>1373</v>
      </c>
      <c r="G93" s="13">
        <f>IFERROR(VLOOKUP(F93,Points!$M$2:$O$11,3,TRUE),"")</f>
        <v>60</v>
      </c>
    </row>
    <row r="94" spans="1:7" ht="19.95" customHeight="1" x14ac:dyDescent="0.3">
      <c r="A94" s="37">
        <v>22106</v>
      </c>
      <c r="B94" s="15" t="s">
        <v>5445</v>
      </c>
      <c r="C94" s="7" t="s">
        <v>19</v>
      </c>
      <c r="D94" s="6" t="s">
        <v>114</v>
      </c>
      <c r="E94" s="6" t="s">
        <v>115</v>
      </c>
      <c r="F94" s="16">
        <v>352</v>
      </c>
      <c r="G94" s="13">
        <f>IFERROR(VLOOKUP(F94,Points!$M$2:$O$11,3,TRUE),"")</f>
        <v>80</v>
      </c>
    </row>
    <row r="95" spans="1:7" ht="19.95" customHeight="1" x14ac:dyDescent="0.3">
      <c r="A95" s="37">
        <v>43006</v>
      </c>
      <c r="B95" s="15" t="s">
        <v>5446</v>
      </c>
      <c r="C95" s="7" t="s">
        <v>9</v>
      </c>
      <c r="D95" s="6" t="s">
        <v>114</v>
      </c>
      <c r="E95" s="6" t="s">
        <v>11</v>
      </c>
      <c r="F95" s="16">
        <v>282</v>
      </c>
      <c r="G95" s="13">
        <f>IFERROR(VLOOKUP(F95,Points!$M$2:$O$11,3,TRUE),"")</f>
        <v>80</v>
      </c>
    </row>
    <row r="96" spans="1:7" ht="19.95" customHeight="1" x14ac:dyDescent="0.3">
      <c r="A96" s="37">
        <v>15002</v>
      </c>
      <c r="B96" s="15" t="s">
        <v>5447</v>
      </c>
      <c r="C96" s="7" t="s">
        <v>9</v>
      </c>
      <c r="D96" s="6" t="s">
        <v>116</v>
      </c>
      <c r="E96" s="6" t="s">
        <v>117</v>
      </c>
      <c r="F96" s="16">
        <v>1284</v>
      </c>
      <c r="G96" s="13">
        <f>IFERROR(VLOOKUP(F96,Points!$M$2:$O$11,3,TRUE),"")</f>
        <v>60</v>
      </c>
    </row>
    <row r="97" spans="1:7" ht="19.95" customHeight="1" x14ac:dyDescent="0.3">
      <c r="A97" s="37">
        <v>56002</v>
      </c>
      <c r="B97" s="15" t="s">
        <v>5449</v>
      </c>
      <c r="C97" s="7" t="s">
        <v>9</v>
      </c>
      <c r="D97" s="6" t="s">
        <v>118</v>
      </c>
      <c r="E97" s="6" t="s">
        <v>119</v>
      </c>
      <c r="F97" s="16">
        <v>1078</v>
      </c>
      <c r="G97" s="13">
        <f>IFERROR(VLOOKUP(F97,Points!$M$2:$O$11,3,TRUE),"")</f>
        <v>60</v>
      </c>
    </row>
    <row r="98" spans="1:7" ht="19.95" customHeight="1" x14ac:dyDescent="0.3">
      <c r="A98" s="37">
        <v>56106</v>
      </c>
      <c r="B98" s="15" t="s">
        <v>5448</v>
      </c>
      <c r="C98" s="7" t="s">
        <v>19</v>
      </c>
      <c r="D98" s="6" t="s">
        <v>118</v>
      </c>
      <c r="E98" s="6" t="s">
        <v>119</v>
      </c>
      <c r="F98" s="16">
        <v>4440</v>
      </c>
      <c r="G98" s="13">
        <f>IFERROR(VLOOKUP(F98,Points!$M$2:$O$11,3,TRUE),"")</f>
        <v>30</v>
      </c>
    </row>
    <row r="99" spans="1:7" ht="19.95" customHeight="1" x14ac:dyDescent="0.3">
      <c r="A99" s="37">
        <v>49106</v>
      </c>
      <c r="B99" s="15" t="s">
        <v>5450</v>
      </c>
      <c r="C99" s="7" t="s">
        <v>19</v>
      </c>
      <c r="D99" s="6" t="s">
        <v>120</v>
      </c>
      <c r="E99" s="6" t="s">
        <v>39</v>
      </c>
      <c r="F99" s="16">
        <v>954</v>
      </c>
      <c r="G99" s="13">
        <f>IFERROR(VLOOKUP(F99,Points!$M$2:$O$11,3,TRUE),"")</f>
        <v>70</v>
      </c>
    </row>
    <row r="100" spans="1:7" ht="19.95" customHeight="1" x14ac:dyDescent="0.3">
      <c r="A100" s="37">
        <v>49006</v>
      </c>
      <c r="B100" s="15" t="s">
        <v>5451</v>
      </c>
      <c r="C100" s="7" t="s">
        <v>9</v>
      </c>
      <c r="D100" s="6" t="s">
        <v>120</v>
      </c>
      <c r="E100" s="6" t="s">
        <v>39</v>
      </c>
      <c r="F100" s="16">
        <v>1431</v>
      </c>
      <c r="G100" s="13">
        <f>IFERROR(VLOOKUP(F100,Points!$M$2:$O$11,3,TRUE),"")</f>
        <v>60</v>
      </c>
    </row>
    <row r="101" spans="1:7" ht="19.95" customHeight="1" x14ac:dyDescent="0.3">
      <c r="A101" s="37">
        <v>32002</v>
      </c>
      <c r="B101" s="15" t="s">
        <v>5453</v>
      </c>
      <c r="C101" s="7" t="s">
        <v>9</v>
      </c>
      <c r="D101" s="6" t="s">
        <v>121</v>
      </c>
      <c r="E101" s="6" t="s">
        <v>122</v>
      </c>
      <c r="F101" s="16">
        <v>628</v>
      </c>
      <c r="G101" s="13">
        <f>IFERROR(VLOOKUP(F101,Points!$M$2:$O$11,3,TRUE),"")</f>
        <v>70</v>
      </c>
    </row>
    <row r="102" spans="1:7" ht="19.95" customHeight="1" x14ac:dyDescent="0.3">
      <c r="A102" s="37">
        <v>32106</v>
      </c>
      <c r="B102" s="15" t="s">
        <v>5452</v>
      </c>
      <c r="C102" s="7" t="s">
        <v>19</v>
      </c>
      <c r="D102" s="6" t="s">
        <v>121</v>
      </c>
      <c r="E102" s="6" t="s">
        <v>122</v>
      </c>
      <c r="F102" s="16">
        <v>1651</v>
      </c>
      <c r="G102" s="13">
        <f>IFERROR(VLOOKUP(F102,Points!$M$2:$O$11,3,TRUE),"")</f>
        <v>50</v>
      </c>
    </row>
    <row r="103" spans="1:7" ht="19.95" customHeight="1" x14ac:dyDescent="0.3">
      <c r="A103" s="37">
        <v>57002</v>
      </c>
      <c r="B103" s="15" t="s">
        <v>5455</v>
      </c>
      <c r="C103" s="7" t="s">
        <v>9</v>
      </c>
      <c r="D103" s="6" t="s">
        <v>123</v>
      </c>
      <c r="E103" s="6" t="s">
        <v>124</v>
      </c>
      <c r="F103" s="16">
        <v>1811</v>
      </c>
      <c r="G103" s="13">
        <f>IFERROR(VLOOKUP(F103,Points!$M$2:$O$11,3,TRUE),"")</f>
        <v>50</v>
      </c>
    </row>
    <row r="104" spans="1:7" ht="19.95" customHeight="1" x14ac:dyDescent="0.3">
      <c r="A104" s="37">
        <v>57206</v>
      </c>
      <c r="B104" s="15" t="s">
        <v>5454</v>
      </c>
      <c r="C104" s="7" t="s">
        <v>6</v>
      </c>
      <c r="D104" s="6" t="s">
        <v>123</v>
      </c>
      <c r="E104" s="6" t="s">
        <v>124</v>
      </c>
      <c r="F104" s="16">
        <v>13190</v>
      </c>
      <c r="G104" s="13">
        <f>IFERROR(VLOOKUP(F104,Points!$M$2:$O$11,3,TRUE),"")</f>
        <v>0</v>
      </c>
    </row>
    <row r="105" spans="1:7" ht="19.95" customHeight="1" x14ac:dyDescent="0.3">
      <c r="A105" s="37" t="s">
        <v>7219</v>
      </c>
      <c r="B105" s="15" t="s">
        <v>5456</v>
      </c>
      <c r="C105" s="7" t="s">
        <v>9</v>
      </c>
      <c r="D105" s="6" t="s">
        <v>125</v>
      </c>
      <c r="E105" s="6" t="s">
        <v>126</v>
      </c>
      <c r="F105" s="16">
        <v>734</v>
      </c>
      <c r="G105" s="13">
        <f>IFERROR(VLOOKUP(F105,Points!$M$2:$O$11,3,TRUE),"")</f>
        <v>70</v>
      </c>
    </row>
    <row r="106" spans="1:7" ht="19.95" customHeight="1" x14ac:dyDescent="0.3">
      <c r="A106" s="37" t="s">
        <v>7220</v>
      </c>
      <c r="B106" s="15" t="s">
        <v>5457</v>
      </c>
      <c r="C106" s="7" t="s">
        <v>9</v>
      </c>
      <c r="D106" s="6" t="s">
        <v>127</v>
      </c>
      <c r="E106" s="6" t="s">
        <v>126</v>
      </c>
      <c r="F106" s="16">
        <v>819</v>
      </c>
      <c r="G106" s="13">
        <f>IFERROR(VLOOKUP(F106,Points!$M$2:$O$11,3,TRUE),"")</f>
        <v>70</v>
      </c>
    </row>
    <row r="107" spans="1:7" ht="19.95" customHeight="1" x14ac:dyDescent="0.3">
      <c r="A107" s="37">
        <v>25106</v>
      </c>
      <c r="B107" s="15" t="s">
        <v>5458</v>
      </c>
      <c r="C107" s="7" t="s">
        <v>19</v>
      </c>
      <c r="D107" s="6" t="s">
        <v>128</v>
      </c>
      <c r="E107" s="6" t="s">
        <v>80</v>
      </c>
      <c r="F107" s="16">
        <v>1349</v>
      </c>
      <c r="G107" s="13">
        <f>IFERROR(VLOOKUP(F107,Points!$M$2:$O$11,3,TRUE),"")</f>
        <v>60</v>
      </c>
    </row>
    <row r="108" spans="1:7" ht="19.95" customHeight="1" x14ac:dyDescent="0.3">
      <c r="A108" s="37">
        <v>32004</v>
      </c>
      <c r="B108" s="15" t="s">
        <v>5459</v>
      </c>
      <c r="C108" s="7" t="s">
        <v>9</v>
      </c>
      <c r="D108" s="6" t="s">
        <v>129</v>
      </c>
      <c r="E108" s="6" t="s">
        <v>122</v>
      </c>
      <c r="F108" s="16">
        <v>1306</v>
      </c>
      <c r="G108" s="13">
        <f>IFERROR(VLOOKUP(F108,Points!$M$2:$O$11,3,TRUE),"")</f>
        <v>60</v>
      </c>
    </row>
    <row r="109" spans="1:7" ht="19.95" customHeight="1" x14ac:dyDescent="0.3">
      <c r="A109" s="37" t="s">
        <v>7222</v>
      </c>
      <c r="B109" s="15" t="s">
        <v>5461</v>
      </c>
      <c r="C109" s="7" t="s">
        <v>9</v>
      </c>
      <c r="D109" s="6" t="s">
        <v>48</v>
      </c>
      <c r="E109" s="6" t="s">
        <v>48</v>
      </c>
      <c r="F109" s="16">
        <v>813</v>
      </c>
      <c r="G109" s="13">
        <f>IFERROR(VLOOKUP(F109,Points!$M$2:$O$11,3,TRUE),"")</f>
        <v>70</v>
      </c>
    </row>
    <row r="110" spans="1:7" ht="19.95" customHeight="1" x14ac:dyDescent="0.3">
      <c r="A110" s="37" t="s">
        <v>7221</v>
      </c>
      <c r="B110" s="15" t="s">
        <v>5460</v>
      </c>
      <c r="C110" s="7" t="s">
        <v>6</v>
      </c>
      <c r="D110" s="6" t="s">
        <v>48</v>
      </c>
      <c r="E110" s="6" t="s">
        <v>48</v>
      </c>
      <c r="F110" s="16">
        <v>3694</v>
      </c>
      <c r="G110" s="13">
        <f>IFERROR(VLOOKUP(F110,Points!$M$2:$O$11,3,TRUE),"")</f>
        <v>30</v>
      </c>
    </row>
    <row r="111" spans="1:7" ht="19.95" customHeight="1" x14ac:dyDescent="0.3">
      <c r="A111" s="37">
        <v>66002</v>
      </c>
      <c r="B111" s="15" t="s">
        <v>5462</v>
      </c>
      <c r="C111" s="7" t="s">
        <v>9</v>
      </c>
      <c r="D111" s="6" t="s">
        <v>130</v>
      </c>
      <c r="E111" s="6" t="s">
        <v>131</v>
      </c>
      <c r="F111" s="16">
        <v>453</v>
      </c>
      <c r="G111" s="13">
        <f>IFERROR(VLOOKUP(F111,Points!$M$2:$O$11,3,TRUE),"")</f>
        <v>80</v>
      </c>
    </row>
    <row r="112" spans="1:7" ht="19.95" customHeight="1" x14ac:dyDescent="0.3">
      <c r="A112" s="37">
        <v>59008</v>
      </c>
      <c r="B112" s="15" t="s">
        <v>5463</v>
      </c>
      <c r="C112" s="7" t="s">
        <v>9</v>
      </c>
      <c r="D112" s="6" t="s">
        <v>132</v>
      </c>
      <c r="E112" s="6" t="s">
        <v>50</v>
      </c>
      <c r="F112" s="16">
        <v>799</v>
      </c>
      <c r="G112" s="13">
        <f>IFERROR(VLOOKUP(F112,Points!$M$2:$O$11,3,TRUE),"")</f>
        <v>70</v>
      </c>
    </row>
    <row r="113" spans="1:7" ht="19.95" customHeight="1" x14ac:dyDescent="0.3">
      <c r="A113" s="37">
        <v>67004</v>
      </c>
      <c r="B113" s="15" t="s">
        <v>5464</v>
      </c>
      <c r="C113" s="7" t="s">
        <v>9</v>
      </c>
      <c r="D113" s="6" t="s">
        <v>133</v>
      </c>
      <c r="E113" s="6" t="s">
        <v>18</v>
      </c>
      <c r="F113" s="16">
        <v>2777</v>
      </c>
      <c r="G113" s="13">
        <f>IFERROR(VLOOKUP(F113,Points!$M$2:$O$11,3,TRUE),"")</f>
        <v>40</v>
      </c>
    </row>
    <row r="114" spans="1:7" ht="19.95" customHeight="1" x14ac:dyDescent="0.3">
      <c r="A114" s="37">
        <v>66004</v>
      </c>
      <c r="B114" s="15" t="s">
        <v>5465</v>
      </c>
      <c r="C114" s="7" t="s">
        <v>9</v>
      </c>
      <c r="D114" s="6" t="s">
        <v>134</v>
      </c>
      <c r="E114" s="6" t="s">
        <v>131</v>
      </c>
      <c r="F114" s="16">
        <v>1078</v>
      </c>
      <c r="G114" s="13">
        <f>IFERROR(VLOOKUP(F114,Points!$M$2:$O$11,3,TRUE),"")</f>
        <v>60</v>
      </c>
    </row>
    <row r="115" spans="1:7" ht="19.95" customHeight="1" x14ac:dyDescent="0.3">
      <c r="A115" s="37">
        <v>58002</v>
      </c>
      <c r="B115" s="15" t="s">
        <v>5466</v>
      </c>
      <c r="C115" s="7" t="s">
        <v>9</v>
      </c>
      <c r="D115" s="6" t="s">
        <v>135</v>
      </c>
      <c r="E115" s="6" t="s">
        <v>136</v>
      </c>
      <c r="F115" s="16">
        <v>2798</v>
      </c>
      <c r="G115" s="13">
        <f>IFERROR(VLOOKUP(F115,Points!$M$2:$O$11,3,TRUE),"")</f>
        <v>40</v>
      </c>
    </row>
    <row r="116" spans="1:7" ht="19.95" customHeight="1" x14ac:dyDescent="0.3">
      <c r="A116" s="37">
        <v>66006</v>
      </c>
      <c r="B116" s="15" t="s">
        <v>5467</v>
      </c>
      <c r="C116" s="7" t="s">
        <v>9</v>
      </c>
      <c r="D116" s="6" t="s">
        <v>135</v>
      </c>
      <c r="E116" s="6" t="s">
        <v>131</v>
      </c>
      <c r="F116" s="16">
        <v>584</v>
      </c>
      <c r="G116" s="13">
        <f>IFERROR(VLOOKUP(F116,Points!$M$2:$O$11,3,TRUE),"")</f>
        <v>70</v>
      </c>
    </row>
    <row r="117" spans="1:7" ht="19.95" customHeight="1" x14ac:dyDescent="0.3">
      <c r="A117" s="37">
        <v>48106</v>
      </c>
      <c r="B117" s="15" t="s">
        <v>5468</v>
      </c>
      <c r="C117" s="7" t="s">
        <v>19</v>
      </c>
      <c r="D117" s="6" t="s">
        <v>137</v>
      </c>
      <c r="E117" s="6" t="s">
        <v>138</v>
      </c>
      <c r="F117" s="16">
        <v>448</v>
      </c>
      <c r="G117" s="13">
        <f>IFERROR(VLOOKUP(F117,Points!$M$2:$O$11,3,TRUE),"")</f>
        <v>80</v>
      </c>
    </row>
    <row r="118" spans="1:7" ht="19.95" customHeight="1" x14ac:dyDescent="0.3">
      <c r="A118" s="37">
        <v>4206</v>
      </c>
      <c r="B118" s="15" t="s">
        <v>5469</v>
      </c>
      <c r="C118" s="7" t="s">
        <v>6</v>
      </c>
      <c r="D118" s="6" t="s">
        <v>126</v>
      </c>
      <c r="E118" s="6" t="s">
        <v>126</v>
      </c>
      <c r="F118" s="16">
        <v>570</v>
      </c>
      <c r="G118" s="13">
        <f>IFERROR(VLOOKUP(F118,Points!$M$2:$O$11,3,TRUE),"")</f>
        <v>70</v>
      </c>
    </row>
    <row r="119" spans="1:7" ht="19.95" customHeight="1" x14ac:dyDescent="0.3">
      <c r="A119" s="37">
        <v>4006</v>
      </c>
      <c r="B119" s="15" t="s">
        <v>5470</v>
      </c>
      <c r="C119" s="7" t="s">
        <v>9</v>
      </c>
      <c r="D119" s="6" t="s">
        <v>126</v>
      </c>
      <c r="E119" s="6" t="s">
        <v>126</v>
      </c>
      <c r="F119" s="16">
        <v>797</v>
      </c>
      <c r="G119" s="13">
        <f>IFERROR(VLOOKUP(F119,Points!$M$2:$O$11,3,TRUE),"")</f>
        <v>70</v>
      </c>
    </row>
    <row r="120" spans="1:7" ht="19.95" customHeight="1" x14ac:dyDescent="0.3">
      <c r="A120" s="37">
        <v>41106</v>
      </c>
      <c r="B120" s="15" t="s">
        <v>5471</v>
      </c>
      <c r="C120" s="7" t="s">
        <v>19</v>
      </c>
      <c r="D120" s="6" t="s">
        <v>139</v>
      </c>
      <c r="E120" s="6" t="s">
        <v>8</v>
      </c>
      <c r="F120" s="16">
        <v>4568</v>
      </c>
      <c r="G120" s="13">
        <f>IFERROR(VLOOKUP(F120,Points!$M$2:$O$11,3,TRUE),"")</f>
        <v>30</v>
      </c>
    </row>
    <row r="121" spans="1:7" ht="19.95" customHeight="1" x14ac:dyDescent="0.3">
      <c r="A121" s="37">
        <v>4008</v>
      </c>
      <c r="B121" s="15" t="s">
        <v>5472</v>
      </c>
      <c r="C121" s="7" t="s">
        <v>9</v>
      </c>
      <c r="D121" s="6" t="s">
        <v>140</v>
      </c>
      <c r="E121" s="6" t="s">
        <v>126</v>
      </c>
      <c r="F121" s="16">
        <v>518</v>
      </c>
      <c r="G121" s="13">
        <f>IFERROR(VLOOKUP(F121,Points!$M$2:$O$11,3,TRUE),"")</f>
        <v>70</v>
      </c>
    </row>
    <row r="122" spans="1:7" ht="19.95" customHeight="1" x14ac:dyDescent="0.3">
      <c r="A122" s="37">
        <v>27008</v>
      </c>
      <c r="B122" s="15" t="s">
        <v>5473</v>
      </c>
      <c r="C122" s="7" t="s">
        <v>9</v>
      </c>
      <c r="D122" s="6" t="s">
        <v>141</v>
      </c>
      <c r="E122" s="6" t="s">
        <v>16</v>
      </c>
      <c r="F122" s="16">
        <v>154</v>
      </c>
      <c r="G122" s="13">
        <f>IFERROR(VLOOKUP(F122,Points!$M$2:$O$11,3,TRUE),"")</f>
        <v>100</v>
      </c>
    </row>
    <row r="123" spans="1:7" ht="19.95" customHeight="1" x14ac:dyDescent="0.3">
      <c r="A123" s="37">
        <v>45106</v>
      </c>
      <c r="B123" s="15" t="s">
        <v>5474</v>
      </c>
      <c r="C123" s="7" t="s">
        <v>19</v>
      </c>
      <c r="D123" s="6" t="s">
        <v>142</v>
      </c>
      <c r="E123" s="6" t="s">
        <v>143</v>
      </c>
      <c r="F123" s="16">
        <v>417</v>
      </c>
      <c r="G123" s="13">
        <f>IFERROR(VLOOKUP(F123,Points!$M$2:$O$11,3,TRUE),"")</f>
        <v>80</v>
      </c>
    </row>
    <row r="124" spans="1:7" ht="19.95" customHeight="1" x14ac:dyDescent="0.3">
      <c r="A124" s="37">
        <v>57004</v>
      </c>
      <c r="B124" s="15" t="s">
        <v>5475</v>
      </c>
      <c r="C124" s="7" t="s">
        <v>9</v>
      </c>
      <c r="D124" s="6" t="s">
        <v>142</v>
      </c>
      <c r="E124" s="6" t="s">
        <v>124</v>
      </c>
      <c r="F124" s="16">
        <v>641</v>
      </c>
      <c r="G124" s="13">
        <f>IFERROR(VLOOKUP(F124,Points!$M$2:$O$11,3,TRUE),"")</f>
        <v>70</v>
      </c>
    </row>
    <row r="125" spans="1:7" ht="19.95" customHeight="1" x14ac:dyDescent="0.3">
      <c r="A125" s="37">
        <v>69002</v>
      </c>
      <c r="B125" s="15" t="s">
        <v>5476</v>
      </c>
      <c r="C125" s="7" t="s">
        <v>9</v>
      </c>
      <c r="D125" s="6" t="s">
        <v>142</v>
      </c>
      <c r="E125" s="6" t="s">
        <v>144</v>
      </c>
      <c r="F125" s="16">
        <v>748</v>
      </c>
      <c r="G125" s="13">
        <f>IFERROR(VLOOKUP(F125,Points!$M$2:$O$11,3,TRUE),"")</f>
        <v>70</v>
      </c>
    </row>
    <row r="126" spans="1:7" ht="19.95" customHeight="1" x14ac:dyDescent="0.3">
      <c r="A126" s="37">
        <v>3008</v>
      </c>
      <c r="B126" s="15" t="s">
        <v>5477</v>
      </c>
      <c r="C126" s="7" t="s">
        <v>9</v>
      </c>
      <c r="D126" s="6" t="s">
        <v>145</v>
      </c>
      <c r="E126" s="6" t="s">
        <v>48</v>
      </c>
      <c r="F126" s="16">
        <v>688</v>
      </c>
      <c r="G126" s="13">
        <f>IFERROR(VLOOKUP(F126,Points!$M$2:$O$11,3,TRUE),"")</f>
        <v>70</v>
      </c>
    </row>
    <row r="127" spans="1:7" ht="19.95" customHeight="1" x14ac:dyDescent="0.3">
      <c r="A127" s="37">
        <v>10002</v>
      </c>
      <c r="B127" s="15" t="s">
        <v>5478</v>
      </c>
      <c r="C127" s="7" t="s">
        <v>9</v>
      </c>
      <c r="D127" s="6" t="s">
        <v>146</v>
      </c>
      <c r="E127" s="6" t="s">
        <v>147</v>
      </c>
      <c r="F127" s="16">
        <v>828</v>
      </c>
      <c r="G127" s="13">
        <f>IFERROR(VLOOKUP(F127,Points!$M$2:$O$11,3,TRUE),"")</f>
        <v>70</v>
      </c>
    </row>
    <row r="128" spans="1:7" ht="19.95" customHeight="1" x14ac:dyDescent="0.3">
      <c r="A128" s="37">
        <v>38006</v>
      </c>
      <c r="B128" s="15" t="s">
        <v>5479</v>
      </c>
      <c r="C128" s="7" t="s">
        <v>9</v>
      </c>
      <c r="D128" s="6" t="s">
        <v>146</v>
      </c>
      <c r="E128" s="6" t="s">
        <v>59</v>
      </c>
      <c r="F128" s="16">
        <v>1168</v>
      </c>
      <c r="G128" s="13">
        <f>IFERROR(VLOOKUP(F128,Points!$M$2:$O$11,3,TRUE),"")</f>
        <v>60</v>
      </c>
    </row>
    <row r="129" spans="1:7" ht="19.95" customHeight="1" x14ac:dyDescent="0.3">
      <c r="A129" s="37">
        <v>49008</v>
      </c>
      <c r="B129" s="15" t="s">
        <v>5480</v>
      </c>
      <c r="C129" s="7" t="s">
        <v>9</v>
      </c>
      <c r="D129" s="6" t="s">
        <v>146</v>
      </c>
      <c r="E129" s="6" t="s">
        <v>39</v>
      </c>
      <c r="F129" s="16">
        <v>812</v>
      </c>
      <c r="G129" s="13">
        <f>IFERROR(VLOOKUP(F129,Points!$M$2:$O$11,3,TRUE),"")</f>
        <v>70</v>
      </c>
    </row>
    <row r="130" spans="1:7" ht="19.95" customHeight="1" x14ac:dyDescent="0.3">
      <c r="A130" s="37">
        <v>66008</v>
      </c>
      <c r="B130" s="15" t="s">
        <v>5481</v>
      </c>
      <c r="C130" s="7" t="s">
        <v>9</v>
      </c>
      <c r="D130" s="6" t="s">
        <v>148</v>
      </c>
      <c r="E130" s="6" t="s">
        <v>131</v>
      </c>
      <c r="F130" s="16">
        <v>810</v>
      </c>
      <c r="G130" s="13">
        <f>IFERROR(VLOOKUP(F130,Points!$M$2:$O$11,3,TRUE),"")</f>
        <v>70</v>
      </c>
    </row>
    <row r="131" spans="1:7" ht="19.95" customHeight="1" x14ac:dyDescent="0.3">
      <c r="A131" s="37">
        <v>14004</v>
      </c>
      <c r="B131" s="15" t="s">
        <v>5483</v>
      </c>
      <c r="C131" s="7" t="s">
        <v>9</v>
      </c>
      <c r="D131" s="6" t="s">
        <v>149</v>
      </c>
      <c r="E131" s="6" t="s">
        <v>95</v>
      </c>
      <c r="F131" s="16">
        <v>4085</v>
      </c>
      <c r="G131" s="13">
        <f>IFERROR(VLOOKUP(F131,Points!$M$2:$O$11,3,TRUE),"")</f>
        <v>30</v>
      </c>
    </row>
    <row r="132" spans="1:7" ht="19.95" customHeight="1" x14ac:dyDescent="0.3">
      <c r="A132" s="37">
        <v>14206</v>
      </c>
      <c r="B132" s="15" t="s">
        <v>5482</v>
      </c>
      <c r="C132" s="7" t="s">
        <v>6</v>
      </c>
      <c r="D132" s="6" t="s">
        <v>149</v>
      </c>
      <c r="E132" s="6" t="s">
        <v>95</v>
      </c>
      <c r="F132" s="16">
        <v>16678</v>
      </c>
      <c r="G132" s="13">
        <f>IFERROR(VLOOKUP(F132,Points!$M$2:$O$11,3,TRUE),"")</f>
        <v>0</v>
      </c>
    </row>
    <row r="133" spans="1:7" ht="19.95" customHeight="1" x14ac:dyDescent="0.3">
      <c r="A133" s="37">
        <v>38008</v>
      </c>
      <c r="B133" s="15" t="s">
        <v>5484</v>
      </c>
      <c r="C133" s="7" t="s">
        <v>9</v>
      </c>
      <c r="D133" s="6" t="s">
        <v>150</v>
      </c>
      <c r="E133" s="6" t="s">
        <v>59</v>
      </c>
      <c r="F133" s="16">
        <v>781</v>
      </c>
      <c r="G133" s="13">
        <f>IFERROR(VLOOKUP(F133,Points!$M$2:$O$11,3,TRUE),"")</f>
        <v>70</v>
      </c>
    </row>
    <row r="134" spans="1:7" ht="19.95" customHeight="1" x14ac:dyDescent="0.3">
      <c r="A134" s="37">
        <v>22002</v>
      </c>
      <c r="B134" s="15" t="s">
        <v>5485</v>
      </c>
      <c r="C134" s="7" t="s">
        <v>9</v>
      </c>
      <c r="D134" s="6" t="s">
        <v>151</v>
      </c>
      <c r="E134" s="6" t="s">
        <v>115</v>
      </c>
      <c r="F134" s="16">
        <v>724</v>
      </c>
      <c r="G134" s="13">
        <f>IFERROR(VLOOKUP(F134,Points!$M$2:$O$11,3,TRUE),"")</f>
        <v>70</v>
      </c>
    </row>
    <row r="135" spans="1:7" ht="19.95" customHeight="1" x14ac:dyDescent="0.3">
      <c r="A135" s="37">
        <v>46002</v>
      </c>
      <c r="B135" s="15" t="s">
        <v>5487</v>
      </c>
      <c r="C135" s="7" t="s">
        <v>9</v>
      </c>
      <c r="D135" s="6" t="s">
        <v>152</v>
      </c>
      <c r="E135" s="6" t="s">
        <v>153</v>
      </c>
      <c r="F135" s="16">
        <v>1467</v>
      </c>
      <c r="G135" s="13">
        <f>IFERROR(VLOOKUP(F135,Points!$M$2:$O$11,3,TRUE),"")</f>
        <v>60</v>
      </c>
    </row>
    <row r="136" spans="1:7" ht="19.95" customHeight="1" x14ac:dyDescent="0.3">
      <c r="A136" s="37">
        <v>46106</v>
      </c>
      <c r="B136" s="15" t="s">
        <v>5486</v>
      </c>
      <c r="C136" s="7" t="s">
        <v>19</v>
      </c>
      <c r="D136" s="6" t="s">
        <v>152</v>
      </c>
      <c r="E136" s="6" t="s">
        <v>153</v>
      </c>
      <c r="F136" s="16">
        <v>2519</v>
      </c>
      <c r="G136" s="13">
        <f>IFERROR(VLOOKUP(F136,Points!$M$2:$O$11,3,TRUE),"")</f>
        <v>40</v>
      </c>
    </row>
    <row r="137" spans="1:7" ht="19.95" customHeight="1" x14ac:dyDescent="0.3">
      <c r="A137" s="37">
        <v>4010</v>
      </c>
      <c r="B137" s="15" t="s">
        <v>5488</v>
      </c>
      <c r="C137" s="7" t="s">
        <v>9</v>
      </c>
      <c r="D137" s="6" t="s">
        <v>154</v>
      </c>
      <c r="E137" s="6" t="s">
        <v>126</v>
      </c>
      <c r="F137" s="16">
        <v>380</v>
      </c>
      <c r="G137" s="13">
        <f>IFERROR(VLOOKUP(F137,Points!$M$2:$O$11,3,TRUE),"")</f>
        <v>80</v>
      </c>
    </row>
    <row r="138" spans="1:7" ht="19.95" customHeight="1" x14ac:dyDescent="0.3">
      <c r="A138" s="37">
        <v>12106</v>
      </c>
      <c r="B138" s="15" t="s">
        <v>5489</v>
      </c>
      <c r="C138" s="7" t="s">
        <v>19</v>
      </c>
      <c r="D138" s="6" t="s">
        <v>155</v>
      </c>
      <c r="E138" s="6" t="s">
        <v>156</v>
      </c>
      <c r="F138" s="16">
        <v>108</v>
      </c>
      <c r="G138" s="13">
        <f>IFERROR(VLOOKUP(F138,Points!$M$2:$O$11,3,TRUE),"")</f>
        <v>100</v>
      </c>
    </row>
    <row r="139" spans="1:7" ht="19.95" customHeight="1" x14ac:dyDescent="0.3">
      <c r="A139" s="37">
        <v>59010</v>
      </c>
      <c r="B139" s="15" t="s">
        <v>5490</v>
      </c>
      <c r="C139" s="7" t="s">
        <v>9</v>
      </c>
      <c r="D139" s="6" t="s">
        <v>157</v>
      </c>
      <c r="E139" s="6" t="s">
        <v>50</v>
      </c>
      <c r="F139" s="16">
        <v>1745</v>
      </c>
      <c r="G139" s="13">
        <f>IFERROR(VLOOKUP(F139,Points!$M$2:$O$11,3,TRUE),"")</f>
        <v>50</v>
      </c>
    </row>
    <row r="140" spans="1:7" ht="19.95" customHeight="1" x14ac:dyDescent="0.3">
      <c r="A140" s="37">
        <v>13106</v>
      </c>
      <c r="B140" s="15" t="s">
        <v>5491</v>
      </c>
      <c r="C140" s="7" t="s">
        <v>19</v>
      </c>
      <c r="D140" s="6" t="s">
        <v>158</v>
      </c>
      <c r="E140" s="6" t="s">
        <v>8</v>
      </c>
      <c r="F140" s="16">
        <v>2839</v>
      </c>
      <c r="G140" s="13">
        <f>IFERROR(VLOOKUP(F140,Points!$M$2:$O$11,3,TRUE),"")</f>
        <v>40</v>
      </c>
    </row>
    <row r="141" spans="1:7" ht="19.95" customHeight="1" x14ac:dyDescent="0.3">
      <c r="A141" s="37">
        <v>5106</v>
      </c>
      <c r="B141" s="15" t="s">
        <v>5492</v>
      </c>
      <c r="C141" s="7" t="s">
        <v>19</v>
      </c>
      <c r="D141" s="6" t="s">
        <v>159</v>
      </c>
      <c r="E141" s="6" t="s">
        <v>43</v>
      </c>
      <c r="F141" s="16">
        <v>16926</v>
      </c>
      <c r="G141" s="13">
        <f>IFERROR(VLOOKUP(F141,Points!$M$2:$O$11,3,TRUE),"")</f>
        <v>0</v>
      </c>
    </row>
    <row r="142" spans="1:7" ht="19.95" customHeight="1" x14ac:dyDescent="0.3">
      <c r="A142" s="37">
        <v>33106</v>
      </c>
      <c r="B142" s="15" t="s">
        <v>5493</v>
      </c>
      <c r="C142" s="7" t="s">
        <v>19</v>
      </c>
      <c r="D142" s="6" t="s">
        <v>160</v>
      </c>
      <c r="E142" s="6" t="s">
        <v>83</v>
      </c>
      <c r="F142" s="16">
        <v>995</v>
      </c>
      <c r="G142" s="13">
        <f>IFERROR(VLOOKUP(F142,Points!$M$2:$O$11,3,TRUE),"")</f>
        <v>70</v>
      </c>
    </row>
    <row r="143" spans="1:7" ht="19.95" customHeight="1" x14ac:dyDescent="0.3">
      <c r="A143" s="37">
        <v>33004</v>
      </c>
      <c r="B143" s="15" t="s">
        <v>5494</v>
      </c>
      <c r="C143" s="7" t="s">
        <v>9</v>
      </c>
      <c r="D143" s="6" t="s">
        <v>160</v>
      </c>
      <c r="E143" s="6" t="s">
        <v>83</v>
      </c>
      <c r="F143" s="16">
        <v>797</v>
      </c>
      <c r="G143" s="13">
        <f>IFERROR(VLOOKUP(F143,Points!$M$2:$O$11,3,TRUE),"")</f>
        <v>70</v>
      </c>
    </row>
    <row r="144" spans="1:7" ht="19.95" customHeight="1" x14ac:dyDescent="0.3">
      <c r="A144" s="37">
        <v>50008</v>
      </c>
      <c r="B144" s="15" t="s">
        <v>5495</v>
      </c>
      <c r="C144" s="7" t="s">
        <v>9</v>
      </c>
      <c r="D144" s="6" t="s">
        <v>160</v>
      </c>
      <c r="E144" s="6" t="s">
        <v>32</v>
      </c>
      <c r="F144" s="16">
        <v>610</v>
      </c>
      <c r="G144" s="13">
        <f>IFERROR(VLOOKUP(F144,Points!$M$2:$O$11,3,TRUE),"")</f>
        <v>70</v>
      </c>
    </row>
    <row r="145" spans="1:7" ht="19.95" customHeight="1" x14ac:dyDescent="0.3">
      <c r="A145" s="37">
        <v>54004</v>
      </c>
      <c r="B145" s="15" t="s">
        <v>5497</v>
      </c>
      <c r="C145" s="7" t="s">
        <v>9</v>
      </c>
      <c r="D145" s="6" t="s">
        <v>161</v>
      </c>
      <c r="E145" s="6" t="s">
        <v>111</v>
      </c>
      <c r="F145" s="16">
        <v>7961</v>
      </c>
      <c r="G145" s="13">
        <f>IFERROR(VLOOKUP(F145,Points!$M$2:$O$11,3,TRUE),"")</f>
        <v>20</v>
      </c>
    </row>
    <row r="146" spans="1:7" ht="19.95" customHeight="1" x14ac:dyDescent="0.3">
      <c r="A146" s="37">
        <v>54206</v>
      </c>
      <c r="B146" s="15" t="s">
        <v>5496</v>
      </c>
      <c r="C146" s="7" t="s">
        <v>6</v>
      </c>
      <c r="D146" s="6" t="s">
        <v>161</v>
      </c>
      <c r="E146" s="6" t="s">
        <v>111</v>
      </c>
      <c r="F146" s="16">
        <v>36729</v>
      </c>
      <c r="G146" s="13">
        <f>IFERROR(VLOOKUP(F146,Points!$M$2:$O$11,3,TRUE),"")</f>
        <v>0</v>
      </c>
    </row>
    <row r="147" spans="1:7" ht="19.95" customHeight="1" x14ac:dyDescent="0.3">
      <c r="A147" s="37">
        <v>6004</v>
      </c>
      <c r="B147" s="15" t="s">
        <v>5498</v>
      </c>
      <c r="C147" s="7" t="s">
        <v>9</v>
      </c>
      <c r="D147" s="6" t="s">
        <v>162</v>
      </c>
      <c r="E147" s="6" t="s">
        <v>45</v>
      </c>
      <c r="F147" s="16">
        <v>383</v>
      </c>
      <c r="G147" s="13">
        <f>IFERROR(VLOOKUP(F147,Points!$M$2:$O$11,3,TRUE),"")</f>
        <v>80</v>
      </c>
    </row>
    <row r="148" spans="1:7" ht="19.95" customHeight="1" x14ac:dyDescent="0.3">
      <c r="A148" s="37">
        <v>16004</v>
      </c>
      <c r="B148" s="15" t="s">
        <v>5499</v>
      </c>
      <c r="C148" s="7" t="s">
        <v>9</v>
      </c>
      <c r="D148" s="6" t="s">
        <v>163</v>
      </c>
      <c r="E148" s="6" t="s">
        <v>64</v>
      </c>
      <c r="F148" s="16">
        <v>647</v>
      </c>
      <c r="G148" s="13">
        <f>IFERROR(VLOOKUP(F148,Points!$M$2:$O$11,3,TRUE),"")</f>
        <v>70</v>
      </c>
    </row>
    <row r="149" spans="1:7" ht="19.95" customHeight="1" x14ac:dyDescent="0.3">
      <c r="A149" s="37">
        <v>33006</v>
      </c>
      <c r="B149" s="15" t="s">
        <v>5501</v>
      </c>
      <c r="C149" s="7" t="s">
        <v>9</v>
      </c>
      <c r="D149" s="6" t="s">
        <v>164</v>
      </c>
      <c r="E149" s="6" t="s">
        <v>83</v>
      </c>
      <c r="F149" s="16">
        <v>492</v>
      </c>
      <c r="G149" s="13">
        <f>IFERROR(VLOOKUP(F149,Points!$M$2:$O$11,3,TRUE),"")</f>
        <v>80</v>
      </c>
    </row>
    <row r="150" spans="1:7" ht="19.95" customHeight="1" x14ac:dyDescent="0.3">
      <c r="A150" s="37">
        <v>33107</v>
      </c>
      <c r="B150" s="15" t="s">
        <v>5500</v>
      </c>
      <c r="C150" s="7" t="s">
        <v>19</v>
      </c>
      <c r="D150" s="6" t="s">
        <v>164</v>
      </c>
      <c r="E150" s="6" t="s">
        <v>83</v>
      </c>
      <c r="F150" s="16">
        <v>971</v>
      </c>
      <c r="G150" s="13">
        <f>IFERROR(VLOOKUP(F150,Points!$M$2:$O$11,3,TRUE),"")</f>
        <v>70</v>
      </c>
    </row>
    <row r="151" spans="1:7" ht="19.95" customHeight="1" x14ac:dyDescent="0.3">
      <c r="A151" s="37">
        <v>37002</v>
      </c>
      <c r="B151" s="15" t="s">
        <v>5502</v>
      </c>
      <c r="C151" s="7" t="s">
        <v>9</v>
      </c>
      <c r="D151" s="6" t="s">
        <v>165</v>
      </c>
      <c r="E151" s="6" t="s">
        <v>99</v>
      </c>
      <c r="F151" s="16">
        <v>737</v>
      </c>
      <c r="G151" s="13">
        <f>IFERROR(VLOOKUP(F151,Points!$M$2:$O$11,3,TRUE),"")</f>
        <v>70</v>
      </c>
    </row>
    <row r="152" spans="1:7" ht="19.95" customHeight="1" x14ac:dyDescent="0.3">
      <c r="A152" s="37">
        <v>63002</v>
      </c>
      <c r="B152" s="15" t="s">
        <v>5503</v>
      </c>
      <c r="C152" s="7" t="s">
        <v>9</v>
      </c>
      <c r="D152" s="6" t="s">
        <v>165</v>
      </c>
      <c r="E152" s="6" t="s">
        <v>166</v>
      </c>
      <c r="F152" s="16">
        <v>1359</v>
      </c>
      <c r="G152" s="13">
        <f>IFERROR(VLOOKUP(F152,Points!$M$2:$O$11,3,TRUE),"")</f>
        <v>60</v>
      </c>
    </row>
    <row r="153" spans="1:7" ht="19.95" customHeight="1" x14ac:dyDescent="0.3">
      <c r="A153" s="37">
        <v>24002</v>
      </c>
      <c r="B153" s="15" t="s">
        <v>5505</v>
      </c>
      <c r="C153" s="7" t="s">
        <v>9</v>
      </c>
      <c r="D153" s="6" t="s">
        <v>167</v>
      </c>
      <c r="E153" s="6" t="s">
        <v>168</v>
      </c>
      <c r="F153" s="16">
        <v>1087</v>
      </c>
      <c r="G153" s="13">
        <f>IFERROR(VLOOKUP(F153,Points!$M$2:$O$11,3,TRUE),"")</f>
        <v>60</v>
      </c>
    </row>
    <row r="154" spans="1:7" ht="19.95" customHeight="1" x14ac:dyDescent="0.3">
      <c r="A154" s="37">
        <v>24206</v>
      </c>
      <c r="B154" s="15" t="s">
        <v>5504</v>
      </c>
      <c r="C154" s="7" t="s">
        <v>6</v>
      </c>
      <c r="D154" s="6" t="s">
        <v>167</v>
      </c>
      <c r="E154" s="6" t="s">
        <v>8</v>
      </c>
      <c r="F154" s="16">
        <v>5526</v>
      </c>
      <c r="G154" s="13">
        <f>IFERROR(VLOOKUP(F154,Points!$M$2:$O$11,3,TRUE),"")</f>
        <v>20</v>
      </c>
    </row>
    <row r="155" spans="1:7" ht="19.95" customHeight="1" x14ac:dyDescent="0.3">
      <c r="A155" s="37">
        <v>37004</v>
      </c>
      <c r="B155" s="15" t="s">
        <v>5506</v>
      </c>
      <c r="C155" s="7" t="s">
        <v>9</v>
      </c>
      <c r="D155" s="6" t="s">
        <v>167</v>
      </c>
      <c r="E155" s="6" t="s">
        <v>99</v>
      </c>
      <c r="F155" s="16">
        <v>964</v>
      </c>
      <c r="G155" s="13">
        <f>IFERROR(VLOOKUP(F155,Points!$M$2:$O$11,3,TRUE),"")</f>
        <v>70</v>
      </c>
    </row>
    <row r="156" spans="1:7" ht="19.95" customHeight="1" x14ac:dyDescent="0.3">
      <c r="A156" s="37">
        <v>37006</v>
      </c>
      <c r="B156" s="15" t="s">
        <v>5507</v>
      </c>
      <c r="C156" s="7" t="s">
        <v>9</v>
      </c>
      <c r="D156" s="6" t="s">
        <v>169</v>
      </c>
      <c r="E156" s="6" t="s">
        <v>99</v>
      </c>
      <c r="F156" s="16">
        <v>625</v>
      </c>
      <c r="G156" s="13">
        <f>IFERROR(VLOOKUP(F156,Points!$M$2:$O$11,3,TRUE),"")</f>
        <v>70</v>
      </c>
    </row>
    <row r="157" spans="1:7" ht="19.95" customHeight="1" x14ac:dyDescent="0.3">
      <c r="A157" s="37">
        <v>13004</v>
      </c>
      <c r="B157" s="15" t="s">
        <v>5508</v>
      </c>
      <c r="C157" s="7" t="s">
        <v>9</v>
      </c>
      <c r="D157" s="6" t="s">
        <v>170</v>
      </c>
      <c r="E157" s="6" t="s">
        <v>36</v>
      </c>
      <c r="F157" s="16">
        <v>1188</v>
      </c>
      <c r="G157" s="13">
        <f>IFERROR(VLOOKUP(F157,Points!$M$2:$O$11,3,TRUE),"")</f>
        <v>60</v>
      </c>
    </row>
    <row r="158" spans="1:7" ht="19.95" customHeight="1" x14ac:dyDescent="0.3">
      <c r="A158" s="37">
        <v>37008</v>
      </c>
      <c r="B158" s="15" t="s">
        <v>5509</v>
      </c>
      <c r="C158" s="7" t="s">
        <v>9</v>
      </c>
      <c r="D158" s="6" t="s">
        <v>171</v>
      </c>
      <c r="E158" s="6" t="s">
        <v>99</v>
      </c>
      <c r="F158" s="16">
        <v>1052</v>
      </c>
      <c r="G158" s="13">
        <f>IFERROR(VLOOKUP(F158,Points!$M$2:$O$11,3,TRUE),"")</f>
        <v>60</v>
      </c>
    </row>
    <row r="159" spans="1:7" ht="19.95" customHeight="1" x14ac:dyDescent="0.3">
      <c r="A159" s="37">
        <v>55004</v>
      </c>
      <c r="B159" s="15" t="s">
        <v>5510</v>
      </c>
      <c r="C159" s="7" t="s">
        <v>9</v>
      </c>
      <c r="D159" s="6" t="s">
        <v>172</v>
      </c>
      <c r="E159" s="6" t="s">
        <v>101</v>
      </c>
      <c r="F159" s="16">
        <v>409</v>
      </c>
      <c r="G159" s="13">
        <f>IFERROR(VLOOKUP(F159,Points!$M$2:$O$11,3,TRUE),"")</f>
        <v>80</v>
      </c>
    </row>
    <row r="160" spans="1:7" ht="19.95" customHeight="1" x14ac:dyDescent="0.3">
      <c r="A160" s="37">
        <v>68106</v>
      </c>
      <c r="B160" s="15" t="s">
        <v>5511</v>
      </c>
      <c r="C160" s="7" t="s">
        <v>19</v>
      </c>
      <c r="D160" s="6" t="s">
        <v>172</v>
      </c>
      <c r="E160" s="6" t="s">
        <v>173</v>
      </c>
      <c r="F160" s="16">
        <v>1490</v>
      </c>
      <c r="G160" s="13">
        <f>IFERROR(VLOOKUP(F160,Points!$M$2:$O$11,3,TRUE),"")</f>
        <v>60</v>
      </c>
    </row>
    <row r="161" spans="1:7" ht="19.95" customHeight="1" x14ac:dyDescent="0.3">
      <c r="A161" s="37">
        <v>55006</v>
      </c>
      <c r="B161" s="15" t="s">
        <v>5512</v>
      </c>
      <c r="C161" s="7" t="s">
        <v>9</v>
      </c>
      <c r="D161" s="6" t="s">
        <v>174</v>
      </c>
      <c r="E161" s="6" t="s">
        <v>101</v>
      </c>
      <c r="F161" s="16">
        <v>115</v>
      </c>
      <c r="G161" s="13">
        <f>IFERROR(VLOOKUP(F161,Points!$M$2:$O$11,3,TRUE),"")</f>
        <v>100</v>
      </c>
    </row>
    <row r="162" spans="1:7" ht="19.95" customHeight="1" x14ac:dyDescent="0.3">
      <c r="A162" s="37">
        <v>69106</v>
      </c>
      <c r="B162" s="15" t="s">
        <v>5513</v>
      </c>
      <c r="C162" s="7" t="s">
        <v>19</v>
      </c>
      <c r="D162" s="6" t="s">
        <v>174</v>
      </c>
      <c r="E162" s="6" t="s">
        <v>144</v>
      </c>
      <c r="F162" s="16">
        <v>59</v>
      </c>
      <c r="G162" s="13">
        <f>IFERROR(VLOOKUP(F162,Points!$M$2:$O$11,3,TRUE),"")</f>
        <v>100</v>
      </c>
    </row>
    <row r="163" spans="1:7" ht="19.95" customHeight="1" x14ac:dyDescent="0.3">
      <c r="A163" s="37">
        <v>1004</v>
      </c>
      <c r="B163" s="15" t="s">
        <v>5514</v>
      </c>
      <c r="C163" s="7" t="s">
        <v>9</v>
      </c>
      <c r="D163" s="6" t="s">
        <v>175</v>
      </c>
      <c r="E163" s="6" t="s">
        <v>14</v>
      </c>
      <c r="F163" s="16">
        <v>949</v>
      </c>
      <c r="G163" s="13">
        <f>IFERROR(VLOOKUP(F163,Points!$M$2:$O$11,3,TRUE),"")</f>
        <v>70</v>
      </c>
    </row>
    <row r="164" spans="1:7" ht="19.95" customHeight="1" x14ac:dyDescent="0.3">
      <c r="A164" s="37">
        <v>35002</v>
      </c>
      <c r="B164" s="15" t="s">
        <v>5515</v>
      </c>
      <c r="C164" s="7" t="s">
        <v>9</v>
      </c>
      <c r="D164" s="6" t="s">
        <v>176</v>
      </c>
      <c r="E164" s="6" t="s">
        <v>177</v>
      </c>
      <c r="F164" s="16">
        <v>539</v>
      </c>
      <c r="G164" s="13">
        <f>IFERROR(VLOOKUP(F164,Points!$M$2:$O$11,3,TRUE),"")</f>
        <v>70</v>
      </c>
    </row>
    <row r="165" spans="1:7" ht="19.95" customHeight="1" x14ac:dyDescent="0.3">
      <c r="A165" s="37">
        <v>9008</v>
      </c>
      <c r="B165" s="15" t="s">
        <v>5516</v>
      </c>
      <c r="C165" s="7" t="s">
        <v>9</v>
      </c>
      <c r="D165" s="6" t="s">
        <v>178</v>
      </c>
      <c r="E165" s="6" t="s">
        <v>72</v>
      </c>
      <c r="F165" s="16">
        <v>516</v>
      </c>
      <c r="G165" s="13">
        <f>IFERROR(VLOOKUP(F165,Points!$M$2:$O$11,3,TRUE),"")</f>
        <v>70</v>
      </c>
    </row>
    <row r="166" spans="1:7" ht="19.95" customHeight="1" x14ac:dyDescent="0.3">
      <c r="A166" s="37">
        <v>66106</v>
      </c>
      <c r="B166" s="15" t="s">
        <v>5517</v>
      </c>
      <c r="C166" s="7" t="s">
        <v>19</v>
      </c>
      <c r="D166" s="6" t="s">
        <v>179</v>
      </c>
      <c r="E166" s="6" t="s">
        <v>131</v>
      </c>
      <c r="F166" s="16">
        <v>402</v>
      </c>
      <c r="G166" s="13">
        <f>IFERROR(VLOOKUP(F166,Points!$M$2:$O$11,3,TRUE),"")</f>
        <v>80</v>
      </c>
    </row>
    <row r="167" spans="1:7" ht="19.95" customHeight="1" x14ac:dyDescent="0.3">
      <c r="A167" s="37">
        <v>66010</v>
      </c>
      <c r="B167" s="15" t="s">
        <v>5518</v>
      </c>
      <c r="C167" s="7" t="s">
        <v>9</v>
      </c>
      <c r="D167" s="6" t="s">
        <v>179</v>
      </c>
      <c r="E167" s="6" t="s">
        <v>131</v>
      </c>
      <c r="F167" s="16">
        <v>620</v>
      </c>
      <c r="G167" s="13">
        <f>IFERROR(VLOOKUP(F167,Points!$M$2:$O$11,3,TRUE),"")</f>
        <v>70</v>
      </c>
    </row>
    <row r="168" spans="1:7" ht="19.95" customHeight="1" x14ac:dyDescent="0.3">
      <c r="A168" s="37">
        <v>59106</v>
      </c>
      <c r="B168" s="15" t="s">
        <v>5519</v>
      </c>
      <c r="C168" s="7" t="s">
        <v>19</v>
      </c>
      <c r="D168" s="6" t="s">
        <v>180</v>
      </c>
      <c r="E168" s="6" t="s">
        <v>8</v>
      </c>
      <c r="F168" s="16">
        <v>741</v>
      </c>
      <c r="G168" s="13">
        <f>IFERROR(VLOOKUP(F168,Points!$M$2:$O$11,3,TRUE),"")</f>
        <v>70</v>
      </c>
    </row>
    <row r="169" spans="1:7" ht="19.95" customHeight="1" x14ac:dyDescent="0.3">
      <c r="A169" s="37">
        <v>59012</v>
      </c>
      <c r="B169" s="15" t="s">
        <v>5520</v>
      </c>
      <c r="C169" s="7" t="s">
        <v>9</v>
      </c>
      <c r="D169" s="6" t="s">
        <v>180</v>
      </c>
      <c r="E169" s="6" t="s">
        <v>50</v>
      </c>
      <c r="F169" s="16">
        <v>688</v>
      </c>
      <c r="G169" s="13">
        <f>IFERROR(VLOOKUP(F169,Points!$M$2:$O$11,3,TRUE),"")</f>
        <v>70</v>
      </c>
    </row>
    <row r="170" spans="1:7" ht="19.95" customHeight="1" x14ac:dyDescent="0.3">
      <c r="A170" s="37">
        <v>72106</v>
      </c>
      <c r="B170" s="15" t="s">
        <v>5521</v>
      </c>
      <c r="C170" s="7" t="s">
        <v>19</v>
      </c>
      <c r="D170" s="6" t="s">
        <v>181</v>
      </c>
      <c r="E170" s="6" t="s">
        <v>91</v>
      </c>
      <c r="F170" s="16">
        <v>857</v>
      </c>
      <c r="G170" s="13">
        <f>IFERROR(VLOOKUP(F170,Points!$M$2:$O$11,3,TRUE),"")</f>
        <v>70</v>
      </c>
    </row>
    <row r="171" spans="1:7" ht="19.95" customHeight="1" x14ac:dyDescent="0.3">
      <c r="A171" s="37">
        <v>49010</v>
      </c>
      <c r="B171" s="15" t="s">
        <v>5522</v>
      </c>
      <c r="C171" s="7" t="s">
        <v>9</v>
      </c>
      <c r="D171" s="6" t="s">
        <v>182</v>
      </c>
      <c r="E171" s="6" t="s">
        <v>39</v>
      </c>
      <c r="F171" s="16">
        <v>1472</v>
      </c>
      <c r="G171" s="13">
        <f>IFERROR(VLOOKUP(F171,Points!$M$2:$O$11,3,TRUE),"")</f>
        <v>60</v>
      </c>
    </row>
    <row r="172" spans="1:7" ht="19.95" customHeight="1" x14ac:dyDescent="0.3">
      <c r="A172" s="37">
        <v>45107</v>
      </c>
      <c r="B172" s="15" t="s">
        <v>5523</v>
      </c>
      <c r="C172" s="7" t="s">
        <v>19</v>
      </c>
      <c r="D172" s="6" t="s">
        <v>183</v>
      </c>
      <c r="E172" s="6" t="s">
        <v>143</v>
      </c>
      <c r="F172" s="16">
        <v>1334</v>
      </c>
      <c r="G172" s="13">
        <f>IFERROR(VLOOKUP(F172,Points!$M$2:$O$11,3,TRUE),"")</f>
        <v>60</v>
      </c>
    </row>
    <row r="173" spans="1:7" ht="19.95" customHeight="1" x14ac:dyDescent="0.3">
      <c r="A173" s="37">
        <v>45002</v>
      </c>
      <c r="B173" s="15" t="s">
        <v>5524</v>
      </c>
      <c r="C173" s="7" t="s">
        <v>9</v>
      </c>
      <c r="D173" s="6" t="s">
        <v>183</v>
      </c>
      <c r="E173" s="6" t="s">
        <v>143</v>
      </c>
      <c r="F173" s="16">
        <v>1254</v>
      </c>
      <c r="G173" s="13">
        <f>IFERROR(VLOOKUP(F173,Points!$M$2:$O$11,3,TRUE),"")</f>
        <v>60</v>
      </c>
    </row>
    <row r="174" spans="1:7" ht="19.95" customHeight="1" x14ac:dyDescent="0.3">
      <c r="A174" s="37">
        <v>13006</v>
      </c>
      <c r="B174" s="15" t="s">
        <v>5526</v>
      </c>
      <c r="C174" s="7" t="s">
        <v>9</v>
      </c>
      <c r="D174" s="6" t="s">
        <v>184</v>
      </c>
      <c r="E174" s="6" t="s">
        <v>36</v>
      </c>
      <c r="F174" s="16">
        <v>524</v>
      </c>
      <c r="G174" s="13">
        <f>IFERROR(VLOOKUP(F174,Points!$M$2:$O$11,3,TRUE),"")</f>
        <v>70</v>
      </c>
    </row>
    <row r="175" spans="1:7" ht="19.95" customHeight="1" x14ac:dyDescent="0.3">
      <c r="A175" s="37">
        <v>13107</v>
      </c>
      <c r="B175" s="15" t="s">
        <v>5525</v>
      </c>
      <c r="C175" s="7" t="s">
        <v>19</v>
      </c>
      <c r="D175" s="6" t="s">
        <v>184</v>
      </c>
      <c r="E175" s="6" t="s">
        <v>36</v>
      </c>
      <c r="F175" s="16">
        <v>1569</v>
      </c>
      <c r="G175" s="13">
        <f>IFERROR(VLOOKUP(F175,Points!$M$2:$O$11,3,TRUE),"")</f>
        <v>50</v>
      </c>
    </row>
    <row r="176" spans="1:7" ht="19.95" customHeight="1" x14ac:dyDescent="0.3">
      <c r="A176" s="37">
        <v>27206</v>
      </c>
      <c r="B176" s="15" t="s">
        <v>5527</v>
      </c>
      <c r="C176" s="7" t="s">
        <v>6</v>
      </c>
      <c r="D176" s="6" t="s">
        <v>185</v>
      </c>
      <c r="E176" s="6" t="s">
        <v>16</v>
      </c>
      <c r="F176" s="16">
        <v>3635</v>
      </c>
      <c r="G176" s="13">
        <f>IFERROR(VLOOKUP(F176,Points!$M$2:$O$11,3,TRUE),"")</f>
        <v>30</v>
      </c>
    </row>
    <row r="177" spans="1:7" ht="19.95" customHeight="1" x14ac:dyDescent="0.3">
      <c r="A177" s="37">
        <v>71004</v>
      </c>
      <c r="B177" s="15" t="s">
        <v>5529</v>
      </c>
      <c r="C177" s="7" t="s">
        <v>9</v>
      </c>
      <c r="D177" s="6" t="s">
        <v>186</v>
      </c>
      <c r="E177" s="6" t="s">
        <v>41</v>
      </c>
      <c r="F177" s="16">
        <v>2440</v>
      </c>
      <c r="G177" s="13">
        <f>IFERROR(VLOOKUP(F177,Points!$M$2:$O$11,3,TRUE),"")</f>
        <v>40</v>
      </c>
    </row>
    <row r="178" spans="1:7" ht="19.95" customHeight="1" x14ac:dyDescent="0.3">
      <c r="A178" s="37">
        <v>21008</v>
      </c>
      <c r="B178" s="15" t="s">
        <v>5528</v>
      </c>
      <c r="C178" s="7" t="s">
        <v>9</v>
      </c>
      <c r="D178" s="6" t="s">
        <v>187</v>
      </c>
      <c r="E178" s="6" t="s">
        <v>57</v>
      </c>
      <c r="F178" s="16">
        <v>221</v>
      </c>
      <c r="G178" s="13">
        <f>IFERROR(VLOOKUP(F178,Points!$M$2:$O$11,3,TRUE),"")</f>
        <v>100</v>
      </c>
    </row>
    <row r="179" spans="1:7" ht="19.95" customHeight="1" x14ac:dyDescent="0.3">
      <c r="A179" s="37">
        <v>7004</v>
      </c>
      <c r="B179" s="15" t="s">
        <v>5530</v>
      </c>
      <c r="C179" s="7" t="s">
        <v>9</v>
      </c>
      <c r="D179" s="6" t="s">
        <v>188</v>
      </c>
      <c r="E179" s="6" t="s">
        <v>66</v>
      </c>
      <c r="F179" s="16">
        <v>204</v>
      </c>
      <c r="G179" s="13">
        <f>IFERROR(VLOOKUP(F179,Points!$M$2:$O$11,3,TRUE),"")</f>
        <v>100</v>
      </c>
    </row>
    <row r="180" spans="1:7" ht="19.95" customHeight="1" x14ac:dyDescent="0.3">
      <c r="A180" s="37">
        <v>62206</v>
      </c>
      <c r="B180" s="15" t="s">
        <v>5531</v>
      </c>
      <c r="C180" s="7" t="s">
        <v>6</v>
      </c>
      <c r="D180" s="6" t="s">
        <v>189</v>
      </c>
      <c r="E180" s="6" t="s">
        <v>37</v>
      </c>
      <c r="F180" s="16">
        <v>1288</v>
      </c>
      <c r="G180" s="13">
        <f>IFERROR(VLOOKUP(F180,Points!$M$2:$O$11,3,TRUE),"")</f>
        <v>60</v>
      </c>
    </row>
    <row r="181" spans="1:7" ht="19.95" customHeight="1" x14ac:dyDescent="0.3">
      <c r="A181" s="37">
        <v>33008</v>
      </c>
      <c r="B181" s="15" t="s">
        <v>5532</v>
      </c>
      <c r="C181" s="7" t="s">
        <v>9</v>
      </c>
      <c r="D181" s="6" t="s">
        <v>190</v>
      </c>
      <c r="E181" s="6" t="s">
        <v>83</v>
      </c>
      <c r="F181" s="16">
        <v>322</v>
      </c>
      <c r="G181" s="13">
        <f>IFERROR(VLOOKUP(F181,Points!$M$2:$O$11,3,TRUE),"")</f>
        <v>80</v>
      </c>
    </row>
    <row r="182" spans="1:7" ht="19.95" customHeight="1" x14ac:dyDescent="0.3">
      <c r="A182" s="37">
        <v>33108</v>
      </c>
      <c r="B182" s="15" t="s">
        <v>5533</v>
      </c>
      <c r="C182" s="7" t="s">
        <v>19</v>
      </c>
      <c r="D182" s="6" t="s">
        <v>191</v>
      </c>
      <c r="E182" s="6" t="s">
        <v>8</v>
      </c>
      <c r="F182" s="16">
        <v>810</v>
      </c>
      <c r="G182" s="13">
        <f>IFERROR(VLOOKUP(F182,Points!$M$2:$O$11,3,TRUE),"")</f>
        <v>70</v>
      </c>
    </row>
    <row r="183" spans="1:7" ht="19.95" customHeight="1" x14ac:dyDescent="0.3">
      <c r="A183" s="37">
        <v>53004</v>
      </c>
      <c r="B183" s="15" t="s">
        <v>5534</v>
      </c>
      <c r="C183" s="7" t="s">
        <v>9</v>
      </c>
      <c r="D183" s="6" t="s">
        <v>192</v>
      </c>
      <c r="E183" s="6" t="s">
        <v>30</v>
      </c>
      <c r="F183" s="16">
        <v>538</v>
      </c>
      <c r="G183" s="13">
        <f>IFERROR(VLOOKUP(F183,Points!$M$2:$O$11,3,TRUE),"")</f>
        <v>70</v>
      </c>
    </row>
    <row r="184" spans="1:7" ht="19.95" customHeight="1" x14ac:dyDescent="0.3">
      <c r="A184" s="37">
        <v>9010</v>
      </c>
      <c r="B184" s="15" t="s">
        <v>5536</v>
      </c>
      <c r="C184" s="7" t="s">
        <v>9</v>
      </c>
      <c r="D184" s="6" t="s">
        <v>193</v>
      </c>
      <c r="E184" s="6" t="s">
        <v>72</v>
      </c>
      <c r="F184" s="16">
        <v>1099</v>
      </c>
      <c r="G184" s="13">
        <f>IFERROR(VLOOKUP(F184,Points!$M$2:$O$11,3,TRUE),"")</f>
        <v>60</v>
      </c>
    </row>
    <row r="185" spans="1:7" ht="19.95" customHeight="1" x14ac:dyDescent="0.3">
      <c r="A185" s="37">
        <v>9206</v>
      </c>
      <c r="B185" s="15" t="s">
        <v>5535</v>
      </c>
      <c r="C185" s="7" t="s">
        <v>6</v>
      </c>
      <c r="D185" s="6" t="s">
        <v>193</v>
      </c>
      <c r="E185" s="6" t="s">
        <v>72</v>
      </c>
      <c r="F185" s="16">
        <v>3732</v>
      </c>
      <c r="G185" s="13">
        <f>IFERROR(VLOOKUP(F185,Points!$M$2:$O$11,3,TRUE),"")</f>
        <v>30</v>
      </c>
    </row>
    <row r="186" spans="1:7" ht="19.95" customHeight="1" x14ac:dyDescent="0.3">
      <c r="A186" s="37">
        <v>65002</v>
      </c>
      <c r="B186" s="15" t="s">
        <v>5538</v>
      </c>
      <c r="C186" s="7" t="s">
        <v>9</v>
      </c>
      <c r="D186" s="6" t="s">
        <v>194</v>
      </c>
      <c r="E186" s="6" t="s">
        <v>195</v>
      </c>
      <c r="F186" s="16">
        <v>263</v>
      </c>
      <c r="G186" s="13">
        <f>IFERROR(VLOOKUP(F186,Points!$M$2:$O$11,3,TRUE),"")</f>
        <v>80</v>
      </c>
    </row>
    <row r="187" spans="1:7" ht="19.95" customHeight="1" x14ac:dyDescent="0.3">
      <c r="A187" s="37">
        <v>65115</v>
      </c>
      <c r="B187" s="15" t="s">
        <v>5537</v>
      </c>
      <c r="C187" s="7" t="s">
        <v>19</v>
      </c>
      <c r="D187" s="6" t="s">
        <v>194</v>
      </c>
      <c r="E187" s="6" t="s">
        <v>195</v>
      </c>
      <c r="F187" s="16">
        <v>6535</v>
      </c>
      <c r="G187" s="13">
        <f>IFERROR(VLOOKUP(F187,Points!$M$2:$O$11,3,TRUE),"")</f>
        <v>20</v>
      </c>
    </row>
    <row r="188" spans="1:7" ht="19.95" customHeight="1" x14ac:dyDescent="0.3">
      <c r="A188" s="37">
        <v>70004</v>
      </c>
      <c r="B188" s="15" t="s">
        <v>5539</v>
      </c>
      <c r="C188" s="7" t="s">
        <v>9</v>
      </c>
      <c r="D188" s="6" t="s">
        <v>194</v>
      </c>
      <c r="E188" s="6" t="s">
        <v>108</v>
      </c>
      <c r="F188" s="16">
        <v>1051</v>
      </c>
      <c r="G188" s="13">
        <f>IFERROR(VLOOKUP(F188,Points!$M$2:$O$11,3,TRUE),"")</f>
        <v>60</v>
      </c>
    </row>
    <row r="189" spans="1:7" ht="19.95" customHeight="1" x14ac:dyDescent="0.3">
      <c r="A189" s="37">
        <v>13008</v>
      </c>
      <c r="B189" s="15" t="s">
        <v>5540</v>
      </c>
      <c r="C189" s="7" t="s">
        <v>9</v>
      </c>
      <c r="D189" s="6" t="s">
        <v>196</v>
      </c>
      <c r="E189" s="6" t="s">
        <v>36</v>
      </c>
      <c r="F189" s="16">
        <v>1544</v>
      </c>
      <c r="G189" s="13">
        <f>IFERROR(VLOOKUP(F189,Points!$M$2:$O$11,3,TRUE),"")</f>
        <v>50</v>
      </c>
    </row>
    <row r="190" spans="1:7" ht="19.95" customHeight="1" x14ac:dyDescent="0.3">
      <c r="A190" s="37">
        <v>22004</v>
      </c>
      <c r="B190" s="15" t="s">
        <v>5542</v>
      </c>
      <c r="C190" s="7" t="s">
        <v>9</v>
      </c>
      <c r="D190" s="6" t="s">
        <v>197</v>
      </c>
      <c r="E190" s="6" t="s">
        <v>115</v>
      </c>
      <c r="F190" s="16">
        <v>327</v>
      </c>
      <c r="G190" s="13">
        <f>IFERROR(VLOOKUP(F190,Points!$M$2:$O$11,3,TRUE),"")</f>
        <v>80</v>
      </c>
    </row>
    <row r="191" spans="1:7" ht="19.95" customHeight="1" x14ac:dyDescent="0.3">
      <c r="A191" s="37">
        <v>22107</v>
      </c>
      <c r="B191" s="15" t="s">
        <v>5541</v>
      </c>
      <c r="C191" s="7" t="s">
        <v>19</v>
      </c>
      <c r="D191" s="6" t="s">
        <v>197</v>
      </c>
      <c r="E191" s="6" t="s">
        <v>115</v>
      </c>
      <c r="F191" s="16">
        <v>741</v>
      </c>
      <c r="G191" s="13">
        <f>IFERROR(VLOOKUP(F191,Points!$M$2:$O$11,3,TRUE),"")</f>
        <v>70</v>
      </c>
    </row>
    <row r="192" spans="1:7" ht="19.95" customHeight="1" x14ac:dyDescent="0.3">
      <c r="A192" s="37">
        <v>13108</v>
      </c>
      <c r="B192" s="15" t="s">
        <v>5543</v>
      </c>
      <c r="C192" s="7" t="s">
        <v>19</v>
      </c>
      <c r="D192" s="6" t="s">
        <v>198</v>
      </c>
      <c r="E192" s="6" t="s">
        <v>36</v>
      </c>
      <c r="F192" s="16">
        <v>945</v>
      </c>
      <c r="G192" s="13">
        <f>IFERROR(VLOOKUP(F192,Points!$M$2:$O$11,3,TRUE),"")</f>
        <v>70</v>
      </c>
    </row>
    <row r="193" spans="1:7" ht="19.95" customHeight="1" x14ac:dyDescent="0.3">
      <c r="A193" s="37">
        <v>13010</v>
      </c>
      <c r="B193" s="15" t="s">
        <v>5544</v>
      </c>
      <c r="C193" s="7" t="s">
        <v>9</v>
      </c>
      <c r="D193" s="6" t="s">
        <v>198</v>
      </c>
      <c r="E193" s="6" t="s">
        <v>36</v>
      </c>
      <c r="F193" s="16">
        <v>918</v>
      </c>
      <c r="G193" s="13">
        <f>IFERROR(VLOOKUP(F193,Points!$M$2:$O$11,3,TRUE),"")</f>
        <v>70</v>
      </c>
    </row>
    <row r="194" spans="1:7" ht="19.95" customHeight="1" x14ac:dyDescent="0.3">
      <c r="A194" s="37">
        <v>22108</v>
      </c>
      <c r="B194" s="15" t="s">
        <v>5545</v>
      </c>
      <c r="C194" s="7" t="s">
        <v>19</v>
      </c>
      <c r="D194" s="6" t="s">
        <v>199</v>
      </c>
      <c r="E194" s="6" t="s">
        <v>115</v>
      </c>
      <c r="F194" s="16">
        <v>451</v>
      </c>
      <c r="G194" s="13">
        <f>IFERROR(VLOOKUP(F194,Points!$M$2:$O$11,3,TRUE),"")</f>
        <v>80</v>
      </c>
    </row>
    <row r="195" spans="1:7" ht="19.95" customHeight="1" x14ac:dyDescent="0.3">
      <c r="A195" s="37">
        <v>53106</v>
      </c>
      <c r="B195" s="15" t="s">
        <v>5546</v>
      </c>
      <c r="C195" s="7" t="s">
        <v>19</v>
      </c>
      <c r="D195" s="6" t="s">
        <v>200</v>
      </c>
      <c r="E195" s="6" t="s">
        <v>30</v>
      </c>
      <c r="F195" s="16">
        <v>125</v>
      </c>
      <c r="G195" s="13">
        <f>IFERROR(VLOOKUP(F195,Points!$M$2:$O$11,3,TRUE),"")</f>
        <v>100</v>
      </c>
    </row>
    <row r="196" spans="1:7" ht="19.95" customHeight="1" x14ac:dyDescent="0.3">
      <c r="A196" s="37">
        <v>59107</v>
      </c>
      <c r="B196" s="15" t="s">
        <v>5547</v>
      </c>
      <c r="C196" s="7" t="s">
        <v>19</v>
      </c>
      <c r="D196" s="6" t="s">
        <v>201</v>
      </c>
      <c r="E196" s="6" t="s">
        <v>50</v>
      </c>
      <c r="F196" s="16">
        <v>1395</v>
      </c>
      <c r="G196" s="13">
        <f>IFERROR(VLOOKUP(F196,Points!$M$2:$O$11,3,TRUE),"")</f>
        <v>60</v>
      </c>
    </row>
    <row r="197" spans="1:7" ht="19.95" customHeight="1" x14ac:dyDescent="0.3">
      <c r="A197" s="37">
        <v>49012</v>
      </c>
      <c r="B197" s="15" t="s">
        <v>5548</v>
      </c>
      <c r="C197" s="7" t="s">
        <v>9</v>
      </c>
      <c r="D197" s="6" t="s">
        <v>202</v>
      </c>
      <c r="E197" s="6" t="s">
        <v>39</v>
      </c>
      <c r="F197" s="16">
        <v>697</v>
      </c>
      <c r="G197" s="13">
        <f>IFERROR(VLOOKUP(F197,Points!$M$2:$O$11,3,TRUE),"")</f>
        <v>70</v>
      </c>
    </row>
    <row r="198" spans="1:7" ht="19.95" customHeight="1" x14ac:dyDescent="0.3">
      <c r="A198" s="37">
        <v>22006</v>
      </c>
      <c r="B198" s="15" t="s">
        <v>5550</v>
      </c>
      <c r="C198" s="7" t="s">
        <v>9</v>
      </c>
      <c r="D198" s="6" t="s">
        <v>203</v>
      </c>
      <c r="E198" s="6" t="s">
        <v>115</v>
      </c>
      <c r="F198" s="16">
        <v>372</v>
      </c>
      <c r="G198" s="13">
        <f>IFERROR(VLOOKUP(F198,Points!$M$2:$O$11,3,TRUE),"")</f>
        <v>80</v>
      </c>
    </row>
    <row r="199" spans="1:7" ht="19.95" customHeight="1" x14ac:dyDescent="0.3">
      <c r="A199" s="37">
        <v>22206</v>
      </c>
      <c r="B199" s="15" t="s">
        <v>5549</v>
      </c>
      <c r="C199" s="7" t="s">
        <v>6</v>
      </c>
      <c r="D199" s="6" t="s">
        <v>203</v>
      </c>
      <c r="E199" s="6" t="s">
        <v>115</v>
      </c>
      <c r="F199" s="16">
        <v>3247</v>
      </c>
      <c r="G199" s="13">
        <f>IFERROR(VLOOKUP(F199,Points!$M$2:$O$11,3,TRUE),"")</f>
        <v>30</v>
      </c>
    </row>
    <row r="200" spans="1:7" ht="19.95" customHeight="1" x14ac:dyDescent="0.3">
      <c r="A200" s="37">
        <v>64004</v>
      </c>
      <c r="B200" s="15" t="s">
        <v>5551</v>
      </c>
      <c r="C200" s="7" t="s">
        <v>9</v>
      </c>
      <c r="D200" s="6" t="s">
        <v>204</v>
      </c>
      <c r="E200" s="6" t="s">
        <v>77</v>
      </c>
      <c r="F200" s="16">
        <v>1072</v>
      </c>
      <c r="G200" s="13">
        <f>IFERROR(VLOOKUP(F200,Points!$M$2:$O$11,3,TRUE),"")</f>
        <v>60</v>
      </c>
    </row>
    <row r="201" spans="1:7" ht="19.95" customHeight="1" x14ac:dyDescent="0.3">
      <c r="A201" s="37">
        <v>45004</v>
      </c>
      <c r="B201" s="15" t="s">
        <v>5552</v>
      </c>
      <c r="C201" s="7" t="s">
        <v>9</v>
      </c>
      <c r="D201" s="6" t="s">
        <v>205</v>
      </c>
      <c r="E201" s="6" t="s">
        <v>143</v>
      </c>
      <c r="F201" s="16">
        <v>1198</v>
      </c>
      <c r="G201" s="13">
        <f>IFERROR(VLOOKUP(F201,Points!$M$2:$O$11,3,TRUE),"")</f>
        <v>60</v>
      </c>
    </row>
    <row r="202" spans="1:7" ht="19.95" customHeight="1" x14ac:dyDescent="0.3">
      <c r="A202" s="37">
        <v>59108</v>
      </c>
      <c r="B202" s="15" t="s">
        <v>5553</v>
      </c>
      <c r="C202" s="7" t="s">
        <v>19</v>
      </c>
      <c r="D202" s="6" t="s">
        <v>206</v>
      </c>
      <c r="E202" s="6" t="s">
        <v>50</v>
      </c>
      <c r="F202" s="16">
        <v>313</v>
      </c>
      <c r="G202" s="13">
        <f>IFERROR(VLOOKUP(F202,Points!$M$2:$O$11,3,TRUE),"")</f>
        <v>80</v>
      </c>
    </row>
    <row r="203" spans="1:7" ht="19.95" customHeight="1" x14ac:dyDescent="0.3">
      <c r="A203" s="37">
        <v>17106</v>
      </c>
      <c r="B203" s="15" t="s">
        <v>5554</v>
      </c>
      <c r="C203" s="7" t="s">
        <v>19</v>
      </c>
      <c r="D203" s="6" t="s">
        <v>207</v>
      </c>
      <c r="E203" s="6" t="s">
        <v>208</v>
      </c>
      <c r="F203" s="16">
        <v>1101</v>
      </c>
      <c r="G203" s="13">
        <f>IFERROR(VLOOKUP(F203,Points!$M$2:$O$11,3,TRUE),"")</f>
        <v>60</v>
      </c>
    </row>
    <row r="204" spans="1:7" ht="19.95" customHeight="1" x14ac:dyDescent="0.3">
      <c r="A204" s="37">
        <v>9106</v>
      </c>
      <c r="B204" s="15" t="s">
        <v>5555</v>
      </c>
      <c r="C204" s="7" t="s">
        <v>19</v>
      </c>
      <c r="D204" s="6" t="s">
        <v>209</v>
      </c>
      <c r="E204" s="6" t="s">
        <v>72</v>
      </c>
      <c r="F204" s="16">
        <v>617</v>
      </c>
      <c r="G204" s="13">
        <f>IFERROR(VLOOKUP(F204,Points!$M$2:$O$11,3,TRUE),"")</f>
        <v>70</v>
      </c>
    </row>
    <row r="205" spans="1:7" ht="19.95" customHeight="1" x14ac:dyDescent="0.3">
      <c r="A205" s="37">
        <v>54006</v>
      </c>
      <c r="B205" s="15" t="s">
        <v>5556</v>
      </c>
      <c r="C205" s="7" t="s">
        <v>9</v>
      </c>
      <c r="D205" s="6" t="s">
        <v>210</v>
      </c>
      <c r="E205" s="6" t="s">
        <v>111</v>
      </c>
      <c r="F205" s="16">
        <v>1003</v>
      </c>
      <c r="G205" s="13">
        <f>IFERROR(VLOOKUP(F205,Points!$M$2:$O$11,3,TRUE),"")</f>
        <v>60</v>
      </c>
    </row>
    <row r="206" spans="1:7" ht="19.95" customHeight="1" x14ac:dyDescent="0.3">
      <c r="A206" s="37">
        <v>35004</v>
      </c>
      <c r="B206" s="15" t="s">
        <v>5557</v>
      </c>
      <c r="C206" s="7" t="s">
        <v>9</v>
      </c>
      <c r="D206" s="6" t="s">
        <v>211</v>
      </c>
      <c r="E206" s="6" t="s">
        <v>177</v>
      </c>
      <c r="F206" s="16">
        <v>2454</v>
      </c>
      <c r="G206" s="13">
        <f>IFERROR(VLOOKUP(F206,Points!$M$2:$O$11,3,TRUE),"")</f>
        <v>40</v>
      </c>
    </row>
    <row r="207" spans="1:7" ht="19.95" customHeight="1" x14ac:dyDescent="0.3">
      <c r="A207" s="37">
        <v>20106</v>
      </c>
      <c r="B207" s="15" t="s">
        <v>5558</v>
      </c>
      <c r="C207" s="7" t="s">
        <v>19</v>
      </c>
      <c r="D207" s="6" t="s">
        <v>212</v>
      </c>
      <c r="E207" s="6" t="s">
        <v>53</v>
      </c>
      <c r="F207" s="16">
        <v>868</v>
      </c>
      <c r="G207" s="13">
        <f>IFERROR(VLOOKUP(F207,Points!$M$2:$O$11,3,TRUE),"")</f>
        <v>70</v>
      </c>
    </row>
    <row r="208" spans="1:7" ht="19.95" customHeight="1" x14ac:dyDescent="0.3">
      <c r="A208" s="37">
        <v>43008</v>
      </c>
      <c r="B208" s="15" t="s">
        <v>5559</v>
      </c>
      <c r="C208" s="7" t="s">
        <v>9</v>
      </c>
      <c r="D208" s="6" t="s">
        <v>213</v>
      </c>
      <c r="E208" s="6" t="s">
        <v>11</v>
      </c>
      <c r="F208" s="16">
        <v>1344</v>
      </c>
      <c r="G208" s="13">
        <f>IFERROR(VLOOKUP(F208,Points!$M$2:$O$11,3,TRUE),"")</f>
        <v>60</v>
      </c>
    </row>
    <row r="209" spans="1:7" ht="19.95" customHeight="1" x14ac:dyDescent="0.3">
      <c r="A209" s="37">
        <v>43010</v>
      </c>
      <c r="B209" s="15" t="s">
        <v>5560</v>
      </c>
      <c r="C209" s="7" t="s">
        <v>9</v>
      </c>
      <c r="D209" s="6" t="s">
        <v>214</v>
      </c>
      <c r="E209" s="6" t="s">
        <v>11</v>
      </c>
      <c r="F209" s="16">
        <v>698</v>
      </c>
      <c r="G209" s="13">
        <f>IFERROR(VLOOKUP(F209,Points!$M$2:$O$11,3,TRUE),"")</f>
        <v>70</v>
      </c>
    </row>
    <row r="210" spans="1:7" ht="19.95" customHeight="1" x14ac:dyDescent="0.3">
      <c r="A210" s="37">
        <v>18002</v>
      </c>
      <c r="B210" s="15" t="s">
        <v>5561</v>
      </c>
      <c r="C210" s="7" t="s">
        <v>9</v>
      </c>
      <c r="D210" s="6" t="s">
        <v>215</v>
      </c>
      <c r="E210" s="6" t="s">
        <v>55</v>
      </c>
      <c r="F210" s="16">
        <v>2281</v>
      </c>
      <c r="G210" s="13">
        <f>IFERROR(VLOOKUP(F210,Points!$M$2:$O$11,3,TRUE),"")</f>
        <v>40</v>
      </c>
    </row>
    <row r="211" spans="1:7" ht="19.95" customHeight="1" x14ac:dyDescent="0.3">
      <c r="A211" s="37">
        <v>12002</v>
      </c>
      <c r="B211" s="15" t="s">
        <v>5562</v>
      </c>
      <c r="C211" s="7" t="s">
        <v>9</v>
      </c>
      <c r="D211" s="6" t="s">
        <v>216</v>
      </c>
      <c r="E211" s="6" t="s">
        <v>156</v>
      </c>
      <c r="F211" s="16">
        <v>1031</v>
      </c>
      <c r="G211" s="13">
        <f>IFERROR(VLOOKUP(F211,Points!$M$2:$O$11,3,TRUE),"")</f>
        <v>60</v>
      </c>
    </row>
    <row r="212" spans="1:7" ht="19.95" customHeight="1" x14ac:dyDescent="0.3">
      <c r="A212" s="37">
        <v>25004</v>
      </c>
      <c r="B212" s="15" t="s">
        <v>5563</v>
      </c>
      <c r="C212" s="7" t="s">
        <v>9</v>
      </c>
      <c r="D212" s="6" t="s">
        <v>217</v>
      </c>
      <c r="E212" s="6" t="s">
        <v>80</v>
      </c>
      <c r="F212" s="16">
        <v>1080</v>
      </c>
      <c r="G212" s="13">
        <f>IFERROR(VLOOKUP(F212,Points!$M$2:$O$11,3,TRUE),"")</f>
        <v>60</v>
      </c>
    </row>
    <row r="213" spans="1:7" ht="19.95" customHeight="1" x14ac:dyDescent="0.3">
      <c r="A213" s="37">
        <v>30002</v>
      </c>
      <c r="B213" s="15" t="s">
        <v>5564</v>
      </c>
      <c r="C213" s="7" t="s">
        <v>9</v>
      </c>
      <c r="D213" s="6" t="s">
        <v>218</v>
      </c>
      <c r="E213" s="6" t="s">
        <v>219</v>
      </c>
      <c r="F213" s="16">
        <v>1449</v>
      </c>
      <c r="G213" s="13">
        <f>IFERROR(VLOOKUP(F213,Points!$M$2:$O$11,3,TRUE),"")</f>
        <v>60</v>
      </c>
    </row>
    <row r="214" spans="1:7" ht="19.95" customHeight="1" x14ac:dyDescent="0.3">
      <c r="A214" s="37">
        <v>37010</v>
      </c>
      <c r="B214" s="15" t="s">
        <v>5565</v>
      </c>
      <c r="C214" s="7" t="s">
        <v>9</v>
      </c>
      <c r="D214" s="6" t="s">
        <v>218</v>
      </c>
      <c r="E214" s="6" t="s">
        <v>99</v>
      </c>
      <c r="F214" s="16">
        <v>612</v>
      </c>
      <c r="G214" s="13">
        <f>IFERROR(VLOOKUP(F214,Points!$M$2:$O$11,3,TRUE),"")</f>
        <v>70</v>
      </c>
    </row>
    <row r="215" spans="1:7" ht="19.95" customHeight="1" x14ac:dyDescent="0.3">
      <c r="A215" s="37">
        <v>8002</v>
      </c>
      <c r="B215" s="15" t="s">
        <v>5567</v>
      </c>
      <c r="C215" s="7" t="s">
        <v>9</v>
      </c>
      <c r="D215" s="6" t="s">
        <v>220</v>
      </c>
      <c r="E215" s="6" t="s">
        <v>221</v>
      </c>
      <c r="F215" s="16">
        <v>1707</v>
      </c>
      <c r="G215" s="13">
        <f>IFERROR(VLOOKUP(F215,Points!$M$2:$O$11,3,TRUE),"")</f>
        <v>50</v>
      </c>
    </row>
    <row r="216" spans="1:7" ht="19.95" customHeight="1" x14ac:dyDescent="0.3">
      <c r="A216" s="37">
        <v>8206</v>
      </c>
      <c r="B216" s="15" t="s">
        <v>5566</v>
      </c>
      <c r="C216" s="7" t="s">
        <v>6</v>
      </c>
      <c r="D216" s="6" t="s">
        <v>220</v>
      </c>
      <c r="E216" s="6" t="s">
        <v>221</v>
      </c>
      <c r="F216" s="16">
        <v>3537</v>
      </c>
      <c r="G216" s="13">
        <f>IFERROR(VLOOKUP(F216,Points!$M$2:$O$11,3,TRUE),"")</f>
        <v>30</v>
      </c>
    </row>
    <row r="217" spans="1:7" ht="19.95" customHeight="1" x14ac:dyDescent="0.3">
      <c r="A217" s="37">
        <v>13012</v>
      </c>
      <c r="B217" s="15" t="s">
        <v>5568</v>
      </c>
      <c r="C217" s="7" t="s">
        <v>9</v>
      </c>
      <c r="D217" s="6" t="s">
        <v>222</v>
      </c>
      <c r="E217" s="6" t="s">
        <v>36</v>
      </c>
      <c r="F217" s="16">
        <v>4522</v>
      </c>
      <c r="G217" s="13">
        <f>IFERROR(VLOOKUP(F217,Points!$M$2:$O$11,3,TRUE),"")</f>
        <v>30</v>
      </c>
    </row>
    <row r="218" spans="1:7" ht="19.95" customHeight="1" x14ac:dyDescent="0.3">
      <c r="A218" s="37">
        <v>30104</v>
      </c>
      <c r="B218" s="15" t="s">
        <v>5569</v>
      </c>
      <c r="C218" s="7" t="s">
        <v>19</v>
      </c>
      <c r="D218" s="6" t="s">
        <v>222</v>
      </c>
      <c r="E218" s="6" t="s">
        <v>219</v>
      </c>
      <c r="F218" s="16">
        <v>5342</v>
      </c>
      <c r="G218" s="13">
        <f>IFERROR(VLOOKUP(F218,Points!$M$2:$O$11,3,TRUE),"")</f>
        <v>20</v>
      </c>
    </row>
    <row r="219" spans="1:7" ht="19.95" customHeight="1" x14ac:dyDescent="0.3">
      <c r="A219" s="37">
        <v>27010</v>
      </c>
      <c r="B219" s="15" t="s">
        <v>5570</v>
      </c>
      <c r="C219" s="7" t="s">
        <v>9</v>
      </c>
      <c r="D219" s="6" t="s">
        <v>223</v>
      </c>
      <c r="E219" s="6" t="s">
        <v>16</v>
      </c>
      <c r="F219" s="16">
        <v>3037</v>
      </c>
      <c r="G219" s="13">
        <f>IFERROR(VLOOKUP(F219,Points!$M$2:$O$11,3,TRUE),"")</f>
        <v>30</v>
      </c>
    </row>
    <row r="220" spans="1:7" ht="19.95" customHeight="1" x14ac:dyDescent="0.3">
      <c r="A220" s="37">
        <v>23206</v>
      </c>
      <c r="B220" s="15" t="s">
        <v>5571</v>
      </c>
      <c r="C220" s="7" t="s">
        <v>6</v>
      </c>
      <c r="D220" s="6" t="s">
        <v>224</v>
      </c>
      <c r="E220" s="6" t="s">
        <v>8</v>
      </c>
      <c r="F220" s="16">
        <v>3238</v>
      </c>
      <c r="G220" s="13">
        <f>IFERROR(VLOOKUP(F220,Points!$M$2:$O$11,3,TRUE),"")</f>
        <v>30</v>
      </c>
    </row>
    <row r="221" spans="1:7" ht="19.95" customHeight="1" x14ac:dyDescent="0.3">
      <c r="A221" s="37">
        <v>68002</v>
      </c>
      <c r="B221" s="15" t="s">
        <v>5573</v>
      </c>
      <c r="C221" s="7" t="s">
        <v>9</v>
      </c>
      <c r="D221" s="6" t="s">
        <v>225</v>
      </c>
      <c r="E221" s="6" t="s">
        <v>173</v>
      </c>
      <c r="F221" s="16">
        <v>6482</v>
      </c>
      <c r="G221" s="13">
        <f>IFERROR(VLOOKUP(F221,Points!$M$2:$O$11,3,TRUE),"")</f>
        <v>20</v>
      </c>
    </row>
    <row r="222" spans="1:7" ht="19.95" customHeight="1" x14ac:dyDescent="0.3">
      <c r="A222" s="37">
        <v>68206</v>
      </c>
      <c r="B222" s="15" t="s">
        <v>5572</v>
      </c>
      <c r="C222" s="7" t="s">
        <v>6</v>
      </c>
      <c r="D222" s="6" t="s">
        <v>225</v>
      </c>
      <c r="E222" s="6" t="s">
        <v>173</v>
      </c>
      <c r="F222" s="16">
        <v>41453</v>
      </c>
      <c r="G222" s="13">
        <f>IFERROR(VLOOKUP(F222,Points!$M$2:$O$11,3,TRUE),"")</f>
        <v>0</v>
      </c>
    </row>
    <row r="223" spans="1:7" ht="19.95" customHeight="1" x14ac:dyDescent="0.3">
      <c r="A223" s="37">
        <v>23006</v>
      </c>
      <c r="B223" s="15" t="s">
        <v>5575</v>
      </c>
      <c r="C223" s="7" t="s">
        <v>9</v>
      </c>
      <c r="D223" s="6" t="s">
        <v>226</v>
      </c>
      <c r="E223" s="6" t="s">
        <v>15</v>
      </c>
      <c r="F223" s="16">
        <v>1116</v>
      </c>
      <c r="G223" s="13">
        <f>IFERROR(VLOOKUP(F223,Points!$M$2:$O$11,3,TRUE),"")</f>
        <v>60</v>
      </c>
    </row>
    <row r="224" spans="1:7" ht="19.95" customHeight="1" x14ac:dyDescent="0.3">
      <c r="A224" s="37">
        <v>24004</v>
      </c>
      <c r="B224" s="15" t="s">
        <v>5576</v>
      </c>
      <c r="C224" s="7" t="s">
        <v>9</v>
      </c>
      <c r="D224" s="6" t="s">
        <v>226</v>
      </c>
      <c r="E224" s="6" t="s">
        <v>168</v>
      </c>
      <c r="F224" s="16">
        <v>1824</v>
      </c>
      <c r="G224" s="13">
        <f>IFERROR(VLOOKUP(F224,Points!$M$2:$O$11,3,TRUE),"")</f>
        <v>50</v>
      </c>
    </row>
    <row r="225" spans="1:7" ht="19.95" customHeight="1" x14ac:dyDescent="0.3">
      <c r="A225" s="37">
        <v>13109</v>
      </c>
      <c r="B225" s="15" t="s">
        <v>5574</v>
      </c>
      <c r="C225" s="7" t="s">
        <v>19</v>
      </c>
      <c r="D225" s="6" t="s">
        <v>226</v>
      </c>
      <c r="E225" s="6" t="s">
        <v>8</v>
      </c>
      <c r="F225" s="16">
        <v>1575</v>
      </c>
      <c r="G225" s="13">
        <f>IFERROR(VLOOKUP(F225,Points!$M$2:$O$11,3,TRUE),"")</f>
        <v>50</v>
      </c>
    </row>
    <row r="226" spans="1:7" ht="19.95" customHeight="1" x14ac:dyDescent="0.3">
      <c r="A226" s="37">
        <v>66012</v>
      </c>
      <c r="B226" s="15" t="s">
        <v>5577</v>
      </c>
      <c r="C226" s="7" t="s">
        <v>9</v>
      </c>
      <c r="D226" s="6" t="s">
        <v>226</v>
      </c>
      <c r="E226" s="6" t="s">
        <v>131</v>
      </c>
      <c r="F226" s="16">
        <v>306</v>
      </c>
      <c r="G226" s="13">
        <f>IFERROR(VLOOKUP(F226,Points!$M$2:$O$11,3,TRUE),"")</f>
        <v>80</v>
      </c>
    </row>
    <row r="227" spans="1:7" ht="19.95" customHeight="1" x14ac:dyDescent="0.3">
      <c r="A227" s="37">
        <v>8004</v>
      </c>
      <c r="B227" s="15" t="s">
        <v>5578</v>
      </c>
      <c r="C227" s="7" t="s">
        <v>9</v>
      </c>
      <c r="D227" s="6" t="s">
        <v>227</v>
      </c>
      <c r="E227" s="6" t="s">
        <v>221</v>
      </c>
      <c r="F227" s="16">
        <v>1327</v>
      </c>
      <c r="G227" s="13">
        <f>IFERROR(VLOOKUP(F227,Points!$M$2:$O$11,3,TRUE),"")</f>
        <v>60</v>
      </c>
    </row>
    <row r="228" spans="1:7" ht="19.95" customHeight="1" x14ac:dyDescent="0.3">
      <c r="A228" s="37">
        <v>41107</v>
      </c>
      <c r="B228" s="15" t="s">
        <v>5579</v>
      </c>
      <c r="C228" s="7" t="s">
        <v>19</v>
      </c>
      <c r="D228" s="6" t="s">
        <v>228</v>
      </c>
      <c r="E228" s="6" t="s">
        <v>229</v>
      </c>
      <c r="F228" s="16">
        <v>13269</v>
      </c>
      <c r="G228" s="13">
        <f>IFERROR(VLOOKUP(F228,Points!$M$2:$O$11,3,TRUE),"")</f>
        <v>0</v>
      </c>
    </row>
    <row r="229" spans="1:7" ht="19.95" customHeight="1" x14ac:dyDescent="0.3">
      <c r="A229" s="37">
        <v>61004</v>
      </c>
      <c r="B229" s="15" t="s">
        <v>5580</v>
      </c>
      <c r="C229" s="7" t="s">
        <v>9</v>
      </c>
      <c r="D229" s="6" t="s">
        <v>230</v>
      </c>
      <c r="E229" s="6" t="s">
        <v>107</v>
      </c>
      <c r="F229" s="16">
        <v>919</v>
      </c>
      <c r="G229" s="13">
        <f>IFERROR(VLOOKUP(F229,Points!$M$2:$O$11,3,TRUE),"")</f>
        <v>70</v>
      </c>
    </row>
    <row r="230" spans="1:7" ht="19.95" customHeight="1" x14ac:dyDescent="0.3">
      <c r="A230" s="37">
        <v>14106</v>
      </c>
      <c r="B230" s="15" t="s">
        <v>5581</v>
      </c>
      <c r="C230" s="7" t="s">
        <v>19</v>
      </c>
      <c r="D230" s="6" t="s">
        <v>231</v>
      </c>
      <c r="E230" s="6" t="s">
        <v>95</v>
      </c>
      <c r="F230" s="16">
        <v>666</v>
      </c>
      <c r="G230" s="13">
        <f>IFERROR(VLOOKUP(F230,Points!$M$2:$O$11,3,TRUE),"")</f>
        <v>70</v>
      </c>
    </row>
    <row r="231" spans="1:7" ht="19.95" customHeight="1" x14ac:dyDescent="0.3">
      <c r="A231" s="37">
        <v>23110</v>
      </c>
      <c r="B231" s="15" t="s">
        <v>5582</v>
      </c>
      <c r="C231" s="7" t="s">
        <v>19</v>
      </c>
      <c r="D231" s="6" t="s">
        <v>232</v>
      </c>
      <c r="E231" s="6" t="s">
        <v>15</v>
      </c>
      <c r="F231" s="16">
        <v>243</v>
      </c>
      <c r="G231" s="13">
        <f>IFERROR(VLOOKUP(F231,Points!$M$2:$O$11,3,TRUE),"")</f>
        <v>100</v>
      </c>
    </row>
    <row r="232" spans="1:7" ht="19.95" customHeight="1" x14ac:dyDescent="0.3">
      <c r="A232" s="37">
        <v>55106</v>
      </c>
      <c r="B232" s="15" t="s">
        <v>5583</v>
      </c>
      <c r="C232" s="7" t="s">
        <v>19</v>
      </c>
      <c r="D232" s="6" t="s">
        <v>233</v>
      </c>
      <c r="E232" s="6" t="s">
        <v>101</v>
      </c>
      <c r="F232" s="16">
        <v>764</v>
      </c>
      <c r="G232" s="13">
        <f>IFERROR(VLOOKUP(F232,Points!$M$2:$O$11,3,TRUE),"")</f>
        <v>70</v>
      </c>
    </row>
    <row r="233" spans="1:7" ht="19.95" customHeight="1" x14ac:dyDescent="0.3">
      <c r="A233" s="37">
        <v>16006</v>
      </c>
      <c r="B233" s="15" t="s">
        <v>5584</v>
      </c>
      <c r="C233" s="7" t="s">
        <v>9</v>
      </c>
      <c r="D233" s="6" t="s">
        <v>234</v>
      </c>
      <c r="E233" s="6" t="s">
        <v>64</v>
      </c>
      <c r="F233" s="16">
        <v>606</v>
      </c>
      <c r="G233" s="13">
        <f>IFERROR(VLOOKUP(F233,Points!$M$2:$O$11,3,TRUE),"")</f>
        <v>70</v>
      </c>
    </row>
    <row r="234" spans="1:7" ht="19.95" customHeight="1" x14ac:dyDescent="0.3">
      <c r="A234" s="37">
        <v>18004</v>
      </c>
      <c r="B234" s="15" t="s">
        <v>5585</v>
      </c>
      <c r="C234" s="7" t="s">
        <v>9</v>
      </c>
      <c r="D234" s="6" t="s">
        <v>235</v>
      </c>
      <c r="E234" s="6" t="s">
        <v>55</v>
      </c>
      <c r="F234" s="16">
        <v>2002</v>
      </c>
      <c r="G234" s="13">
        <f>IFERROR(VLOOKUP(F234,Points!$M$2:$O$11,3,TRUE),"")</f>
        <v>40</v>
      </c>
    </row>
    <row r="235" spans="1:7" ht="19.95" customHeight="1" x14ac:dyDescent="0.3">
      <c r="A235" s="37">
        <v>15004</v>
      </c>
      <c r="B235" s="15" t="s">
        <v>5586</v>
      </c>
      <c r="C235" s="7" t="s">
        <v>9</v>
      </c>
      <c r="D235" s="6" t="s">
        <v>236</v>
      </c>
      <c r="E235" s="6" t="s">
        <v>117</v>
      </c>
      <c r="F235" s="16">
        <v>1118</v>
      </c>
      <c r="G235" s="13">
        <f>IFERROR(VLOOKUP(F235,Points!$M$2:$O$11,3,TRUE),"")</f>
        <v>60</v>
      </c>
    </row>
    <row r="236" spans="1:7" ht="19.95" customHeight="1" x14ac:dyDescent="0.3">
      <c r="A236" s="37">
        <v>45006</v>
      </c>
      <c r="B236" s="15" t="s">
        <v>5587</v>
      </c>
      <c r="C236" s="7" t="s">
        <v>9</v>
      </c>
      <c r="D236" s="6" t="s">
        <v>237</v>
      </c>
      <c r="E236" s="6" t="s">
        <v>143</v>
      </c>
      <c r="F236" s="16">
        <v>6817</v>
      </c>
      <c r="G236" s="13">
        <f>IFERROR(VLOOKUP(F236,Points!$M$2:$O$11,3,TRUE),"")</f>
        <v>20</v>
      </c>
    </row>
    <row r="237" spans="1:7" ht="19.95" customHeight="1" x14ac:dyDescent="0.3">
      <c r="A237" s="37">
        <v>50010</v>
      </c>
      <c r="B237" s="15" t="s">
        <v>5588</v>
      </c>
      <c r="C237" s="7" t="s">
        <v>9</v>
      </c>
      <c r="D237" s="6" t="s">
        <v>238</v>
      </c>
      <c r="E237" s="6" t="s">
        <v>32</v>
      </c>
      <c r="F237" s="16">
        <v>1152</v>
      </c>
      <c r="G237" s="13">
        <f>IFERROR(VLOOKUP(F237,Points!$M$2:$O$11,3,TRUE),"")</f>
        <v>60</v>
      </c>
    </row>
    <row r="238" spans="1:7" ht="19.95" customHeight="1" x14ac:dyDescent="0.3">
      <c r="A238" s="37">
        <v>53006</v>
      </c>
      <c r="B238" s="15" t="s">
        <v>5589</v>
      </c>
      <c r="C238" s="7" t="s">
        <v>9</v>
      </c>
      <c r="D238" s="6" t="s">
        <v>238</v>
      </c>
      <c r="E238" s="6" t="s">
        <v>30</v>
      </c>
      <c r="F238" s="16">
        <v>1822</v>
      </c>
      <c r="G238" s="13">
        <f>IFERROR(VLOOKUP(F238,Points!$M$2:$O$11,3,TRUE),"")</f>
        <v>50</v>
      </c>
    </row>
    <row r="239" spans="1:7" ht="19.95" customHeight="1" x14ac:dyDescent="0.3">
      <c r="A239" s="37">
        <v>6006</v>
      </c>
      <c r="B239" s="15" t="s">
        <v>5590</v>
      </c>
      <c r="C239" s="7" t="s">
        <v>9</v>
      </c>
      <c r="D239" s="6" t="s">
        <v>45</v>
      </c>
      <c r="E239" s="6" t="s">
        <v>45</v>
      </c>
      <c r="F239" s="16">
        <v>733</v>
      </c>
      <c r="G239" s="13">
        <f>IFERROR(VLOOKUP(F239,Points!$M$2:$O$11,3,TRUE),"")</f>
        <v>70</v>
      </c>
    </row>
    <row r="240" spans="1:7" ht="19.95" customHeight="1" x14ac:dyDescent="0.3">
      <c r="A240" s="37">
        <v>39002</v>
      </c>
      <c r="B240" s="15" t="s">
        <v>5591</v>
      </c>
      <c r="C240" s="7" t="s">
        <v>9</v>
      </c>
      <c r="D240" s="6" t="s">
        <v>45</v>
      </c>
      <c r="E240" s="6" t="s">
        <v>239</v>
      </c>
      <c r="F240" s="16">
        <v>1413</v>
      </c>
      <c r="G240" s="13">
        <f>IFERROR(VLOOKUP(F240,Points!$M$2:$O$11,3,TRUE),"")</f>
        <v>60</v>
      </c>
    </row>
    <row r="241" spans="1:7" ht="19.95" customHeight="1" x14ac:dyDescent="0.3">
      <c r="A241" s="37">
        <v>6206</v>
      </c>
      <c r="B241" s="15" t="s">
        <v>5592</v>
      </c>
      <c r="C241" s="7" t="s">
        <v>6</v>
      </c>
      <c r="D241" s="6" t="s">
        <v>240</v>
      </c>
      <c r="E241" s="6" t="s">
        <v>45</v>
      </c>
      <c r="F241" s="16">
        <v>1005</v>
      </c>
      <c r="G241" s="13">
        <f>IFERROR(VLOOKUP(F241,Points!$M$2:$O$11,3,TRUE),"")</f>
        <v>60</v>
      </c>
    </row>
    <row r="242" spans="1:7" ht="19.95" customHeight="1" x14ac:dyDescent="0.3">
      <c r="A242" s="37">
        <v>13014</v>
      </c>
      <c r="B242" s="15" t="s">
        <v>5593</v>
      </c>
      <c r="C242" s="7" t="s">
        <v>9</v>
      </c>
      <c r="D242" s="6" t="s">
        <v>241</v>
      </c>
      <c r="E242" s="6" t="s">
        <v>36</v>
      </c>
      <c r="F242" s="16">
        <v>3235</v>
      </c>
      <c r="G242" s="13">
        <f>IFERROR(VLOOKUP(F242,Points!$M$2:$O$11,3,TRUE),"")</f>
        <v>30</v>
      </c>
    </row>
    <row r="243" spans="1:7" ht="19.95" customHeight="1" x14ac:dyDescent="0.3">
      <c r="A243" s="37">
        <v>52206</v>
      </c>
      <c r="B243" s="15" t="s">
        <v>5594</v>
      </c>
      <c r="C243" s="7" t="s">
        <v>6</v>
      </c>
      <c r="D243" s="6" t="s">
        <v>242</v>
      </c>
      <c r="E243" s="6" t="s">
        <v>8</v>
      </c>
      <c r="F243" s="16">
        <v>11137</v>
      </c>
      <c r="G243" s="13">
        <f>IFERROR(VLOOKUP(F243,Points!$M$2:$O$11,3,TRUE),"")</f>
        <v>0</v>
      </c>
    </row>
    <row r="244" spans="1:7" ht="19.95" customHeight="1" x14ac:dyDescent="0.3">
      <c r="A244" s="37">
        <v>52002</v>
      </c>
      <c r="B244" s="15" t="s">
        <v>5595</v>
      </c>
      <c r="C244" s="7" t="s">
        <v>9</v>
      </c>
      <c r="D244" s="6" t="s">
        <v>242</v>
      </c>
      <c r="E244" s="6" t="s">
        <v>243</v>
      </c>
      <c r="F244" s="16">
        <v>6449</v>
      </c>
      <c r="G244" s="13">
        <f>IFERROR(VLOOKUP(F244,Points!$M$2:$O$11,3,TRUE),"")</f>
        <v>20</v>
      </c>
    </row>
    <row r="245" spans="1:7" ht="19.95" customHeight="1" x14ac:dyDescent="0.3">
      <c r="A245" s="37">
        <v>14006</v>
      </c>
      <c r="B245" s="15" t="s">
        <v>5596</v>
      </c>
      <c r="C245" s="7" t="s">
        <v>9</v>
      </c>
      <c r="D245" s="6" t="s">
        <v>66</v>
      </c>
      <c r="E245" s="6" t="s">
        <v>95</v>
      </c>
      <c r="F245" s="16">
        <v>815</v>
      </c>
      <c r="G245" s="13">
        <f>IFERROR(VLOOKUP(F245,Points!$M$2:$O$11,3,TRUE),"")</f>
        <v>70</v>
      </c>
    </row>
    <row r="246" spans="1:7" ht="19.95" customHeight="1" x14ac:dyDescent="0.3">
      <c r="A246" s="37">
        <v>32006</v>
      </c>
      <c r="B246" s="15" t="s">
        <v>5597</v>
      </c>
      <c r="C246" s="7" t="s">
        <v>9</v>
      </c>
      <c r="D246" s="6" t="s">
        <v>244</v>
      </c>
      <c r="E246" s="6" t="s">
        <v>122</v>
      </c>
      <c r="F246" s="16">
        <v>956</v>
      </c>
      <c r="G246" s="13">
        <f>IFERROR(VLOOKUP(F246,Points!$M$2:$O$11,3,TRUE),"")</f>
        <v>70</v>
      </c>
    </row>
    <row r="247" spans="1:7" ht="19.95" customHeight="1" x14ac:dyDescent="0.3">
      <c r="A247" s="37">
        <v>62006</v>
      </c>
      <c r="B247" s="15" t="s">
        <v>5598</v>
      </c>
      <c r="C247" s="7" t="s">
        <v>9</v>
      </c>
      <c r="D247" s="6" t="s">
        <v>245</v>
      </c>
      <c r="E247" s="6" t="s">
        <v>37</v>
      </c>
      <c r="F247" s="16">
        <v>516</v>
      </c>
      <c r="G247" s="13">
        <f>IFERROR(VLOOKUP(F247,Points!$M$2:$O$11,3,TRUE),"")</f>
        <v>70</v>
      </c>
    </row>
    <row r="248" spans="1:7" ht="19.95" customHeight="1" x14ac:dyDescent="0.3">
      <c r="A248" s="37">
        <v>10004</v>
      </c>
      <c r="B248" s="15" t="s">
        <v>5599</v>
      </c>
      <c r="C248" s="7" t="s">
        <v>9</v>
      </c>
      <c r="D248" s="6" t="s">
        <v>246</v>
      </c>
      <c r="E248" s="6" t="s">
        <v>147</v>
      </c>
      <c r="F248" s="16">
        <v>115</v>
      </c>
      <c r="G248" s="13">
        <f>IFERROR(VLOOKUP(F248,Points!$M$2:$O$11,3,TRUE),"")</f>
        <v>100</v>
      </c>
    </row>
    <row r="249" spans="1:7" ht="19.95" customHeight="1" x14ac:dyDescent="0.3">
      <c r="A249" s="37">
        <v>68107</v>
      </c>
      <c r="B249" s="15" t="s">
        <v>5600</v>
      </c>
      <c r="C249" s="7" t="s">
        <v>19</v>
      </c>
      <c r="D249" s="6" t="s">
        <v>246</v>
      </c>
      <c r="E249" s="6" t="s">
        <v>173</v>
      </c>
      <c r="F249" s="16">
        <v>1758</v>
      </c>
      <c r="G249" s="13">
        <f>IFERROR(VLOOKUP(F249,Points!$M$2:$O$11,3,TRUE),"")</f>
        <v>50</v>
      </c>
    </row>
    <row r="250" spans="1:7" ht="19.95" customHeight="1" x14ac:dyDescent="0.3">
      <c r="A250" s="37">
        <v>2106</v>
      </c>
      <c r="B250" s="15" t="s">
        <v>5601</v>
      </c>
      <c r="C250" s="7" t="s">
        <v>19</v>
      </c>
      <c r="D250" s="6" t="s">
        <v>247</v>
      </c>
      <c r="E250" s="6" t="s">
        <v>25</v>
      </c>
      <c r="F250" s="16">
        <v>360</v>
      </c>
      <c r="G250" s="13">
        <f>IFERROR(VLOOKUP(F250,Points!$M$2:$O$11,3,TRUE),"")</f>
        <v>80</v>
      </c>
    </row>
    <row r="251" spans="1:7" ht="19.95" customHeight="1" x14ac:dyDescent="0.3">
      <c r="A251" s="37">
        <v>20008</v>
      </c>
      <c r="B251" s="15" t="s">
        <v>5602</v>
      </c>
      <c r="C251" s="7" t="s">
        <v>9</v>
      </c>
      <c r="D251" s="6" t="s">
        <v>248</v>
      </c>
      <c r="E251" s="6" t="s">
        <v>53</v>
      </c>
      <c r="F251" s="16">
        <v>1671</v>
      </c>
      <c r="G251" s="13">
        <f>IFERROR(VLOOKUP(F251,Points!$M$2:$O$11,3,TRUE),"")</f>
        <v>50</v>
      </c>
    </row>
    <row r="252" spans="1:7" ht="19.95" customHeight="1" x14ac:dyDescent="0.3">
      <c r="A252" s="37">
        <v>42006</v>
      </c>
      <c r="B252" s="15" t="s">
        <v>5603</v>
      </c>
      <c r="C252" s="7" t="s">
        <v>9</v>
      </c>
      <c r="D252" s="6" t="s">
        <v>248</v>
      </c>
      <c r="E252" s="6" t="s">
        <v>23</v>
      </c>
      <c r="F252" s="16">
        <v>1222</v>
      </c>
      <c r="G252" s="13">
        <f>IFERROR(VLOOKUP(F252,Points!$M$2:$O$11,3,TRUE),"")</f>
        <v>60</v>
      </c>
    </row>
    <row r="253" spans="1:7" ht="19.95" customHeight="1" x14ac:dyDescent="0.3">
      <c r="A253" s="37">
        <v>4012</v>
      </c>
      <c r="B253" s="15" t="s">
        <v>5604</v>
      </c>
      <c r="C253" s="7" t="s">
        <v>9</v>
      </c>
      <c r="D253" s="6" t="s">
        <v>249</v>
      </c>
      <c r="E253" s="6" t="s">
        <v>126</v>
      </c>
      <c r="F253" s="16">
        <v>867</v>
      </c>
      <c r="G253" s="13">
        <f>IFERROR(VLOOKUP(F253,Points!$M$2:$O$11,3,TRUE),"")</f>
        <v>70</v>
      </c>
    </row>
    <row r="254" spans="1:7" ht="19.95" customHeight="1" x14ac:dyDescent="0.3">
      <c r="A254" s="37">
        <v>23008</v>
      </c>
      <c r="B254" s="15" t="s">
        <v>5605</v>
      </c>
      <c r="C254" s="7" t="s">
        <v>9</v>
      </c>
      <c r="D254" s="6" t="s">
        <v>250</v>
      </c>
      <c r="E254" s="6" t="s">
        <v>15</v>
      </c>
      <c r="F254" s="16">
        <v>737</v>
      </c>
      <c r="G254" s="13">
        <f>IFERROR(VLOOKUP(F254,Points!$M$2:$O$11,3,TRUE),"")</f>
        <v>70</v>
      </c>
    </row>
    <row r="255" spans="1:7" ht="19.95" customHeight="1" x14ac:dyDescent="0.3">
      <c r="A255" s="37">
        <v>9111</v>
      </c>
      <c r="B255" s="15" t="s">
        <v>5606</v>
      </c>
      <c r="C255" s="7" t="s">
        <v>19</v>
      </c>
      <c r="D255" s="6" t="s">
        <v>251</v>
      </c>
      <c r="E255" s="6" t="s">
        <v>72</v>
      </c>
      <c r="F255" s="16">
        <v>1492</v>
      </c>
      <c r="G255" s="13">
        <f>IFERROR(VLOOKUP(F255,Points!$M$2:$O$11,3,TRUE),"")</f>
        <v>60</v>
      </c>
    </row>
    <row r="256" spans="1:7" ht="19.95" customHeight="1" x14ac:dyDescent="0.3">
      <c r="A256" s="37">
        <v>56004</v>
      </c>
      <c r="B256" s="15" t="s">
        <v>5607</v>
      </c>
      <c r="C256" s="7" t="s">
        <v>9</v>
      </c>
      <c r="D256" s="6" t="s">
        <v>252</v>
      </c>
      <c r="E256" s="6" t="s">
        <v>119</v>
      </c>
      <c r="F256" s="16">
        <v>909</v>
      </c>
      <c r="G256" s="13">
        <f>IFERROR(VLOOKUP(F256,Points!$M$2:$O$11,3,TRUE),"")</f>
        <v>70</v>
      </c>
    </row>
    <row r="257" spans="1:7" ht="19.95" customHeight="1" x14ac:dyDescent="0.3">
      <c r="A257" s="37">
        <v>14008</v>
      </c>
      <c r="B257" s="15" t="s">
        <v>5608</v>
      </c>
      <c r="C257" s="7" t="s">
        <v>9</v>
      </c>
      <c r="D257" s="6" t="s">
        <v>253</v>
      </c>
      <c r="E257" s="6" t="s">
        <v>95</v>
      </c>
      <c r="F257" s="16">
        <v>1041</v>
      </c>
      <c r="G257" s="13">
        <f>IFERROR(VLOOKUP(F257,Points!$M$2:$O$11,3,TRUE),"")</f>
        <v>60</v>
      </c>
    </row>
    <row r="258" spans="1:7" ht="19.95" customHeight="1" x14ac:dyDescent="0.3">
      <c r="A258" s="37">
        <v>11004</v>
      </c>
      <c r="B258" s="15" t="s">
        <v>5609</v>
      </c>
      <c r="C258" s="7" t="s">
        <v>9</v>
      </c>
      <c r="D258" s="6" t="s">
        <v>254</v>
      </c>
      <c r="E258" s="6" t="s">
        <v>86</v>
      </c>
      <c r="F258" s="16">
        <v>1504</v>
      </c>
      <c r="G258" s="13">
        <f>IFERROR(VLOOKUP(F258,Points!$M$2:$O$11,3,TRUE),"")</f>
        <v>50</v>
      </c>
    </row>
    <row r="259" spans="1:7" ht="19.95" customHeight="1" x14ac:dyDescent="0.3">
      <c r="A259" s="37">
        <v>52104</v>
      </c>
      <c r="B259" s="15" t="s">
        <v>5610</v>
      </c>
      <c r="C259" s="7" t="s">
        <v>19</v>
      </c>
      <c r="D259" s="6" t="s">
        <v>254</v>
      </c>
      <c r="E259" s="6" t="s">
        <v>243</v>
      </c>
      <c r="F259" s="16">
        <v>25491</v>
      </c>
      <c r="G259" s="13">
        <f>IFERROR(VLOOKUP(F259,Points!$M$2:$O$11,3,TRUE),"")</f>
        <v>0</v>
      </c>
    </row>
    <row r="260" spans="1:7" ht="19.95" customHeight="1" x14ac:dyDescent="0.3">
      <c r="A260" s="37">
        <v>62008</v>
      </c>
      <c r="B260" s="15" t="s">
        <v>5611</v>
      </c>
      <c r="C260" s="7" t="s">
        <v>9</v>
      </c>
      <c r="D260" s="6" t="s">
        <v>254</v>
      </c>
      <c r="E260" s="6" t="s">
        <v>37</v>
      </c>
      <c r="F260" s="16">
        <v>932</v>
      </c>
      <c r="G260" s="13">
        <f>IFERROR(VLOOKUP(F260,Points!$M$2:$O$11,3,TRUE),"")</f>
        <v>70</v>
      </c>
    </row>
    <row r="261" spans="1:7" ht="19.95" customHeight="1" x14ac:dyDescent="0.3">
      <c r="A261" s="37">
        <v>69004</v>
      </c>
      <c r="B261" s="15" t="s">
        <v>5612</v>
      </c>
      <c r="C261" s="7" t="s">
        <v>9</v>
      </c>
      <c r="D261" s="6" t="s">
        <v>254</v>
      </c>
      <c r="E261" s="6" t="s">
        <v>144</v>
      </c>
      <c r="F261" s="16">
        <v>1775</v>
      </c>
      <c r="G261" s="13">
        <f>IFERROR(VLOOKUP(F261,Points!$M$2:$O$11,3,TRUE),"")</f>
        <v>50</v>
      </c>
    </row>
    <row r="262" spans="1:7" ht="19.95" customHeight="1" x14ac:dyDescent="0.3">
      <c r="A262" s="37">
        <v>20010</v>
      </c>
      <c r="B262" s="15" t="s">
        <v>5613</v>
      </c>
      <c r="C262" s="7" t="s">
        <v>9</v>
      </c>
      <c r="D262" s="6" t="s">
        <v>221</v>
      </c>
      <c r="E262" s="6" t="s">
        <v>53</v>
      </c>
      <c r="F262" s="16">
        <v>1417</v>
      </c>
      <c r="G262" s="13">
        <f>IFERROR(VLOOKUP(F262,Points!$M$2:$O$11,3,TRUE),"")</f>
        <v>60</v>
      </c>
    </row>
    <row r="263" spans="1:7" ht="19.95" customHeight="1" x14ac:dyDescent="0.3">
      <c r="A263" s="37">
        <v>11111</v>
      </c>
      <c r="B263" s="15" t="s">
        <v>5614</v>
      </c>
      <c r="C263" s="7" t="s">
        <v>19</v>
      </c>
      <c r="D263" s="6" t="s">
        <v>255</v>
      </c>
      <c r="E263" s="6" t="s">
        <v>86</v>
      </c>
      <c r="F263" s="16">
        <v>781</v>
      </c>
      <c r="G263" s="13">
        <f>IFERROR(VLOOKUP(F263,Points!$M$2:$O$11,3,TRUE),"")</f>
        <v>70</v>
      </c>
    </row>
    <row r="264" spans="1:7" ht="19.95" customHeight="1" x14ac:dyDescent="0.3">
      <c r="A264" s="37">
        <v>13111</v>
      </c>
      <c r="B264" s="15" t="s">
        <v>5615</v>
      </c>
      <c r="C264" s="7" t="s">
        <v>19</v>
      </c>
      <c r="D264" s="6" t="s">
        <v>256</v>
      </c>
      <c r="E264" s="6" t="s">
        <v>8</v>
      </c>
      <c r="F264" s="16">
        <v>1756</v>
      </c>
      <c r="G264" s="13">
        <f>IFERROR(VLOOKUP(F264,Points!$M$2:$O$11,3,TRUE),"")</f>
        <v>50</v>
      </c>
    </row>
    <row r="265" spans="1:7" ht="19.95" customHeight="1" x14ac:dyDescent="0.3">
      <c r="A265" s="37">
        <v>3111</v>
      </c>
      <c r="B265" s="15" t="s">
        <v>5616</v>
      </c>
      <c r="C265" s="7" t="s">
        <v>19</v>
      </c>
      <c r="D265" s="6" t="s">
        <v>257</v>
      </c>
      <c r="E265" s="6" t="s">
        <v>48</v>
      </c>
      <c r="F265" s="16">
        <v>1885</v>
      </c>
      <c r="G265" s="13">
        <f>IFERROR(VLOOKUP(F265,Points!$M$2:$O$11,3,TRUE),"")</f>
        <v>50</v>
      </c>
    </row>
    <row r="266" spans="1:7" ht="19.95" customHeight="1" x14ac:dyDescent="0.3">
      <c r="A266" s="37">
        <v>72006</v>
      </c>
      <c r="B266" s="15" t="s">
        <v>5617</v>
      </c>
      <c r="C266" s="7" t="s">
        <v>9</v>
      </c>
      <c r="D266" s="6" t="s">
        <v>257</v>
      </c>
      <c r="E266" s="6" t="s">
        <v>91</v>
      </c>
      <c r="F266" s="16">
        <v>545</v>
      </c>
      <c r="G266" s="13">
        <f>IFERROR(VLOOKUP(F266,Points!$M$2:$O$11,3,TRUE),"")</f>
        <v>70</v>
      </c>
    </row>
    <row r="267" spans="1:7" ht="19.95" customHeight="1" x14ac:dyDescent="0.3">
      <c r="A267" s="37">
        <v>29111</v>
      </c>
      <c r="B267" s="15" t="s">
        <v>5620</v>
      </c>
      <c r="C267" s="7" t="s">
        <v>19</v>
      </c>
      <c r="D267" s="6" t="s">
        <v>258</v>
      </c>
      <c r="E267" s="6" t="s">
        <v>88</v>
      </c>
      <c r="F267" s="16">
        <v>639</v>
      </c>
      <c r="G267" s="13">
        <f>IFERROR(VLOOKUP(F267,Points!$M$2:$O$11,3,TRUE),"")</f>
        <v>70</v>
      </c>
    </row>
    <row r="268" spans="1:7" ht="19.95" customHeight="1" x14ac:dyDescent="0.3">
      <c r="A268" s="37">
        <v>32008</v>
      </c>
      <c r="B268" s="15" t="s">
        <v>5618</v>
      </c>
      <c r="C268" s="7" t="s">
        <v>9</v>
      </c>
      <c r="D268" s="6" t="s">
        <v>259</v>
      </c>
      <c r="E268" s="6" t="s">
        <v>122</v>
      </c>
      <c r="F268" s="16">
        <v>4205</v>
      </c>
      <c r="G268" s="13">
        <f>IFERROR(VLOOKUP(F268,Points!$M$2:$O$11,3,TRUE),"")</f>
        <v>30</v>
      </c>
    </row>
    <row r="269" spans="1:7" ht="19.95" customHeight="1" x14ac:dyDescent="0.3">
      <c r="A269" s="37">
        <v>20111</v>
      </c>
      <c r="B269" s="15" t="s">
        <v>5619</v>
      </c>
      <c r="C269" s="7" t="s">
        <v>19</v>
      </c>
      <c r="D269" s="6" t="s">
        <v>260</v>
      </c>
      <c r="E269" s="6" t="s">
        <v>53</v>
      </c>
      <c r="F269" s="16">
        <v>2052</v>
      </c>
      <c r="G269" s="13">
        <f>IFERROR(VLOOKUP(F269,Points!$M$2:$O$11,3,TRUE),"")</f>
        <v>40</v>
      </c>
    </row>
    <row r="270" spans="1:7" ht="19.95" customHeight="1" x14ac:dyDescent="0.3">
      <c r="A270" s="37">
        <v>6008</v>
      </c>
      <c r="B270" s="15" t="s">
        <v>5621</v>
      </c>
      <c r="C270" s="7" t="s">
        <v>9</v>
      </c>
      <c r="D270" s="6" t="s">
        <v>261</v>
      </c>
      <c r="E270" s="6" t="s">
        <v>45</v>
      </c>
      <c r="F270" s="16">
        <v>245</v>
      </c>
      <c r="G270" s="13">
        <f>IFERROR(VLOOKUP(F270,Points!$M$2:$O$11,3,TRUE),"")</f>
        <v>100</v>
      </c>
    </row>
    <row r="271" spans="1:7" ht="19.95" customHeight="1" x14ac:dyDescent="0.3">
      <c r="A271" s="37">
        <v>26004</v>
      </c>
      <c r="B271" s="15" t="s">
        <v>5622</v>
      </c>
      <c r="C271" s="7" t="s">
        <v>9</v>
      </c>
      <c r="D271" s="6" t="s">
        <v>262</v>
      </c>
      <c r="E271" s="6" t="s">
        <v>67</v>
      </c>
      <c r="F271" s="16">
        <v>169</v>
      </c>
      <c r="G271" s="13">
        <f>IFERROR(VLOOKUP(F271,Points!$M$2:$O$11,3,TRUE),"")</f>
        <v>100</v>
      </c>
    </row>
    <row r="272" spans="1:7" ht="19.95" customHeight="1" x14ac:dyDescent="0.3">
      <c r="A272" s="37">
        <v>31004</v>
      </c>
      <c r="B272" s="15" t="s">
        <v>5623</v>
      </c>
      <c r="C272" s="7" t="s">
        <v>9</v>
      </c>
      <c r="D272" s="6" t="s">
        <v>263</v>
      </c>
      <c r="E272" s="6" t="s">
        <v>27</v>
      </c>
      <c r="F272" s="16">
        <v>1006</v>
      </c>
      <c r="G272" s="13">
        <f>IFERROR(VLOOKUP(F272,Points!$M$2:$O$11,3,TRUE),"")</f>
        <v>60</v>
      </c>
    </row>
    <row r="273" spans="1:7" ht="19.95" customHeight="1" x14ac:dyDescent="0.3">
      <c r="A273" s="37">
        <v>50012</v>
      </c>
      <c r="B273" s="15" t="s">
        <v>5624</v>
      </c>
      <c r="C273" s="7" t="s">
        <v>9</v>
      </c>
      <c r="D273" s="6" t="s">
        <v>264</v>
      </c>
      <c r="E273" s="6" t="s">
        <v>32</v>
      </c>
      <c r="F273" s="16">
        <v>1390</v>
      </c>
      <c r="G273" s="13">
        <f>IFERROR(VLOOKUP(F273,Points!$M$2:$O$11,3,TRUE),"")</f>
        <v>60</v>
      </c>
    </row>
    <row r="274" spans="1:7" ht="19.95" customHeight="1" x14ac:dyDescent="0.3">
      <c r="A274" s="37">
        <v>72008</v>
      </c>
      <c r="B274" s="15" t="s">
        <v>5625</v>
      </c>
      <c r="C274" s="7" t="s">
        <v>9</v>
      </c>
      <c r="D274" s="6" t="s">
        <v>265</v>
      </c>
      <c r="E274" s="6" t="s">
        <v>91</v>
      </c>
      <c r="F274" s="16">
        <v>404</v>
      </c>
      <c r="G274" s="13">
        <f>IFERROR(VLOOKUP(F274,Points!$M$2:$O$11,3,TRUE),"")</f>
        <v>80</v>
      </c>
    </row>
    <row r="275" spans="1:7" ht="19.95" customHeight="1" x14ac:dyDescent="0.3">
      <c r="A275" s="37">
        <v>60111</v>
      </c>
      <c r="B275" s="15" t="s">
        <v>5626</v>
      </c>
      <c r="C275" s="7" t="s">
        <v>19</v>
      </c>
      <c r="D275" s="6" t="s">
        <v>266</v>
      </c>
      <c r="E275" s="6" t="s">
        <v>21</v>
      </c>
      <c r="F275" s="16">
        <v>715</v>
      </c>
      <c r="G275" s="13">
        <f>IFERROR(VLOOKUP(F275,Points!$M$2:$O$11,3,TRUE),"")</f>
        <v>70</v>
      </c>
    </row>
    <row r="276" spans="1:7" ht="19.95" customHeight="1" x14ac:dyDescent="0.3">
      <c r="A276" s="37">
        <v>31111</v>
      </c>
      <c r="B276" s="15" t="s">
        <v>5627</v>
      </c>
      <c r="C276" s="7" t="s">
        <v>19</v>
      </c>
      <c r="D276" s="6" t="s">
        <v>267</v>
      </c>
      <c r="E276" s="6" t="s">
        <v>27</v>
      </c>
      <c r="F276" s="16">
        <v>681</v>
      </c>
      <c r="G276" s="13">
        <f>IFERROR(VLOOKUP(F276,Points!$M$2:$O$11,3,TRUE),"")</f>
        <v>70</v>
      </c>
    </row>
    <row r="277" spans="1:7" ht="19.95" customHeight="1" x14ac:dyDescent="0.3">
      <c r="A277" s="37">
        <v>31006</v>
      </c>
      <c r="B277" s="15" t="s">
        <v>5628</v>
      </c>
      <c r="C277" s="7" t="s">
        <v>9</v>
      </c>
      <c r="D277" s="6" t="s">
        <v>267</v>
      </c>
      <c r="E277" s="6" t="s">
        <v>27</v>
      </c>
      <c r="F277" s="16">
        <v>1158</v>
      </c>
      <c r="G277" s="13">
        <f>IFERROR(VLOOKUP(F277,Points!$M$2:$O$11,3,TRUE),"")</f>
        <v>60</v>
      </c>
    </row>
    <row r="278" spans="1:7" ht="19.95" customHeight="1" x14ac:dyDescent="0.3">
      <c r="A278" s="37">
        <v>66014</v>
      </c>
      <c r="B278" s="15" t="s">
        <v>5629</v>
      </c>
      <c r="C278" s="7" t="s">
        <v>9</v>
      </c>
      <c r="D278" s="6" t="s">
        <v>268</v>
      </c>
      <c r="E278" s="6" t="s">
        <v>131</v>
      </c>
      <c r="F278" s="16">
        <v>397</v>
      </c>
      <c r="G278" s="13">
        <f>IFERROR(VLOOKUP(F278,Points!$M$2:$O$11,3,TRUE),"")</f>
        <v>80</v>
      </c>
    </row>
    <row r="279" spans="1:7" ht="19.95" customHeight="1" x14ac:dyDescent="0.3">
      <c r="A279" s="37">
        <v>42111</v>
      </c>
      <c r="B279" s="15" t="s">
        <v>5630</v>
      </c>
      <c r="C279" s="7" t="s">
        <v>19</v>
      </c>
      <c r="D279" s="6" t="s">
        <v>269</v>
      </c>
      <c r="E279" s="6" t="s">
        <v>23</v>
      </c>
      <c r="F279" s="16">
        <v>1169</v>
      </c>
      <c r="G279" s="13">
        <f>IFERROR(VLOOKUP(F279,Points!$M$2:$O$11,3,TRUE),"")</f>
        <v>60</v>
      </c>
    </row>
    <row r="280" spans="1:7" ht="19.95" customHeight="1" x14ac:dyDescent="0.3">
      <c r="A280" s="37">
        <v>37012</v>
      </c>
      <c r="B280" s="15" t="s">
        <v>5631</v>
      </c>
      <c r="C280" s="7" t="s">
        <v>9</v>
      </c>
      <c r="D280" s="6" t="s">
        <v>270</v>
      </c>
      <c r="E280" s="6" t="s">
        <v>99</v>
      </c>
      <c r="F280" s="16">
        <v>958</v>
      </c>
      <c r="G280" s="13">
        <f>IFERROR(VLOOKUP(F280,Points!$M$2:$O$11,3,TRUE),"")</f>
        <v>70</v>
      </c>
    </row>
    <row r="281" spans="1:7" ht="19.95" customHeight="1" x14ac:dyDescent="0.3">
      <c r="A281" s="37">
        <v>44002</v>
      </c>
      <c r="B281" s="15" t="s">
        <v>5632</v>
      </c>
      <c r="C281" s="7" t="s">
        <v>9</v>
      </c>
      <c r="D281" s="6" t="s">
        <v>271</v>
      </c>
      <c r="E281" s="6" t="s">
        <v>272</v>
      </c>
      <c r="F281" s="16">
        <v>1081</v>
      </c>
      <c r="G281" s="13">
        <f>IFERROR(VLOOKUP(F281,Points!$M$2:$O$11,3,TRUE),"")</f>
        <v>60</v>
      </c>
    </row>
    <row r="282" spans="1:7" ht="19.95" customHeight="1" x14ac:dyDescent="0.3">
      <c r="A282" s="37">
        <v>22008</v>
      </c>
      <c r="B282" s="15" t="s">
        <v>5634</v>
      </c>
      <c r="C282" s="7" t="s">
        <v>9</v>
      </c>
      <c r="D282" s="6" t="s">
        <v>273</v>
      </c>
      <c r="E282" s="6" t="s">
        <v>115</v>
      </c>
      <c r="F282" s="16">
        <v>395</v>
      </c>
      <c r="G282" s="13">
        <f>IFERROR(VLOOKUP(F282,Points!$M$2:$O$11,3,TRUE),"")</f>
        <v>80</v>
      </c>
    </row>
    <row r="283" spans="1:7" ht="19.95" customHeight="1" x14ac:dyDescent="0.3">
      <c r="A283" s="37">
        <v>22111</v>
      </c>
      <c r="B283" s="15" t="s">
        <v>5633</v>
      </c>
      <c r="C283" s="7" t="s">
        <v>19</v>
      </c>
      <c r="D283" s="6" t="s">
        <v>273</v>
      </c>
      <c r="E283" s="6" t="s">
        <v>115</v>
      </c>
      <c r="F283" s="16">
        <v>760</v>
      </c>
      <c r="G283" s="13">
        <f>IFERROR(VLOOKUP(F283,Points!$M$2:$O$11,3,TRUE),"")</f>
        <v>70</v>
      </c>
    </row>
    <row r="284" spans="1:7" ht="19.95" customHeight="1" x14ac:dyDescent="0.3">
      <c r="A284" s="37">
        <v>22010</v>
      </c>
      <c r="B284" s="15" t="s">
        <v>5635</v>
      </c>
      <c r="C284" s="7" t="s">
        <v>9</v>
      </c>
      <c r="D284" s="6" t="s">
        <v>274</v>
      </c>
      <c r="E284" s="6" t="s">
        <v>115</v>
      </c>
      <c r="F284" s="16">
        <v>250</v>
      </c>
      <c r="G284" s="13">
        <f>IFERROR(VLOOKUP(F284,Points!$M$2:$O$11,3,TRUE),"")</f>
        <v>80</v>
      </c>
    </row>
    <row r="285" spans="1:7" ht="19.95" customHeight="1" x14ac:dyDescent="0.3">
      <c r="A285" s="37">
        <v>21010</v>
      </c>
      <c r="B285" s="15" t="s">
        <v>5636</v>
      </c>
      <c r="C285" s="7" t="s">
        <v>9</v>
      </c>
      <c r="D285" s="6" t="s">
        <v>275</v>
      </c>
      <c r="E285" s="6" t="s">
        <v>57</v>
      </c>
      <c r="F285" s="16">
        <v>70</v>
      </c>
      <c r="G285" s="13">
        <f>IFERROR(VLOOKUP(F285,Points!$M$2:$O$11,3,TRUE),"")</f>
        <v>100</v>
      </c>
    </row>
    <row r="286" spans="1:7" ht="19.95" customHeight="1" x14ac:dyDescent="0.3">
      <c r="A286" s="37">
        <v>51111</v>
      </c>
      <c r="B286" s="15" t="s">
        <v>5637</v>
      </c>
      <c r="C286" s="7" t="s">
        <v>19</v>
      </c>
      <c r="D286" s="6" t="s">
        <v>276</v>
      </c>
      <c r="E286" s="6" t="s">
        <v>277</v>
      </c>
      <c r="F286" s="16">
        <v>141</v>
      </c>
      <c r="G286" s="13">
        <f>IFERROR(VLOOKUP(F286,Points!$M$2:$O$11,3,TRUE),"")</f>
        <v>100</v>
      </c>
    </row>
    <row r="287" spans="1:7" ht="19.95" customHeight="1" x14ac:dyDescent="0.3">
      <c r="A287" s="37">
        <v>51002</v>
      </c>
      <c r="B287" s="15" t="s">
        <v>5638</v>
      </c>
      <c r="C287" s="7" t="s">
        <v>9</v>
      </c>
      <c r="D287" s="6" t="s">
        <v>276</v>
      </c>
      <c r="E287" s="6" t="s">
        <v>277</v>
      </c>
      <c r="F287" s="16">
        <v>250</v>
      </c>
      <c r="G287" s="13">
        <f>IFERROR(VLOOKUP(F287,Points!$M$2:$O$11,3,TRUE),"")</f>
        <v>80</v>
      </c>
    </row>
    <row r="288" spans="1:7" ht="19.95" customHeight="1" x14ac:dyDescent="0.3">
      <c r="A288" s="37">
        <v>36002</v>
      </c>
      <c r="B288" s="15" t="s">
        <v>5639</v>
      </c>
      <c r="C288" s="7" t="s">
        <v>9</v>
      </c>
      <c r="D288" s="6" t="s">
        <v>278</v>
      </c>
      <c r="E288" s="6" t="s">
        <v>279</v>
      </c>
      <c r="F288" s="16">
        <v>1650</v>
      </c>
      <c r="G288" s="13">
        <f>IFERROR(VLOOKUP(F288,Points!$M$2:$O$11,3,TRUE),"")</f>
        <v>50</v>
      </c>
    </row>
    <row r="289" spans="1:7" ht="19.95" customHeight="1" x14ac:dyDescent="0.3">
      <c r="A289" s="37">
        <v>53111</v>
      </c>
      <c r="B289" s="15" t="s">
        <v>5640</v>
      </c>
      <c r="C289" s="7" t="s">
        <v>19</v>
      </c>
      <c r="D289" s="6" t="s">
        <v>280</v>
      </c>
      <c r="E289" s="6" t="s">
        <v>8</v>
      </c>
      <c r="F289" s="16">
        <v>357</v>
      </c>
      <c r="G289" s="13">
        <f>IFERROR(VLOOKUP(F289,Points!$M$2:$O$11,3,TRUE),"")</f>
        <v>80</v>
      </c>
    </row>
    <row r="290" spans="1:7" ht="19.95" customHeight="1" x14ac:dyDescent="0.3">
      <c r="A290" s="37">
        <v>59111</v>
      </c>
      <c r="B290" s="15" t="s">
        <v>5641</v>
      </c>
      <c r="C290" s="7" t="s">
        <v>19</v>
      </c>
      <c r="D290" s="6" t="s">
        <v>281</v>
      </c>
      <c r="E290" s="6" t="s">
        <v>50</v>
      </c>
      <c r="F290" s="16">
        <v>533</v>
      </c>
      <c r="G290" s="13">
        <f>IFERROR(VLOOKUP(F290,Points!$M$2:$O$11,3,TRUE),"")</f>
        <v>70</v>
      </c>
    </row>
    <row r="291" spans="1:7" ht="19.95" customHeight="1" x14ac:dyDescent="0.3">
      <c r="A291" s="37">
        <v>60112</v>
      </c>
      <c r="B291" s="15" t="s">
        <v>5644</v>
      </c>
      <c r="C291" s="7" t="s">
        <v>19</v>
      </c>
      <c r="D291" s="6" t="s">
        <v>282</v>
      </c>
      <c r="E291" s="6" t="s">
        <v>21</v>
      </c>
      <c r="F291" s="16">
        <v>2119</v>
      </c>
      <c r="G291" s="13">
        <f>IFERROR(VLOOKUP(F291,Points!$M$2:$O$11,3,TRUE),"")</f>
        <v>40</v>
      </c>
    </row>
    <row r="292" spans="1:7" ht="19.95" customHeight="1" x14ac:dyDescent="0.3">
      <c r="A292" s="37">
        <v>3010</v>
      </c>
      <c r="B292" s="15" t="s">
        <v>5645</v>
      </c>
      <c r="C292" s="7" t="s">
        <v>9</v>
      </c>
      <c r="D292" s="6" t="s">
        <v>283</v>
      </c>
      <c r="E292" s="6" t="s">
        <v>48</v>
      </c>
      <c r="F292" s="16">
        <v>1120</v>
      </c>
      <c r="G292" s="13">
        <f>IFERROR(VLOOKUP(F292,Points!$M$2:$O$11,3,TRUE),"")</f>
        <v>60</v>
      </c>
    </row>
    <row r="293" spans="1:7" ht="19.95" customHeight="1" x14ac:dyDescent="0.3">
      <c r="A293" s="37">
        <v>55008</v>
      </c>
      <c r="B293" s="15" t="s">
        <v>5646</v>
      </c>
      <c r="C293" s="7" t="s">
        <v>9</v>
      </c>
      <c r="D293" s="6" t="s">
        <v>284</v>
      </c>
      <c r="E293" s="6" t="s">
        <v>101</v>
      </c>
      <c r="F293" s="16">
        <v>35</v>
      </c>
      <c r="G293" s="13">
        <f>IFERROR(VLOOKUP(F293,Points!$M$2:$O$11,3,TRUE),"")</f>
        <v>100</v>
      </c>
    </row>
    <row r="294" spans="1:7" ht="19.95" customHeight="1" x14ac:dyDescent="0.3">
      <c r="A294" s="37">
        <v>46004</v>
      </c>
      <c r="B294" s="15" t="s">
        <v>5643</v>
      </c>
      <c r="C294" s="7" t="s">
        <v>9</v>
      </c>
      <c r="D294" s="6" t="s">
        <v>285</v>
      </c>
      <c r="E294" s="6" t="s">
        <v>153</v>
      </c>
      <c r="F294" s="16">
        <v>6166</v>
      </c>
      <c r="G294" s="13">
        <f>IFERROR(VLOOKUP(F294,Points!$M$2:$O$11,3,TRUE),"")</f>
        <v>20</v>
      </c>
    </row>
    <row r="295" spans="1:7" ht="19.95" customHeight="1" x14ac:dyDescent="0.3">
      <c r="A295" s="37">
        <v>46211</v>
      </c>
      <c r="B295" s="15" t="s">
        <v>5642</v>
      </c>
      <c r="C295" s="7" t="s">
        <v>6</v>
      </c>
      <c r="D295" s="6" t="s">
        <v>285</v>
      </c>
      <c r="E295" s="6" t="s">
        <v>153</v>
      </c>
      <c r="F295" s="16">
        <v>12976</v>
      </c>
      <c r="G295" s="13">
        <f>IFERROR(VLOOKUP(F295,Points!$M$2:$O$11,3,TRUE),"")</f>
        <v>0</v>
      </c>
    </row>
    <row r="296" spans="1:7" ht="19.95" customHeight="1" x14ac:dyDescent="0.3">
      <c r="A296" s="37">
        <v>45008</v>
      </c>
      <c r="B296" s="15" t="s">
        <v>5647</v>
      </c>
      <c r="C296" s="7" t="s">
        <v>9</v>
      </c>
      <c r="D296" s="6" t="s">
        <v>286</v>
      </c>
      <c r="E296" s="6" t="s">
        <v>143</v>
      </c>
      <c r="F296" s="16">
        <v>3704</v>
      </c>
      <c r="G296" s="13">
        <f>IFERROR(VLOOKUP(F296,Points!$M$2:$O$11,3,TRUE),"")</f>
        <v>30</v>
      </c>
    </row>
    <row r="297" spans="1:7" ht="19.95" customHeight="1" x14ac:dyDescent="0.3">
      <c r="A297" s="37">
        <v>54008</v>
      </c>
      <c r="B297" s="15" t="s">
        <v>5648</v>
      </c>
      <c r="C297" s="7" t="s">
        <v>9</v>
      </c>
      <c r="D297" s="6" t="s">
        <v>286</v>
      </c>
      <c r="E297" s="6" t="s">
        <v>111</v>
      </c>
      <c r="F297" s="16">
        <v>1039</v>
      </c>
      <c r="G297" s="13">
        <f>IFERROR(VLOOKUP(F297,Points!$M$2:$O$11,3,TRUE),"")</f>
        <v>60</v>
      </c>
    </row>
    <row r="298" spans="1:7" ht="19.95" customHeight="1" x14ac:dyDescent="0.3">
      <c r="A298" s="37">
        <v>36004</v>
      </c>
      <c r="B298" s="15" t="s">
        <v>5649</v>
      </c>
      <c r="C298" s="7" t="s">
        <v>9</v>
      </c>
      <c r="D298" s="6" t="s">
        <v>287</v>
      </c>
      <c r="E298" s="6" t="s">
        <v>279</v>
      </c>
      <c r="F298" s="16">
        <v>633</v>
      </c>
      <c r="G298" s="13">
        <f>IFERROR(VLOOKUP(F298,Points!$M$2:$O$11,3,TRUE),"")</f>
        <v>70</v>
      </c>
    </row>
    <row r="299" spans="1:7" ht="19.95" customHeight="1" x14ac:dyDescent="0.3">
      <c r="A299" s="37">
        <v>49111</v>
      </c>
      <c r="B299" s="15" t="s">
        <v>5650</v>
      </c>
      <c r="C299" s="7" t="s">
        <v>19</v>
      </c>
      <c r="D299" s="6" t="s">
        <v>288</v>
      </c>
      <c r="E299" s="6" t="s">
        <v>39</v>
      </c>
      <c r="F299" s="16">
        <v>881</v>
      </c>
      <c r="G299" s="13">
        <f>IFERROR(VLOOKUP(F299,Points!$M$2:$O$11,3,TRUE),"")</f>
        <v>70</v>
      </c>
    </row>
    <row r="300" spans="1:7" ht="19.95" customHeight="1" x14ac:dyDescent="0.3">
      <c r="A300" s="37">
        <v>8006</v>
      </c>
      <c r="B300" s="15" t="s">
        <v>5651</v>
      </c>
      <c r="C300" s="7" t="s">
        <v>9</v>
      </c>
      <c r="D300" s="6" t="s">
        <v>289</v>
      </c>
      <c r="E300" s="6" t="s">
        <v>221</v>
      </c>
      <c r="F300" s="16">
        <v>761</v>
      </c>
      <c r="G300" s="13">
        <f>IFERROR(VLOOKUP(F300,Points!$M$2:$O$11,3,TRUE),"")</f>
        <v>70</v>
      </c>
    </row>
    <row r="301" spans="1:7" ht="19.95" customHeight="1" x14ac:dyDescent="0.3">
      <c r="A301" s="37">
        <v>43012</v>
      </c>
      <c r="B301" s="15" t="s">
        <v>5652</v>
      </c>
      <c r="C301" s="7" t="s">
        <v>9</v>
      </c>
      <c r="D301" s="6" t="s">
        <v>290</v>
      </c>
      <c r="E301" s="6" t="s">
        <v>11</v>
      </c>
      <c r="F301" s="16">
        <v>3314</v>
      </c>
      <c r="G301" s="13">
        <f>IFERROR(VLOOKUP(F301,Points!$M$2:$O$11,3,TRUE),"")</f>
        <v>30</v>
      </c>
    </row>
    <row r="302" spans="1:7" ht="19.95" customHeight="1" x14ac:dyDescent="0.3">
      <c r="A302" s="37">
        <v>63111</v>
      </c>
      <c r="B302" s="15" t="s">
        <v>5653</v>
      </c>
      <c r="C302" s="7" t="s">
        <v>19</v>
      </c>
      <c r="D302" s="6" t="s">
        <v>291</v>
      </c>
      <c r="E302" s="6" t="s">
        <v>166</v>
      </c>
      <c r="F302" s="16">
        <v>239</v>
      </c>
      <c r="G302" s="13">
        <f>IFERROR(VLOOKUP(F302,Points!$M$2:$O$11,3,TRUE),"")</f>
        <v>100</v>
      </c>
    </row>
    <row r="303" spans="1:7" ht="19.95" customHeight="1" x14ac:dyDescent="0.3">
      <c r="A303" s="37">
        <v>61006</v>
      </c>
      <c r="B303" s="15" t="s">
        <v>5654</v>
      </c>
      <c r="C303" s="7" t="s">
        <v>9</v>
      </c>
      <c r="D303" s="6" t="s">
        <v>292</v>
      </c>
      <c r="E303" s="6" t="s">
        <v>107</v>
      </c>
      <c r="F303" s="16">
        <v>710</v>
      </c>
      <c r="G303" s="13">
        <f>IFERROR(VLOOKUP(F303,Points!$M$2:$O$11,3,TRUE),"")</f>
        <v>70</v>
      </c>
    </row>
    <row r="304" spans="1:7" ht="19.95" customHeight="1" x14ac:dyDescent="0.3">
      <c r="A304" s="37">
        <v>68111</v>
      </c>
      <c r="B304" s="15" t="s">
        <v>5655</v>
      </c>
      <c r="C304" s="7" t="s">
        <v>19</v>
      </c>
      <c r="D304" s="6" t="s">
        <v>293</v>
      </c>
      <c r="E304" s="6" t="s">
        <v>173</v>
      </c>
      <c r="F304" s="16">
        <v>529</v>
      </c>
      <c r="G304" s="13">
        <f>IFERROR(VLOOKUP(F304,Points!$M$2:$O$11,3,TRUE),"")</f>
        <v>70</v>
      </c>
    </row>
    <row r="305" spans="1:7" ht="19.95" customHeight="1" x14ac:dyDescent="0.3">
      <c r="A305" s="37">
        <v>14010</v>
      </c>
      <c r="B305" s="15" t="s">
        <v>5656</v>
      </c>
      <c r="C305" s="7" t="s">
        <v>9</v>
      </c>
      <c r="D305" s="6" t="s">
        <v>7223</v>
      </c>
      <c r="E305" s="6" t="s">
        <v>95</v>
      </c>
      <c r="F305" s="16">
        <v>668</v>
      </c>
      <c r="G305" s="13">
        <f>IFERROR(VLOOKUP(F305,Points!$M$2:$O$11,3,TRUE),"")</f>
        <v>70</v>
      </c>
    </row>
    <row r="306" spans="1:7" ht="19.95" customHeight="1" x14ac:dyDescent="0.3">
      <c r="A306" s="37">
        <v>3012</v>
      </c>
      <c r="B306" s="15" t="s">
        <v>5658</v>
      </c>
      <c r="C306" s="7" t="s">
        <v>9</v>
      </c>
      <c r="D306" s="6" t="s">
        <v>294</v>
      </c>
      <c r="E306" s="6" t="s">
        <v>48</v>
      </c>
      <c r="F306" s="16">
        <v>1788</v>
      </c>
      <c r="G306" s="13">
        <f>IFERROR(VLOOKUP(F306,Points!$M$2:$O$11,3,TRUE),"")</f>
        <v>50</v>
      </c>
    </row>
    <row r="307" spans="1:7" ht="19.95" customHeight="1" x14ac:dyDescent="0.3">
      <c r="A307" s="37">
        <v>3211</v>
      </c>
      <c r="B307" s="15" t="s">
        <v>5657</v>
      </c>
      <c r="C307" s="7" t="s">
        <v>6</v>
      </c>
      <c r="D307" s="6" t="s">
        <v>294</v>
      </c>
      <c r="E307" s="6" t="s">
        <v>48</v>
      </c>
      <c r="F307" s="16">
        <v>2168</v>
      </c>
      <c r="G307" s="13">
        <f>IFERROR(VLOOKUP(F307,Points!$M$2:$O$11,3,TRUE),"")</f>
        <v>40</v>
      </c>
    </row>
    <row r="308" spans="1:7" ht="19.95" customHeight="1" x14ac:dyDescent="0.3">
      <c r="A308" s="37">
        <v>66016</v>
      </c>
      <c r="B308" s="15" t="s">
        <v>5659</v>
      </c>
      <c r="C308" s="7" t="s">
        <v>9</v>
      </c>
      <c r="D308" s="6" t="s">
        <v>295</v>
      </c>
      <c r="E308" s="6" t="s">
        <v>131</v>
      </c>
      <c r="F308" s="16">
        <v>298</v>
      </c>
      <c r="G308" s="13">
        <f>IFERROR(VLOOKUP(F308,Points!$M$2:$O$11,3,TRUE),"")</f>
        <v>80</v>
      </c>
    </row>
    <row r="309" spans="1:7" ht="19.95" customHeight="1" x14ac:dyDescent="0.3">
      <c r="A309" s="37">
        <v>8008</v>
      </c>
      <c r="B309" s="15" t="s">
        <v>5661</v>
      </c>
      <c r="C309" s="7" t="s">
        <v>9</v>
      </c>
      <c r="D309" s="6" t="s">
        <v>296</v>
      </c>
      <c r="E309" s="6" t="s">
        <v>221</v>
      </c>
      <c r="F309" s="16">
        <v>1044</v>
      </c>
      <c r="G309" s="13">
        <f>IFERROR(VLOOKUP(F309,Points!$M$2:$O$11,3,TRUE),"")</f>
        <v>60</v>
      </c>
    </row>
    <row r="310" spans="1:7" ht="19.95" customHeight="1" x14ac:dyDescent="0.3">
      <c r="A310" s="37">
        <v>8211</v>
      </c>
      <c r="B310" s="15" t="s">
        <v>5660</v>
      </c>
      <c r="C310" s="7" t="s">
        <v>6</v>
      </c>
      <c r="D310" s="6" t="s">
        <v>296</v>
      </c>
      <c r="E310" s="6" t="s">
        <v>221</v>
      </c>
      <c r="F310" s="16">
        <v>4320</v>
      </c>
      <c r="G310" s="13">
        <f>IFERROR(VLOOKUP(F310,Points!$M$2:$O$11,3,TRUE),"")</f>
        <v>30</v>
      </c>
    </row>
    <row r="311" spans="1:7" ht="19.95" customHeight="1" x14ac:dyDescent="0.3">
      <c r="A311" s="37">
        <v>62010</v>
      </c>
      <c r="B311" s="15" t="s">
        <v>5662</v>
      </c>
      <c r="C311" s="7" t="s">
        <v>9</v>
      </c>
      <c r="D311" s="6" t="s">
        <v>297</v>
      </c>
      <c r="E311" s="6" t="s">
        <v>37</v>
      </c>
      <c r="F311" s="16">
        <v>254</v>
      </c>
      <c r="G311" s="13">
        <f>IFERROR(VLOOKUP(F311,Points!$M$2:$O$11,3,TRUE),"")</f>
        <v>80</v>
      </c>
    </row>
    <row r="312" spans="1:7" ht="19.95" customHeight="1" x14ac:dyDescent="0.3">
      <c r="A312" s="37">
        <v>2006</v>
      </c>
      <c r="B312" s="15" t="s">
        <v>5663</v>
      </c>
      <c r="C312" s="7" t="s">
        <v>9</v>
      </c>
      <c r="D312" s="6" t="s">
        <v>72</v>
      </c>
      <c r="E312" s="6" t="s">
        <v>25</v>
      </c>
      <c r="F312" s="16">
        <v>344</v>
      </c>
      <c r="G312" s="13">
        <f>IFERROR(VLOOKUP(F312,Points!$M$2:$O$11,3,TRUE),"")</f>
        <v>80</v>
      </c>
    </row>
    <row r="313" spans="1:7" ht="19.95" customHeight="1" x14ac:dyDescent="0.3">
      <c r="A313" s="37">
        <v>9211</v>
      </c>
      <c r="B313" s="15" t="s">
        <v>5664</v>
      </c>
      <c r="C313" s="7" t="s">
        <v>6</v>
      </c>
      <c r="D313" s="6" t="s">
        <v>298</v>
      </c>
      <c r="E313" s="6" t="s">
        <v>72</v>
      </c>
      <c r="F313" s="16">
        <v>15292</v>
      </c>
      <c r="G313" s="13">
        <f>IFERROR(VLOOKUP(F313,Points!$M$2:$O$11,3,TRUE),"")</f>
        <v>0</v>
      </c>
    </row>
    <row r="314" spans="1:7" ht="19.95" customHeight="1" x14ac:dyDescent="0.3">
      <c r="A314" s="37">
        <v>13016</v>
      </c>
      <c r="B314" s="15" t="s">
        <v>5665</v>
      </c>
      <c r="C314" s="7" t="s">
        <v>9</v>
      </c>
      <c r="D314" s="6" t="s">
        <v>299</v>
      </c>
      <c r="E314" s="6" t="s">
        <v>36</v>
      </c>
      <c r="F314" s="16">
        <v>1232</v>
      </c>
      <c r="G314" s="13">
        <f>IFERROR(VLOOKUP(F314,Points!$M$2:$O$11,3,TRUE),"")</f>
        <v>60</v>
      </c>
    </row>
    <row r="315" spans="1:7" ht="19.95" customHeight="1" x14ac:dyDescent="0.3">
      <c r="A315" s="37">
        <v>63004</v>
      </c>
      <c r="B315" s="15" t="s">
        <v>5666</v>
      </c>
      <c r="C315" s="7" t="s">
        <v>9</v>
      </c>
      <c r="D315" s="6" t="s">
        <v>299</v>
      </c>
      <c r="E315" s="6" t="s">
        <v>166</v>
      </c>
      <c r="F315" s="16">
        <v>989</v>
      </c>
      <c r="G315" s="13">
        <f>IFERROR(VLOOKUP(F315,Points!$M$2:$O$11,3,TRUE),"")</f>
        <v>70</v>
      </c>
    </row>
    <row r="316" spans="1:7" ht="19.95" customHeight="1" x14ac:dyDescent="0.3">
      <c r="A316" s="37">
        <v>45010</v>
      </c>
      <c r="B316" s="15" t="s">
        <v>5667</v>
      </c>
      <c r="C316" s="7" t="s">
        <v>9</v>
      </c>
      <c r="D316" s="6" t="s">
        <v>300</v>
      </c>
      <c r="E316" s="6" t="s">
        <v>143</v>
      </c>
      <c r="F316" s="16">
        <v>1019</v>
      </c>
      <c r="G316" s="13">
        <f>IFERROR(VLOOKUP(F316,Points!$M$2:$O$11,3,TRUE),"")</f>
        <v>60</v>
      </c>
    </row>
    <row r="317" spans="1:7" ht="19.95" customHeight="1" x14ac:dyDescent="0.3">
      <c r="A317" s="37">
        <v>27012</v>
      </c>
      <c r="B317" s="15" t="s">
        <v>5668</v>
      </c>
      <c r="C317" s="7" t="s">
        <v>9</v>
      </c>
      <c r="D317" s="6" t="s">
        <v>301</v>
      </c>
      <c r="E317" s="6" t="s">
        <v>16</v>
      </c>
      <c r="F317" s="16">
        <v>180</v>
      </c>
      <c r="G317" s="13">
        <f>IFERROR(VLOOKUP(F317,Points!$M$2:$O$11,3,TRUE),"")</f>
        <v>100</v>
      </c>
    </row>
    <row r="318" spans="1:7" ht="19.95" customHeight="1" x14ac:dyDescent="0.3">
      <c r="A318" s="37">
        <v>49014</v>
      </c>
      <c r="B318" s="15" t="s">
        <v>5669</v>
      </c>
      <c r="C318" s="7" t="s">
        <v>9</v>
      </c>
      <c r="D318" s="6" t="s">
        <v>302</v>
      </c>
      <c r="E318" s="6" t="s">
        <v>39</v>
      </c>
      <c r="F318" s="16">
        <v>565</v>
      </c>
      <c r="G318" s="13">
        <f>IFERROR(VLOOKUP(F318,Points!$M$2:$O$11,3,TRUE),"")</f>
        <v>70</v>
      </c>
    </row>
    <row r="319" spans="1:7" ht="19.95" customHeight="1" x14ac:dyDescent="0.3">
      <c r="A319" s="37">
        <v>23010</v>
      </c>
      <c r="B319" s="15" t="s">
        <v>5670</v>
      </c>
      <c r="C319" s="7" t="s">
        <v>9</v>
      </c>
      <c r="D319" s="6" t="s">
        <v>303</v>
      </c>
      <c r="E319" s="6" t="s">
        <v>15</v>
      </c>
      <c r="F319" s="16">
        <v>1144</v>
      </c>
      <c r="G319" s="13">
        <f>IFERROR(VLOOKUP(F319,Points!$M$2:$O$11,3,TRUE),"")</f>
        <v>60</v>
      </c>
    </row>
    <row r="320" spans="1:7" ht="19.95" customHeight="1" x14ac:dyDescent="0.3">
      <c r="A320" s="37">
        <v>15006</v>
      </c>
      <c r="B320" s="15" t="s">
        <v>5671</v>
      </c>
      <c r="C320" s="7" t="s">
        <v>9</v>
      </c>
      <c r="D320" s="6" t="s">
        <v>304</v>
      </c>
      <c r="E320" s="6" t="s">
        <v>117</v>
      </c>
      <c r="F320" s="16">
        <v>392</v>
      </c>
      <c r="G320" s="13">
        <f>IFERROR(VLOOKUP(F320,Points!$M$2:$O$11,3,TRUE),"")</f>
        <v>80</v>
      </c>
    </row>
    <row r="321" spans="1:7" ht="19.95" customHeight="1" x14ac:dyDescent="0.3">
      <c r="A321" s="37">
        <v>12004</v>
      </c>
      <c r="B321" s="15" t="s">
        <v>5672</v>
      </c>
      <c r="C321" s="7" t="s">
        <v>9</v>
      </c>
      <c r="D321" s="6" t="s">
        <v>305</v>
      </c>
      <c r="E321" s="6" t="s">
        <v>156</v>
      </c>
      <c r="F321" s="16">
        <v>1048</v>
      </c>
      <c r="G321" s="13">
        <f>IFERROR(VLOOKUP(F321,Points!$M$2:$O$11,3,TRUE),"")</f>
        <v>60</v>
      </c>
    </row>
    <row r="322" spans="1:7" ht="19.95" customHeight="1" x14ac:dyDescent="0.3">
      <c r="A322" s="37">
        <v>49112</v>
      </c>
      <c r="B322" s="15" t="s">
        <v>5673</v>
      </c>
      <c r="C322" s="7" t="s">
        <v>19</v>
      </c>
      <c r="D322" s="6" t="s">
        <v>305</v>
      </c>
      <c r="E322" s="6" t="s">
        <v>39</v>
      </c>
      <c r="F322" s="16">
        <v>545</v>
      </c>
      <c r="G322" s="13">
        <f>IFERROR(VLOOKUP(F322,Points!$M$2:$O$11,3,TRUE),"")</f>
        <v>70</v>
      </c>
    </row>
    <row r="323" spans="1:7" ht="19.95" customHeight="1" x14ac:dyDescent="0.3">
      <c r="A323" s="37">
        <v>49016</v>
      </c>
      <c r="B323" s="15" t="s">
        <v>5674</v>
      </c>
      <c r="C323" s="7" t="s">
        <v>9</v>
      </c>
      <c r="D323" s="6" t="s">
        <v>305</v>
      </c>
      <c r="E323" s="6" t="s">
        <v>39</v>
      </c>
      <c r="F323" s="16">
        <v>963</v>
      </c>
      <c r="G323" s="13">
        <f>IFERROR(VLOOKUP(F323,Points!$M$2:$O$11,3,TRUE),"")</f>
        <v>70</v>
      </c>
    </row>
    <row r="324" spans="1:7" ht="19.95" customHeight="1" x14ac:dyDescent="0.3">
      <c r="A324" s="37">
        <v>71006</v>
      </c>
      <c r="B324" s="15" t="s">
        <v>5675</v>
      </c>
      <c r="C324" s="7" t="s">
        <v>9</v>
      </c>
      <c r="D324" s="6" t="s">
        <v>305</v>
      </c>
      <c r="E324" s="6" t="s">
        <v>41</v>
      </c>
      <c r="F324" s="16">
        <v>4954</v>
      </c>
      <c r="G324" s="13">
        <f>IFERROR(VLOOKUP(F324,Points!$M$2:$O$11,3,TRUE),"")</f>
        <v>30</v>
      </c>
    </row>
    <row r="325" spans="1:7" ht="19.95" customHeight="1" x14ac:dyDescent="0.3">
      <c r="A325" s="37">
        <v>18006</v>
      </c>
      <c r="B325" s="15" t="s">
        <v>5676</v>
      </c>
      <c r="C325" s="7" t="s">
        <v>9</v>
      </c>
      <c r="D325" s="6" t="s">
        <v>306</v>
      </c>
      <c r="E325" s="6" t="s">
        <v>55</v>
      </c>
      <c r="F325" s="16">
        <v>771</v>
      </c>
      <c r="G325" s="13">
        <f>IFERROR(VLOOKUP(F325,Points!$M$2:$O$11,3,TRUE),"")</f>
        <v>70</v>
      </c>
    </row>
    <row r="326" spans="1:7" ht="19.95" customHeight="1" x14ac:dyDescent="0.3">
      <c r="A326" s="37">
        <v>49018</v>
      </c>
      <c r="B326" s="15" t="s">
        <v>5679</v>
      </c>
      <c r="C326" s="7" t="s">
        <v>9</v>
      </c>
      <c r="D326" s="6" t="s">
        <v>307</v>
      </c>
      <c r="E326" s="6" t="s">
        <v>39</v>
      </c>
      <c r="F326" s="16">
        <v>884</v>
      </c>
      <c r="G326" s="13">
        <f>IFERROR(VLOOKUP(F326,Points!$M$2:$O$11,3,TRUE),"")</f>
        <v>70</v>
      </c>
    </row>
    <row r="327" spans="1:7" ht="19.95" customHeight="1" x14ac:dyDescent="0.3">
      <c r="A327" s="37">
        <v>49113</v>
      </c>
      <c r="B327" s="15" t="s">
        <v>5678</v>
      </c>
      <c r="C327" s="7" t="s">
        <v>19</v>
      </c>
      <c r="D327" s="6" t="s">
        <v>307</v>
      </c>
      <c r="E327" s="6" t="s">
        <v>39</v>
      </c>
      <c r="F327" s="16">
        <v>1107</v>
      </c>
      <c r="G327" s="13">
        <f>IFERROR(VLOOKUP(F327,Points!$M$2:$O$11,3,TRUE),"")</f>
        <v>60</v>
      </c>
    </row>
    <row r="328" spans="1:7" ht="19.95" customHeight="1" x14ac:dyDescent="0.3">
      <c r="A328" s="37">
        <v>29004</v>
      </c>
      <c r="B328" s="15" t="s">
        <v>5677</v>
      </c>
      <c r="C328" s="7" t="s">
        <v>9</v>
      </c>
      <c r="D328" s="6" t="s">
        <v>308</v>
      </c>
      <c r="E328" s="6" t="s">
        <v>88</v>
      </c>
      <c r="F328" s="16">
        <v>721</v>
      </c>
      <c r="G328" s="13">
        <f>IFERROR(VLOOKUP(F328,Points!$M$2:$O$11,3,TRUE),"")</f>
        <v>70</v>
      </c>
    </row>
    <row r="329" spans="1:7" ht="19.95" customHeight="1" x14ac:dyDescent="0.3">
      <c r="A329" s="37">
        <v>9012</v>
      </c>
      <c r="B329" s="15" t="s">
        <v>5680</v>
      </c>
      <c r="C329" s="7" t="s">
        <v>9</v>
      </c>
      <c r="D329" s="6" t="s">
        <v>309</v>
      </c>
      <c r="E329" s="6" t="s">
        <v>72</v>
      </c>
      <c r="F329" s="16">
        <v>893</v>
      </c>
      <c r="G329" s="13">
        <f>IFERROR(VLOOKUP(F329,Points!$M$2:$O$11,3,TRUE),"")</f>
        <v>70</v>
      </c>
    </row>
    <row r="330" spans="1:7" ht="19.95" customHeight="1" x14ac:dyDescent="0.3">
      <c r="A330" s="37">
        <v>27014</v>
      </c>
      <c r="B330" s="15" t="s">
        <v>5681</v>
      </c>
      <c r="C330" s="7" t="s">
        <v>9</v>
      </c>
      <c r="D330" s="6" t="s">
        <v>309</v>
      </c>
      <c r="E330" s="6" t="s">
        <v>16</v>
      </c>
      <c r="F330" s="16">
        <v>524</v>
      </c>
      <c r="G330" s="13">
        <f>IFERROR(VLOOKUP(F330,Points!$M$2:$O$11,3,TRUE),"")</f>
        <v>70</v>
      </c>
    </row>
    <row r="331" spans="1:7" ht="19.95" customHeight="1" x14ac:dyDescent="0.3">
      <c r="A331" s="37">
        <v>36112</v>
      </c>
      <c r="B331" s="15" t="s">
        <v>5682</v>
      </c>
      <c r="C331" s="7" t="s">
        <v>19</v>
      </c>
      <c r="D331" s="6" t="s">
        <v>309</v>
      </c>
      <c r="E331" s="6" t="s">
        <v>279</v>
      </c>
      <c r="F331" s="16">
        <v>1560</v>
      </c>
      <c r="G331" s="13">
        <f>IFERROR(VLOOKUP(F331,Points!$M$2:$O$11,3,TRUE),"")</f>
        <v>50</v>
      </c>
    </row>
    <row r="332" spans="1:7" ht="19.95" customHeight="1" x14ac:dyDescent="0.3">
      <c r="A332" s="37">
        <v>37014</v>
      </c>
      <c r="B332" s="15" t="s">
        <v>5683</v>
      </c>
      <c r="C332" s="7" t="s">
        <v>9</v>
      </c>
      <c r="D332" s="6" t="s">
        <v>309</v>
      </c>
      <c r="E332" s="6" t="s">
        <v>99</v>
      </c>
      <c r="F332" s="16">
        <v>1502</v>
      </c>
      <c r="G332" s="13">
        <f>IFERROR(VLOOKUP(F332,Points!$M$2:$O$11,3,TRUE),"")</f>
        <v>50</v>
      </c>
    </row>
    <row r="333" spans="1:7" ht="19.95" customHeight="1" x14ac:dyDescent="0.3">
      <c r="A333" s="37">
        <v>61008</v>
      </c>
      <c r="B333" s="15" t="s">
        <v>5684</v>
      </c>
      <c r="C333" s="7" t="s">
        <v>9</v>
      </c>
      <c r="D333" s="6" t="s">
        <v>309</v>
      </c>
      <c r="E333" s="6" t="s">
        <v>107</v>
      </c>
      <c r="F333" s="16">
        <v>221</v>
      </c>
      <c r="G333" s="13">
        <f>IFERROR(VLOOKUP(F333,Points!$M$2:$O$11,3,TRUE),"")</f>
        <v>100</v>
      </c>
    </row>
    <row r="334" spans="1:7" ht="19.95" customHeight="1" x14ac:dyDescent="0.3">
      <c r="A334" s="37">
        <v>22012</v>
      </c>
      <c r="B334" s="15" t="s">
        <v>5685</v>
      </c>
      <c r="C334" s="7" t="s">
        <v>9</v>
      </c>
      <c r="D334" s="6" t="s">
        <v>310</v>
      </c>
      <c r="E334" s="6" t="s">
        <v>115</v>
      </c>
      <c r="F334" s="16">
        <v>403</v>
      </c>
      <c r="G334" s="13">
        <f>IFERROR(VLOOKUP(F334,Points!$M$2:$O$11,3,TRUE),"")</f>
        <v>80</v>
      </c>
    </row>
    <row r="335" spans="1:7" ht="19.95" customHeight="1" x14ac:dyDescent="0.3">
      <c r="A335" s="37">
        <v>42008</v>
      </c>
      <c r="B335" s="15" t="s">
        <v>5686</v>
      </c>
      <c r="C335" s="7" t="s">
        <v>9</v>
      </c>
      <c r="D335" s="6" t="s">
        <v>310</v>
      </c>
      <c r="E335" s="6" t="s">
        <v>23</v>
      </c>
      <c r="F335" s="16">
        <v>738</v>
      </c>
      <c r="G335" s="13">
        <f>IFERROR(VLOOKUP(F335,Points!$M$2:$O$11,3,TRUE),"")</f>
        <v>70</v>
      </c>
    </row>
    <row r="336" spans="1:7" ht="19.95" customHeight="1" x14ac:dyDescent="0.3">
      <c r="A336" s="37">
        <v>48002</v>
      </c>
      <c r="B336" s="15" t="s">
        <v>5687</v>
      </c>
      <c r="C336" s="7" t="s">
        <v>9</v>
      </c>
      <c r="D336" s="6" t="s">
        <v>310</v>
      </c>
      <c r="E336" s="6" t="s">
        <v>138</v>
      </c>
      <c r="F336" s="16">
        <v>2284</v>
      </c>
      <c r="G336" s="13">
        <f>IFERROR(VLOOKUP(F336,Points!$M$2:$O$11,3,TRUE),"")</f>
        <v>40</v>
      </c>
    </row>
    <row r="337" spans="1:7" ht="19.95" customHeight="1" x14ac:dyDescent="0.3">
      <c r="A337" s="37">
        <v>3014</v>
      </c>
      <c r="B337" s="15" t="s">
        <v>5688</v>
      </c>
      <c r="C337" s="7" t="s">
        <v>9</v>
      </c>
      <c r="D337" s="6" t="s">
        <v>311</v>
      </c>
      <c r="E337" s="6" t="s">
        <v>48</v>
      </c>
      <c r="F337" s="16">
        <v>871</v>
      </c>
      <c r="G337" s="13">
        <f>IFERROR(VLOOKUP(F337,Points!$M$2:$O$11,3,TRUE),"")</f>
        <v>70</v>
      </c>
    </row>
    <row r="338" spans="1:7" ht="19.95" customHeight="1" x14ac:dyDescent="0.3">
      <c r="A338" s="37">
        <v>54010</v>
      </c>
      <c r="B338" s="15" t="s">
        <v>5690</v>
      </c>
      <c r="C338" s="7" t="s">
        <v>9</v>
      </c>
      <c r="D338" s="6" t="s">
        <v>311</v>
      </c>
      <c r="E338" s="6" t="s">
        <v>111</v>
      </c>
      <c r="F338" s="16">
        <v>882</v>
      </c>
      <c r="G338" s="13">
        <f>IFERROR(VLOOKUP(F338,Points!$M$2:$O$11,3,TRUE),"")</f>
        <v>70</v>
      </c>
    </row>
    <row r="339" spans="1:7" ht="19.95" customHeight="1" x14ac:dyDescent="0.3">
      <c r="A339" s="37">
        <v>54111</v>
      </c>
      <c r="B339" s="15" t="s">
        <v>5689</v>
      </c>
      <c r="C339" s="7" t="s">
        <v>19</v>
      </c>
      <c r="D339" s="6" t="s">
        <v>311</v>
      </c>
      <c r="E339" s="6" t="s">
        <v>111</v>
      </c>
      <c r="F339" s="16">
        <v>2290</v>
      </c>
      <c r="G339" s="13">
        <f>IFERROR(VLOOKUP(F339,Points!$M$2:$O$11,3,TRUE),"")</f>
        <v>40</v>
      </c>
    </row>
    <row r="340" spans="1:7" ht="19.95" customHeight="1" x14ac:dyDescent="0.3">
      <c r="A340" s="37">
        <v>63006</v>
      </c>
      <c r="B340" s="15" t="s">
        <v>5691</v>
      </c>
      <c r="C340" s="7" t="s">
        <v>9</v>
      </c>
      <c r="D340" s="6" t="s">
        <v>311</v>
      </c>
      <c r="E340" s="6" t="s">
        <v>166</v>
      </c>
      <c r="F340" s="16">
        <v>1473</v>
      </c>
      <c r="G340" s="13">
        <f>IFERROR(VLOOKUP(F340,Points!$M$2:$O$11,3,TRUE),"")</f>
        <v>60</v>
      </c>
    </row>
    <row r="341" spans="1:7" ht="19.95" customHeight="1" x14ac:dyDescent="0.3">
      <c r="A341" s="37">
        <v>69211</v>
      </c>
      <c r="B341" s="15" t="s">
        <v>5692</v>
      </c>
      <c r="C341" s="7" t="s">
        <v>6</v>
      </c>
      <c r="D341" s="6" t="s">
        <v>312</v>
      </c>
      <c r="E341" s="6" t="s">
        <v>144</v>
      </c>
      <c r="F341" s="16">
        <v>4674</v>
      </c>
      <c r="G341" s="13">
        <f>IFERROR(VLOOKUP(F341,Points!$M$2:$O$11,3,TRUE),"")</f>
        <v>30</v>
      </c>
    </row>
    <row r="342" spans="1:7" ht="19.95" customHeight="1" x14ac:dyDescent="0.3">
      <c r="A342" s="37">
        <v>4014</v>
      </c>
      <c r="B342" s="15" t="s">
        <v>5693</v>
      </c>
      <c r="C342" s="7" t="s">
        <v>9</v>
      </c>
      <c r="D342" s="6" t="s">
        <v>313</v>
      </c>
      <c r="E342" s="6" t="s">
        <v>126</v>
      </c>
      <c r="F342" s="16">
        <v>259</v>
      </c>
      <c r="G342" s="13">
        <f>IFERROR(VLOOKUP(F342,Points!$M$2:$O$11,3,TRUE),"")</f>
        <v>80</v>
      </c>
    </row>
    <row r="343" spans="1:7" ht="19.95" customHeight="1" x14ac:dyDescent="0.3">
      <c r="A343" s="37">
        <v>16008</v>
      </c>
      <c r="B343" s="15" t="s">
        <v>5694</v>
      </c>
      <c r="C343" s="7" t="s">
        <v>9</v>
      </c>
      <c r="D343" s="6" t="s">
        <v>314</v>
      </c>
      <c r="E343" s="6" t="s">
        <v>64</v>
      </c>
      <c r="F343" s="16">
        <v>245</v>
      </c>
      <c r="G343" s="13">
        <f>IFERROR(VLOOKUP(F343,Points!$M$2:$O$11,3,TRUE),"")</f>
        <v>100</v>
      </c>
    </row>
    <row r="344" spans="1:7" ht="19.95" customHeight="1" x14ac:dyDescent="0.3">
      <c r="A344" s="37">
        <v>64006</v>
      </c>
      <c r="B344" s="15" t="s">
        <v>5695</v>
      </c>
      <c r="C344" s="7" t="s">
        <v>9</v>
      </c>
      <c r="D344" s="6" t="s">
        <v>314</v>
      </c>
      <c r="E344" s="6" t="s">
        <v>77</v>
      </c>
      <c r="F344" s="16">
        <v>1072</v>
      </c>
      <c r="G344" s="13">
        <f>IFERROR(VLOOKUP(F344,Points!$M$2:$O$11,3,TRUE),"")</f>
        <v>60</v>
      </c>
    </row>
    <row r="345" spans="1:7" ht="19.95" customHeight="1" x14ac:dyDescent="0.3">
      <c r="A345" s="37">
        <v>25006</v>
      </c>
      <c r="B345" s="15" t="s">
        <v>5696</v>
      </c>
      <c r="C345" s="7" t="s">
        <v>9</v>
      </c>
      <c r="D345" s="6" t="s">
        <v>315</v>
      </c>
      <c r="E345" s="6" t="s">
        <v>80</v>
      </c>
      <c r="F345" s="16">
        <v>308</v>
      </c>
      <c r="G345" s="13">
        <f>IFERROR(VLOOKUP(F345,Points!$M$2:$O$11,3,TRUE),"")</f>
        <v>80</v>
      </c>
    </row>
    <row r="346" spans="1:7" ht="19.95" customHeight="1" x14ac:dyDescent="0.3">
      <c r="A346" s="37">
        <v>14111</v>
      </c>
      <c r="B346" s="15" t="s">
        <v>5697</v>
      </c>
      <c r="C346" s="7" t="s">
        <v>19</v>
      </c>
      <c r="D346" s="6" t="s">
        <v>316</v>
      </c>
      <c r="E346" s="6" t="s">
        <v>95</v>
      </c>
      <c r="F346" s="16">
        <v>392</v>
      </c>
      <c r="G346" s="13">
        <f>IFERROR(VLOOKUP(F346,Points!$M$2:$O$11,3,TRUE),"")</f>
        <v>80</v>
      </c>
    </row>
    <row r="347" spans="1:7" ht="19.95" customHeight="1" x14ac:dyDescent="0.3">
      <c r="A347" s="37">
        <v>14012</v>
      </c>
      <c r="B347" s="15" t="s">
        <v>5698</v>
      </c>
      <c r="C347" s="7" t="s">
        <v>9</v>
      </c>
      <c r="D347" s="6" t="s">
        <v>316</v>
      </c>
      <c r="E347" s="6" t="s">
        <v>95</v>
      </c>
      <c r="F347" s="16">
        <v>712</v>
      </c>
      <c r="G347" s="13">
        <f>IFERROR(VLOOKUP(F347,Points!$M$2:$O$11,3,TRUE),"")</f>
        <v>70</v>
      </c>
    </row>
    <row r="348" spans="1:7" ht="19.95" customHeight="1" x14ac:dyDescent="0.3">
      <c r="A348" s="37">
        <v>25111</v>
      </c>
      <c r="B348" s="15" t="s">
        <v>5699</v>
      </c>
      <c r="C348" s="7" t="s">
        <v>19</v>
      </c>
      <c r="D348" s="6" t="s">
        <v>317</v>
      </c>
      <c r="E348" s="6" t="s">
        <v>80</v>
      </c>
      <c r="F348" s="16">
        <v>485</v>
      </c>
      <c r="G348" s="13">
        <f>IFERROR(VLOOKUP(F348,Points!$M$2:$O$11,3,TRUE),"")</f>
        <v>80</v>
      </c>
    </row>
    <row r="349" spans="1:7" ht="19.95" customHeight="1" x14ac:dyDescent="0.3">
      <c r="A349" s="37">
        <v>6111</v>
      </c>
      <c r="B349" s="15" t="s">
        <v>5700</v>
      </c>
      <c r="C349" s="7" t="s">
        <v>19</v>
      </c>
      <c r="D349" s="6" t="s">
        <v>318</v>
      </c>
      <c r="E349" s="6" t="s">
        <v>45</v>
      </c>
      <c r="F349" s="16">
        <v>416</v>
      </c>
      <c r="G349" s="13">
        <f>IFERROR(VLOOKUP(F349,Points!$M$2:$O$11,3,TRUE),"")</f>
        <v>80</v>
      </c>
    </row>
    <row r="350" spans="1:7" ht="19.95" customHeight="1" x14ac:dyDescent="0.3">
      <c r="A350" s="37">
        <v>1006</v>
      </c>
      <c r="B350" s="15" t="s">
        <v>5701</v>
      </c>
      <c r="C350" s="7" t="s">
        <v>9</v>
      </c>
      <c r="D350" s="6" t="s">
        <v>319</v>
      </c>
      <c r="E350" s="6" t="s">
        <v>14</v>
      </c>
      <c r="F350" s="16">
        <v>221</v>
      </c>
      <c r="G350" s="13">
        <f>IFERROR(VLOOKUP(F350,Points!$M$2:$O$11,3,TRUE),"")</f>
        <v>100</v>
      </c>
    </row>
    <row r="351" spans="1:7" ht="19.95" customHeight="1" x14ac:dyDescent="0.3">
      <c r="A351" s="37">
        <v>9014</v>
      </c>
      <c r="B351" s="15" t="s">
        <v>5702</v>
      </c>
      <c r="C351" s="7" t="s">
        <v>9</v>
      </c>
      <c r="D351" s="6" t="s">
        <v>319</v>
      </c>
      <c r="E351" s="6" t="s">
        <v>72</v>
      </c>
      <c r="F351" s="16">
        <v>907</v>
      </c>
      <c r="G351" s="13">
        <f>IFERROR(VLOOKUP(F351,Points!$M$2:$O$11,3,TRUE),"")</f>
        <v>70</v>
      </c>
    </row>
    <row r="352" spans="1:7" ht="19.95" customHeight="1" x14ac:dyDescent="0.3">
      <c r="A352" s="37">
        <v>10006</v>
      </c>
      <c r="B352" s="15" t="s">
        <v>5704</v>
      </c>
      <c r="C352" s="7" t="s">
        <v>9</v>
      </c>
      <c r="D352" s="6" t="s">
        <v>320</v>
      </c>
      <c r="E352" s="6" t="s">
        <v>147</v>
      </c>
      <c r="F352" s="16">
        <v>913</v>
      </c>
      <c r="G352" s="13">
        <f>IFERROR(VLOOKUP(F352,Points!$M$2:$O$11,3,TRUE),"")</f>
        <v>70</v>
      </c>
    </row>
    <row r="353" spans="1:7" ht="19.95" customHeight="1" x14ac:dyDescent="0.3">
      <c r="A353" s="37">
        <v>10211</v>
      </c>
      <c r="B353" s="15" t="s">
        <v>5703</v>
      </c>
      <c r="C353" s="7" t="s">
        <v>6</v>
      </c>
      <c r="D353" s="6" t="s">
        <v>320</v>
      </c>
      <c r="E353" s="6" t="s">
        <v>8</v>
      </c>
      <c r="F353" s="16">
        <v>1930</v>
      </c>
      <c r="G353" s="13">
        <f>IFERROR(VLOOKUP(F353,Points!$M$2:$O$11,3,TRUE),"")</f>
        <v>50</v>
      </c>
    </row>
    <row r="354" spans="1:7" ht="19.95" customHeight="1" x14ac:dyDescent="0.3">
      <c r="A354" s="37">
        <v>28004</v>
      </c>
      <c r="B354" s="15" t="s">
        <v>5705</v>
      </c>
      <c r="C354" s="7" t="s">
        <v>9</v>
      </c>
      <c r="D354" s="6" t="s">
        <v>321</v>
      </c>
      <c r="E354" s="6" t="s">
        <v>113</v>
      </c>
      <c r="F354" s="16">
        <v>737</v>
      </c>
      <c r="G354" s="13">
        <f>IFERROR(VLOOKUP(F354,Points!$M$2:$O$11,3,TRUE),"")</f>
        <v>70</v>
      </c>
    </row>
    <row r="355" spans="1:7" ht="19.95" customHeight="1" x14ac:dyDescent="0.3">
      <c r="A355" s="37">
        <v>38111</v>
      </c>
      <c r="B355" s="15" t="s">
        <v>5706</v>
      </c>
      <c r="C355" s="7" t="s">
        <v>19</v>
      </c>
      <c r="D355" s="6" t="s">
        <v>322</v>
      </c>
      <c r="E355" s="6" t="s">
        <v>59</v>
      </c>
      <c r="F355" s="16">
        <v>721</v>
      </c>
      <c r="G355" s="13">
        <f>IFERROR(VLOOKUP(F355,Points!$M$2:$O$11,3,TRUE),"")</f>
        <v>70</v>
      </c>
    </row>
    <row r="356" spans="1:7" ht="19.95" customHeight="1" x14ac:dyDescent="0.3">
      <c r="A356" s="37">
        <v>17111</v>
      </c>
      <c r="B356" s="15" t="s">
        <v>5707</v>
      </c>
      <c r="C356" s="7" t="s">
        <v>19</v>
      </c>
      <c r="D356" s="6" t="s">
        <v>323</v>
      </c>
      <c r="E356" s="6" t="s">
        <v>208</v>
      </c>
      <c r="F356" s="16">
        <v>1176</v>
      </c>
      <c r="G356" s="13">
        <f>IFERROR(VLOOKUP(F356,Points!$M$2:$O$11,3,TRUE),"")</f>
        <v>60</v>
      </c>
    </row>
    <row r="357" spans="1:7" ht="19.95" customHeight="1" x14ac:dyDescent="0.3">
      <c r="A357" s="37">
        <v>17002</v>
      </c>
      <c r="B357" s="15" t="s">
        <v>5708</v>
      </c>
      <c r="C357" s="7" t="s">
        <v>9</v>
      </c>
      <c r="D357" s="6" t="s">
        <v>323</v>
      </c>
      <c r="E357" s="6" t="s">
        <v>208</v>
      </c>
      <c r="F357" s="16">
        <v>1254</v>
      </c>
      <c r="G357" s="13">
        <f>IFERROR(VLOOKUP(F357,Points!$M$2:$O$11,3,TRUE),"")</f>
        <v>60</v>
      </c>
    </row>
    <row r="358" spans="1:7" ht="19.95" customHeight="1" x14ac:dyDescent="0.3">
      <c r="A358" s="37">
        <v>70111</v>
      </c>
      <c r="B358" s="15" t="s">
        <v>5709</v>
      </c>
      <c r="C358" s="7" t="s">
        <v>19</v>
      </c>
      <c r="D358" s="6" t="s">
        <v>324</v>
      </c>
      <c r="E358" s="6" t="s">
        <v>108</v>
      </c>
      <c r="F358" s="16">
        <v>444</v>
      </c>
      <c r="G358" s="13">
        <f>IFERROR(VLOOKUP(F358,Points!$M$2:$O$11,3,TRUE),"")</f>
        <v>80</v>
      </c>
    </row>
    <row r="359" spans="1:7" ht="19.95" customHeight="1" x14ac:dyDescent="0.3">
      <c r="A359" s="37">
        <v>70006</v>
      </c>
      <c r="B359" s="15" t="s">
        <v>5710</v>
      </c>
      <c r="C359" s="7" t="s">
        <v>9</v>
      </c>
      <c r="D359" s="6" t="s">
        <v>324</v>
      </c>
      <c r="E359" s="6" t="s">
        <v>108</v>
      </c>
      <c r="F359" s="16">
        <v>720</v>
      </c>
      <c r="G359" s="13">
        <f>IFERROR(VLOOKUP(F359,Points!$M$2:$O$11,3,TRUE),"")</f>
        <v>70</v>
      </c>
    </row>
    <row r="360" spans="1:7" ht="19.95" customHeight="1" x14ac:dyDescent="0.3">
      <c r="A360" s="37">
        <v>11006</v>
      </c>
      <c r="B360" s="15" t="s">
        <v>5712</v>
      </c>
      <c r="C360" s="7" t="s">
        <v>9</v>
      </c>
      <c r="D360" s="6" t="s">
        <v>325</v>
      </c>
      <c r="E360" s="6" t="s">
        <v>86</v>
      </c>
      <c r="F360" s="16">
        <v>633</v>
      </c>
      <c r="G360" s="13">
        <f>IFERROR(VLOOKUP(F360,Points!$M$2:$O$11,3,TRUE),"")</f>
        <v>70</v>
      </c>
    </row>
    <row r="361" spans="1:7" ht="19.95" customHeight="1" x14ac:dyDescent="0.3">
      <c r="A361" s="37">
        <v>11211</v>
      </c>
      <c r="B361" s="15" t="s">
        <v>5711</v>
      </c>
      <c r="C361" s="7" t="s">
        <v>6</v>
      </c>
      <c r="D361" s="6" t="s">
        <v>325</v>
      </c>
      <c r="E361" s="6" t="s">
        <v>8</v>
      </c>
      <c r="F361" s="16">
        <v>5485</v>
      </c>
      <c r="G361" s="13">
        <f>IFERROR(VLOOKUP(F361,Points!$M$2:$O$11,3,TRUE),"")</f>
        <v>20</v>
      </c>
    </row>
    <row r="362" spans="1:7" ht="19.95" customHeight="1" x14ac:dyDescent="0.3">
      <c r="A362" s="37">
        <v>45111</v>
      </c>
      <c r="B362" s="15" t="s">
        <v>5713</v>
      </c>
      <c r="C362" s="7" t="s">
        <v>19</v>
      </c>
      <c r="D362" s="6" t="s">
        <v>326</v>
      </c>
      <c r="E362" s="6" t="s">
        <v>143</v>
      </c>
      <c r="F362" s="16">
        <v>3621</v>
      </c>
      <c r="G362" s="13">
        <f>IFERROR(VLOOKUP(F362,Points!$M$2:$O$11,3,TRUE),"")</f>
        <v>30</v>
      </c>
    </row>
    <row r="363" spans="1:7" ht="19.95" customHeight="1" x14ac:dyDescent="0.3">
      <c r="A363" s="37">
        <v>19004</v>
      </c>
      <c r="B363" s="15" t="s">
        <v>5714</v>
      </c>
      <c r="C363" s="7" t="s">
        <v>9</v>
      </c>
      <c r="D363" s="6" t="s">
        <v>327</v>
      </c>
      <c r="E363" s="6" t="s">
        <v>106</v>
      </c>
      <c r="F363" s="16">
        <v>400</v>
      </c>
      <c r="G363" s="13">
        <f>IFERROR(VLOOKUP(F363,Points!$M$2:$O$11,3,TRUE),"")</f>
        <v>80</v>
      </c>
    </row>
    <row r="364" spans="1:7" ht="19.95" customHeight="1" x14ac:dyDescent="0.3">
      <c r="A364" s="37">
        <v>28006</v>
      </c>
      <c r="B364" s="15" t="s">
        <v>5715</v>
      </c>
      <c r="C364" s="7" t="s">
        <v>9</v>
      </c>
      <c r="D364" s="6" t="s">
        <v>328</v>
      </c>
      <c r="E364" s="6" t="s">
        <v>113</v>
      </c>
      <c r="F364" s="16">
        <v>1958</v>
      </c>
      <c r="G364" s="13">
        <f>IFERROR(VLOOKUP(F364,Points!$M$2:$O$11,3,TRUE),"")</f>
        <v>50</v>
      </c>
    </row>
    <row r="365" spans="1:7" ht="19.95" customHeight="1" x14ac:dyDescent="0.3">
      <c r="A365" s="37">
        <v>64008</v>
      </c>
      <c r="B365" s="15" t="s">
        <v>5716</v>
      </c>
      <c r="C365" s="7" t="s">
        <v>9</v>
      </c>
      <c r="D365" s="6" t="s">
        <v>329</v>
      </c>
      <c r="E365" s="6" t="s">
        <v>77</v>
      </c>
      <c r="F365" s="16">
        <v>1354</v>
      </c>
      <c r="G365" s="13">
        <f>IFERROR(VLOOKUP(F365,Points!$M$2:$O$11,3,TRUE),"")</f>
        <v>60</v>
      </c>
    </row>
    <row r="366" spans="1:7" ht="19.95" customHeight="1" x14ac:dyDescent="0.3">
      <c r="A366" s="37">
        <v>55111</v>
      </c>
      <c r="B366" s="15" t="s">
        <v>5717</v>
      </c>
      <c r="C366" s="7" t="s">
        <v>19</v>
      </c>
      <c r="D366" s="6" t="s">
        <v>330</v>
      </c>
      <c r="E366" s="6" t="s">
        <v>101</v>
      </c>
      <c r="F366" s="16">
        <v>89</v>
      </c>
      <c r="G366" s="13">
        <f>IFERROR(VLOOKUP(F366,Points!$M$2:$O$11,3,TRUE),"")</f>
        <v>100</v>
      </c>
    </row>
    <row r="367" spans="1:7" ht="19.95" customHeight="1" x14ac:dyDescent="0.3">
      <c r="A367" s="37">
        <v>9016</v>
      </c>
      <c r="B367" s="15" t="s">
        <v>5718</v>
      </c>
      <c r="C367" s="7" t="s">
        <v>9</v>
      </c>
      <c r="D367" s="6" t="s">
        <v>331</v>
      </c>
      <c r="E367" s="6" t="s">
        <v>72</v>
      </c>
      <c r="F367" s="16">
        <v>759</v>
      </c>
      <c r="G367" s="13">
        <f>IFERROR(VLOOKUP(F367,Points!$M$2:$O$11,3,TRUE),"")</f>
        <v>70</v>
      </c>
    </row>
    <row r="368" spans="1:7" ht="19.95" customHeight="1" x14ac:dyDescent="0.3">
      <c r="A368" s="37">
        <v>63008</v>
      </c>
      <c r="B368" s="15" t="s">
        <v>5719</v>
      </c>
      <c r="C368" s="7" t="s">
        <v>9</v>
      </c>
      <c r="D368" s="6" t="s">
        <v>332</v>
      </c>
      <c r="E368" s="6" t="s">
        <v>166</v>
      </c>
      <c r="F368" s="16">
        <v>762</v>
      </c>
      <c r="G368" s="13">
        <f>IFERROR(VLOOKUP(F368,Points!$M$2:$O$11,3,TRUE),"")</f>
        <v>70</v>
      </c>
    </row>
    <row r="369" spans="1:7" ht="19.95" customHeight="1" x14ac:dyDescent="0.3">
      <c r="A369" s="37">
        <v>63112</v>
      </c>
      <c r="B369" s="15" t="s">
        <v>5720</v>
      </c>
      <c r="C369" s="7" t="s">
        <v>19</v>
      </c>
      <c r="D369" s="6" t="s">
        <v>333</v>
      </c>
      <c r="E369" s="6" t="s">
        <v>166</v>
      </c>
      <c r="F369" s="16">
        <v>750</v>
      </c>
      <c r="G369" s="13">
        <f>IFERROR(VLOOKUP(F369,Points!$M$2:$O$11,3,TRUE),"")</f>
        <v>70</v>
      </c>
    </row>
    <row r="370" spans="1:7" ht="19.95" customHeight="1" x14ac:dyDescent="0.3">
      <c r="A370" s="37">
        <v>36006</v>
      </c>
      <c r="B370" s="15" t="s">
        <v>5721</v>
      </c>
      <c r="C370" s="7" t="s">
        <v>9</v>
      </c>
      <c r="D370" s="6" t="s">
        <v>334</v>
      </c>
      <c r="E370" s="6" t="s">
        <v>279</v>
      </c>
      <c r="F370" s="16">
        <v>1282</v>
      </c>
      <c r="G370" s="13">
        <f>IFERROR(VLOOKUP(F370,Points!$M$2:$O$11,3,TRUE),"")</f>
        <v>60</v>
      </c>
    </row>
    <row r="371" spans="1:7" ht="19.95" customHeight="1" x14ac:dyDescent="0.3">
      <c r="A371" s="37">
        <v>9213</v>
      </c>
      <c r="B371" s="15" t="s">
        <v>5722</v>
      </c>
      <c r="C371" s="7" t="s">
        <v>6</v>
      </c>
      <c r="D371" s="6" t="s">
        <v>335</v>
      </c>
      <c r="E371" s="6" t="s">
        <v>72</v>
      </c>
      <c r="F371" s="16">
        <v>1451</v>
      </c>
      <c r="G371" s="13">
        <f>IFERROR(VLOOKUP(F371,Points!$M$2:$O$11,3,TRUE),"")</f>
        <v>60</v>
      </c>
    </row>
    <row r="372" spans="1:7" ht="19.95" customHeight="1" x14ac:dyDescent="0.3">
      <c r="A372" s="37">
        <v>35006</v>
      </c>
      <c r="B372" s="15" t="s">
        <v>5723</v>
      </c>
      <c r="C372" s="7" t="s">
        <v>9</v>
      </c>
      <c r="D372" s="6" t="s">
        <v>336</v>
      </c>
      <c r="E372" s="6" t="s">
        <v>177</v>
      </c>
      <c r="F372" s="16">
        <v>841</v>
      </c>
      <c r="G372" s="13">
        <f>IFERROR(VLOOKUP(F372,Points!$M$2:$O$11,3,TRUE),"")</f>
        <v>70</v>
      </c>
    </row>
    <row r="373" spans="1:7" ht="19.95" customHeight="1" x14ac:dyDescent="0.3">
      <c r="A373" s="37">
        <v>13018</v>
      </c>
      <c r="B373" s="15" t="s">
        <v>5725</v>
      </c>
      <c r="C373" s="7" t="s">
        <v>9</v>
      </c>
      <c r="D373" s="6" t="s">
        <v>337</v>
      </c>
      <c r="E373" s="6" t="s">
        <v>36</v>
      </c>
      <c r="F373" s="16">
        <v>3831</v>
      </c>
      <c r="G373" s="13">
        <f>IFERROR(VLOOKUP(F373,Points!$M$2:$O$11,3,TRUE),"")</f>
        <v>30</v>
      </c>
    </row>
    <row r="374" spans="1:7" ht="19.95" customHeight="1" x14ac:dyDescent="0.3">
      <c r="A374" s="37">
        <v>13112</v>
      </c>
      <c r="B374" s="15" t="s">
        <v>5724</v>
      </c>
      <c r="C374" s="7" t="s">
        <v>19</v>
      </c>
      <c r="D374" s="6" t="s">
        <v>337</v>
      </c>
      <c r="E374" s="6" t="s">
        <v>36</v>
      </c>
      <c r="F374" s="16">
        <v>9470</v>
      </c>
      <c r="G374" s="13">
        <f>IFERROR(VLOOKUP(F374,Points!$M$2:$O$11,3,TRUE),"")</f>
        <v>10</v>
      </c>
    </row>
    <row r="375" spans="1:7" ht="19.95" customHeight="1" x14ac:dyDescent="0.3">
      <c r="A375" s="37">
        <v>58111</v>
      </c>
      <c r="B375" s="15" t="s">
        <v>5726</v>
      </c>
      <c r="C375" s="7" t="s">
        <v>19</v>
      </c>
      <c r="D375" s="6" t="s">
        <v>338</v>
      </c>
      <c r="E375" s="6" t="s">
        <v>136</v>
      </c>
      <c r="F375" s="16">
        <v>80</v>
      </c>
      <c r="G375" s="13">
        <f>IFERROR(VLOOKUP(F375,Points!$M$2:$O$11,3,TRUE),"")</f>
        <v>100</v>
      </c>
    </row>
    <row r="376" spans="1:7" ht="19.95" customHeight="1" x14ac:dyDescent="0.3">
      <c r="A376" s="37">
        <v>58004</v>
      </c>
      <c r="B376" s="15" t="s">
        <v>5727</v>
      </c>
      <c r="C376" s="7" t="s">
        <v>9</v>
      </c>
      <c r="D376" s="6" t="s">
        <v>338</v>
      </c>
      <c r="E376" s="6" t="s">
        <v>136</v>
      </c>
      <c r="F376" s="16">
        <v>419</v>
      </c>
      <c r="G376" s="13">
        <f>IFERROR(VLOOKUP(F376,Points!$M$2:$O$11,3,TRUE),"")</f>
        <v>80</v>
      </c>
    </row>
    <row r="377" spans="1:7" ht="19.95" customHeight="1" x14ac:dyDescent="0.3">
      <c r="A377" s="37">
        <v>11008</v>
      </c>
      <c r="B377" s="15" t="s">
        <v>5728</v>
      </c>
      <c r="C377" s="7" t="s">
        <v>9</v>
      </c>
      <c r="D377" s="6" t="s">
        <v>339</v>
      </c>
      <c r="E377" s="6" t="s">
        <v>86</v>
      </c>
      <c r="F377" s="16">
        <v>489</v>
      </c>
      <c r="G377" s="13">
        <f>IFERROR(VLOOKUP(F377,Points!$M$2:$O$11,3,TRUE),"")</f>
        <v>80</v>
      </c>
    </row>
    <row r="378" spans="1:7" ht="19.95" customHeight="1" x14ac:dyDescent="0.3">
      <c r="A378" s="37">
        <v>21012</v>
      </c>
      <c r="B378" s="15" t="s">
        <v>5730</v>
      </c>
      <c r="C378" s="7" t="s">
        <v>9</v>
      </c>
      <c r="D378" s="6" t="s">
        <v>340</v>
      </c>
      <c r="E378" s="6" t="s">
        <v>57</v>
      </c>
      <c r="F378" s="16">
        <v>607</v>
      </c>
      <c r="G378" s="13">
        <f>IFERROR(VLOOKUP(F378,Points!$M$2:$O$11,3,TRUE),"")</f>
        <v>70</v>
      </c>
    </row>
    <row r="379" spans="1:7" ht="19.95" customHeight="1" x14ac:dyDescent="0.3">
      <c r="A379" s="37">
        <v>21211</v>
      </c>
      <c r="B379" s="15" t="s">
        <v>5729</v>
      </c>
      <c r="C379" s="7" t="s">
        <v>6</v>
      </c>
      <c r="D379" s="6" t="s">
        <v>340</v>
      </c>
      <c r="E379" s="6" t="s">
        <v>57</v>
      </c>
      <c r="F379" s="16">
        <v>1688</v>
      </c>
      <c r="G379" s="13">
        <f>IFERROR(VLOOKUP(F379,Points!$M$2:$O$11,3,TRUE),"")</f>
        <v>50</v>
      </c>
    </row>
    <row r="380" spans="1:7" ht="19.95" customHeight="1" x14ac:dyDescent="0.3">
      <c r="A380" s="37">
        <v>72010</v>
      </c>
      <c r="B380" s="15" t="s">
        <v>5731</v>
      </c>
      <c r="C380" s="7" t="s">
        <v>9</v>
      </c>
      <c r="D380" s="6" t="s">
        <v>341</v>
      </c>
      <c r="E380" s="6" t="s">
        <v>91</v>
      </c>
      <c r="F380" s="16">
        <v>178</v>
      </c>
      <c r="G380" s="13">
        <f>IFERROR(VLOOKUP(F380,Points!$M$2:$O$11,3,TRUE),"")</f>
        <v>100</v>
      </c>
    </row>
    <row r="381" spans="1:7" ht="19.95" customHeight="1" x14ac:dyDescent="0.3">
      <c r="A381" s="37">
        <v>44004</v>
      </c>
      <c r="B381" s="15" t="s">
        <v>5732</v>
      </c>
      <c r="C381" s="7" t="s">
        <v>9</v>
      </c>
      <c r="D381" s="6" t="s">
        <v>342</v>
      </c>
      <c r="E381" s="6" t="s">
        <v>272</v>
      </c>
      <c r="F381" s="16">
        <v>1981</v>
      </c>
      <c r="G381" s="13">
        <f>IFERROR(VLOOKUP(F381,Points!$M$2:$O$11,3,TRUE),"")</f>
        <v>50</v>
      </c>
    </row>
    <row r="382" spans="1:7" ht="19.95" customHeight="1" x14ac:dyDescent="0.3">
      <c r="A382" s="37">
        <v>38121</v>
      </c>
      <c r="B382" s="15" t="s">
        <v>5733</v>
      </c>
      <c r="C382" s="7" t="s">
        <v>19</v>
      </c>
      <c r="D382" s="6" t="s">
        <v>343</v>
      </c>
      <c r="E382" s="6" t="s">
        <v>59</v>
      </c>
      <c r="F382" s="16">
        <v>1103</v>
      </c>
      <c r="G382" s="13">
        <f>IFERROR(VLOOKUP(F382,Points!$M$2:$O$11,3,TRUE),"")</f>
        <v>60</v>
      </c>
    </row>
    <row r="383" spans="1:7" ht="19.95" customHeight="1" x14ac:dyDescent="0.3">
      <c r="A383" s="37">
        <v>6010</v>
      </c>
      <c r="B383" s="15" t="s">
        <v>5734</v>
      </c>
      <c r="C383" s="7" t="s">
        <v>9</v>
      </c>
      <c r="D383" s="6" t="s">
        <v>344</v>
      </c>
      <c r="E383" s="6" t="s">
        <v>45</v>
      </c>
      <c r="F383" s="16">
        <v>380</v>
      </c>
      <c r="G383" s="13">
        <f>IFERROR(VLOOKUP(F383,Points!$M$2:$O$11,3,TRUE),"")</f>
        <v>80</v>
      </c>
    </row>
    <row r="384" spans="1:7" ht="19.95" customHeight="1" x14ac:dyDescent="0.3">
      <c r="A384" s="37">
        <v>13020</v>
      </c>
      <c r="B384" s="15" t="s">
        <v>5736</v>
      </c>
      <c r="C384" s="7" t="s">
        <v>9</v>
      </c>
      <c r="D384" s="6" t="s">
        <v>345</v>
      </c>
      <c r="E384" s="6" t="s">
        <v>36</v>
      </c>
      <c r="F384" s="16">
        <v>1511</v>
      </c>
      <c r="G384" s="13">
        <f>IFERROR(VLOOKUP(F384,Points!$M$2:$O$11,3,TRUE),"")</f>
        <v>50</v>
      </c>
    </row>
    <row r="385" spans="1:7" ht="19.95" customHeight="1" x14ac:dyDescent="0.3">
      <c r="A385" s="37">
        <v>13113</v>
      </c>
      <c r="B385" s="15" t="s">
        <v>5735</v>
      </c>
      <c r="C385" s="7" t="s">
        <v>19</v>
      </c>
      <c r="D385" s="6" t="s">
        <v>345</v>
      </c>
      <c r="E385" s="6" t="s">
        <v>36</v>
      </c>
      <c r="F385" s="16">
        <v>4271</v>
      </c>
      <c r="G385" s="13">
        <f>IFERROR(VLOOKUP(F385,Points!$M$2:$O$11,3,TRUE),"")</f>
        <v>30</v>
      </c>
    </row>
    <row r="386" spans="1:7" ht="19.95" customHeight="1" x14ac:dyDescent="0.3">
      <c r="A386" s="37">
        <v>66018</v>
      </c>
      <c r="B386" s="15" t="s">
        <v>5737</v>
      </c>
      <c r="C386" s="7" t="s">
        <v>9</v>
      </c>
      <c r="D386" s="6" t="s">
        <v>346</v>
      </c>
      <c r="E386" s="6" t="s">
        <v>131</v>
      </c>
      <c r="F386" s="16">
        <v>290</v>
      </c>
      <c r="G386" s="13">
        <f>IFERROR(VLOOKUP(F386,Points!$M$2:$O$11,3,TRUE),"")</f>
        <v>80</v>
      </c>
    </row>
    <row r="387" spans="1:7" ht="19.95" customHeight="1" x14ac:dyDescent="0.3">
      <c r="A387" s="37">
        <v>3016</v>
      </c>
      <c r="B387" s="15" t="s">
        <v>5738</v>
      </c>
      <c r="C387" s="7" t="s">
        <v>9</v>
      </c>
      <c r="D387" s="6" t="s">
        <v>347</v>
      </c>
      <c r="E387" s="6" t="s">
        <v>48</v>
      </c>
      <c r="F387" s="16">
        <v>748</v>
      </c>
      <c r="G387" s="13">
        <f>IFERROR(VLOOKUP(F387,Points!$M$2:$O$11,3,TRUE),"")</f>
        <v>70</v>
      </c>
    </row>
    <row r="388" spans="1:7" ht="19.95" customHeight="1" x14ac:dyDescent="0.3">
      <c r="A388" s="37">
        <v>39004</v>
      </c>
      <c r="B388" s="15" t="s">
        <v>5739</v>
      </c>
      <c r="C388" s="7" t="s">
        <v>9</v>
      </c>
      <c r="D388" s="6" t="s">
        <v>347</v>
      </c>
      <c r="E388" s="6" t="s">
        <v>239</v>
      </c>
      <c r="F388" s="16">
        <v>452</v>
      </c>
      <c r="G388" s="13">
        <f>IFERROR(VLOOKUP(F388,Points!$M$2:$O$11,3,TRUE),"")</f>
        <v>80</v>
      </c>
    </row>
    <row r="389" spans="1:7" ht="19.95" customHeight="1" x14ac:dyDescent="0.3">
      <c r="A389" s="37">
        <v>22211</v>
      </c>
      <c r="B389" s="15" t="s">
        <v>5740</v>
      </c>
      <c r="C389" s="7" t="s">
        <v>6</v>
      </c>
      <c r="D389" s="6" t="s">
        <v>348</v>
      </c>
      <c r="E389" s="6" t="s">
        <v>8</v>
      </c>
      <c r="F389" s="16">
        <v>2076</v>
      </c>
      <c r="G389" s="13">
        <f>IFERROR(VLOOKUP(F389,Points!$M$2:$O$11,3,TRUE),"")</f>
        <v>40</v>
      </c>
    </row>
    <row r="390" spans="1:7" ht="19.95" customHeight="1" x14ac:dyDescent="0.3">
      <c r="A390" s="37">
        <v>41211</v>
      </c>
      <c r="B390" s="15" t="s">
        <v>5741</v>
      </c>
      <c r="C390" s="7" t="s">
        <v>6</v>
      </c>
      <c r="D390" s="6" t="s">
        <v>349</v>
      </c>
      <c r="E390" s="6" t="s">
        <v>229</v>
      </c>
      <c r="F390" s="16">
        <v>17900</v>
      </c>
      <c r="G390" s="13">
        <f>IFERROR(VLOOKUP(F390,Points!$M$2:$O$11,3,TRUE),"")</f>
        <v>0</v>
      </c>
    </row>
    <row r="391" spans="1:7" ht="19.95" customHeight="1" x14ac:dyDescent="0.3">
      <c r="A391" s="37">
        <v>3018</v>
      </c>
      <c r="B391" s="15" t="s">
        <v>5743</v>
      </c>
      <c r="C391" s="7" t="s">
        <v>9</v>
      </c>
      <c r="D391" s="6" t="s">
        <v>350</v>
      </c>
      <c r="E391" s="6" t="s">
        <v>48</v>
      </c>
      <c r="F391" s="16">
        <v>821</v>
      </c>
      <c r="G391" s="13">
        <f>IFERROR(VLOOKUP(F391,Points!$M$2:$O$11,3,TRUE),"")</f>
        <v>70</v>
      </c>
    </row>
    <row r="392" spans="1:7" ht="19.95" customHeight="1" x14ac:dyDescent="0.3">
      <c r="A392" s="37">
        <v>3212</v>
      </c>
      <c r="B392" s="15" t="s">
        <v>5742</v>
      </c>
      <c r="C392" s="7" t="s">
        <v>6</v>
      </c>
      <c r="D392" s="6" t="s">
        <v>350</v>
      </c>
      <c r="E392" s="6" t="s">
        <v>48</v>
      </c>
      <c r="F392" s="16">
        <v>2278</v>
      </c>
      <c r="G392" s="13">
        <f>IFERROR(VLOOKUP(F392,Points!$M$2:$O$11,3,TRUE),"")</f>
        <v>40</v>
      </c>
    </row>
    <row r="393" spans="1:7" ht="19.95" customHeight="1" x14ac:dyDescent="0.3">
      <c r="A393" s="37">
        <v>27016</v>
      </c>
      <c r="B393" s="15" t="s">
        <v>5744</v>
      </c>
      <c r="C393" s="7" t="s">
        <v>9</v>
      </c>
      <c r="D393" s="6" t="s">
        <v>351</v>
      </c>
      <c r="E393" s="6" t="s">
        <v>16</v>
      </c>
      <c r="F393" s="16">
        <v>310</v>
      </c>
      <c r="G393" s="13">
        <f>IFERROR(VLOOKUP(F393,Points!$M$2:$O$11,3,TRUE),"")</f>
        <v>80</v>
      </c>
    </row>
    <row r="394" spans="1:7" ht="19.95" customHeight="1" x14ac:dyDescent="0.3">
      <c r="A394" s="37">
        <v>10111</v>
      </c>
      <c r="B394" s="15" t="s">
        <v>5745</v>
      </c>
      <c r="C394" s="7" t="s">
        <v>19</v>
      </c>
      <c r="D394" s="6" t="s">
        <v>352</v>
      </c>
      <c r="E394" s="6" t="s">
        <v>147</v>
      </c>
      <c r="F394" s="16">
        <v>297</v>
      </c>
      <c r="G394" s="13">
        <f>IFERROR(VLOOKUP(F394,Points!$M$2:$O$11,3,TRUE),"")</f>
        <v>80</v>
      </c>
    </row>
    <row r="395" spans="1:7" ht="19.95" customHeight="1" x14ac:dyDescent="0.3">
      <c r="A395" s="37">
        <v>29006</v>
      </c>
      <c r="B395" s="15" t="s">
        <v>5746</v>
      </c>
      <c r="C395" s="7" t="s">
        <v>9</v>
      </c>
      <c r="D395" s="6" t="s">
        <v>353</v>
      </c>
      <c r="E395" s="6" t="s">
        <v>88</v>
      </c>
      <c r="F395" s="16">
        <v>306</v>
      </c>
      <c r="G395" s="13">
        <f>IFERROR(VLOOKUP(F395,Points!$M$2:$O$11,3,TRUE),"")</f>
        <v>80</v>
      </c>
    </row>
    <row r="396" spans="1:7" ht="19.95" customHeight="1" x14ac:dyDescent="0.3">
      <c r="A396" s="37">
        <v>56006</v>
      </c>
      <c r="B396" s="15" t="s">
        <v>5747</v>
      </c>
      <c r="C396" s="7" t="s">
        <v>9</v>
      </c>
      <c r="D396" s="6" t="s">
        <v>354</v>
      </c>
      <c r="E396" s="6" t="s">
        <v>119</v>
      </c>
      <c r="F396" s="16">
        <v>714</v>
      </c>
      <c r="G396" s="13">
        <f>IFERROR(VLOOKUP(F396,Points!$M$2:$O$11,3,TRUE),"")</f>
        <v>70</v>
      </c>
    </row>
    <row r="397" spans="1:7" ht="19.95" customHeight="1" x14ac:dyDescent="0.3">
      <c r="A397" s="37">
        <v>16010</v>
      </c>
      <c r="B397" s="15" t="s">
        <v>5748</v>
      </c>
      <c r="C397" s="7" t="s">
        <v>9</v>
      </c>
      <c r="D397" s="6" t="s">
        <v>355</v>
      </c>
      <c r="E397" s="6" t="s">
        <v>64</v>
      </c>
      <c r="F397" s="16">
        <v>209</v>
      </c>
      <c r="G397" s="13">
        <f>IFERROR(VLOOKUP(F397,Points!$M$2:$O$11,3,TRUE),"")</f>
        <v>100</v>
      </c>
    </row>
    <row r="398" spans="1:7" ht="19.95" customHeight="1" x14ac:dyDescent="0.3">
      <c r="A398" s="37">
        <v>70008</v>
      </c>
      <c r="B398" s="15" t="s">
        <v>5749</v>
      </c>
      <c r="C398" s="7" t="s">
        <v>9</v>
      </c>
      <c r="D398" s="6" t="s">
        <v>356</v>
      </c>
      <c r="E398" s="6" t="s">
        <v>108</v>
      </c>
      <c r="F398" s="16">
        <v>1134</v>
      </c>
      <c r="G398" s="13">
        <f>IFERROR(VLOOKUP(F398,Points!$M$2:$O$11,3,TRUE),"")</f>
        <v>60</v>
      </c>
    </row>
    <row r="399" spans="1:7" ht="19.95" customHeight="1" x14ac:dyDescent="0.3">
      <c r="A399" s="37">
        <v>45012</v>
      </c>
      <c r="B399" s="15" t="s">
        <v>5750</v>
      </c>
      <c r="C399" s="7" t="s">
        <v>9</v>
      </c>
      <c r="D399" s="6" t="s">
        <v>357</v>
      </c>
      <c r="E399" s="6" t="s">
        <v>143</v>
      </c>
      <c r="F399" s="16">
        <v>2900</v>
      </c>
      <c r="G399" s="13">
        <f>IFERROR(VLOOKUP(F399,Points!$M$2:$O$11,3,TRUE),"")</f>
        <v>40</v>
      </c>
    </row>
    <row r="400" spans="1:7" ht="19.95" customHeight="1" x14ac:dyDescent="0.3">
      <c r="A400" s="37">
        <v>3116</v>
      </c>
      <c r="B400" s="15" t="s">
        <v>5751</v>
      </c>
      <c r="C400" s="7" t="s">
        <v>19</v>
      </c>
      <c r="D400" s="6" t="s">
        <v>358</v>
      </c>
      <c r="E400" s="6" t="s">
        <v>48</v>
      </c>
      <c r="F400" s="16">
        <v>356</v>
      </c>
      <c r="G400" s="13">
        <f>IFERROR(VLOOKUP(F400,Points!$M$2:$O$11,3,TRUE),"")</f>
        <v>80</v>
      </c>
    </row>
    <row r="401" spans="1:7" ht="19.95" customHeight="1" x14ac:dyDescent="0.3">
      <c r="A401" s="37">
        <v>3020</v>
      </c>
      <c r="B401" s="15" t="s">
        <v>5752</v>
      </c>
      <c r="C401" s="7" t="s">
        <v>9</v>
      </c>
      <c r="D401" s="6" t="s">
        <v>358</v>
      </c>
      <c r="E401" s="6" t="s">
        <v>48</v>
      </c>
      <c r="F401" s="16">
        <v>569</v>
      </c>
      <c r="G401" s="13">
        <f>IFERROR(VLOOKUP(F401,Points!$M$2:$O$11,3,TRUE),"")</f>
        <v>70</v>
      </c>
    </row>
    <row r="402" spans="1:7" ht="19.95" customHeight="1" x14ac:dyDescent="0.3">
      <c r="A402" s="37">
        <v>13022</v>
      </c>
      <c r="B402" s="15" t="s">
        <v>5754</v>
      </c>
      <c r="C402" s="7" t="s">
        <v>9</v>
      </c>
      <c r="D402" s="6" t="s">
        <v>36</v>
      </c>
      <c r="E402" s="6" t="s">
        <v>36</v>
      </c>
      <c r="F402" s="16">
        <v>959</v>
      </c>
      <c r="G402" s="13">
        <f>IFERROR(VLOOKUP(F402,Points!$M$2:$O$11,3,TRUE),"")</f>
        <v>70</v>
      </c>
    </row>
    <row r="403" spans="1:7" ht="19.95" customHeight="1" x14ac:dyDescent="0.3">
      <c r="A403" s="37">
        <v>13116</v>
      </c>
      <c r="B403" s="15" t="s">
        <v>5753</v>
      </c>
      <c r="C403" s="7" t="s">
        <v>19</v>
      </c>
      <c r="D403" s="6" t="s">
        <v>36</v>
      </c>
      <c r="E403" s="6" t="s">
        <v>36</v>
      </c>
      <c r="F403" s="16">
        <v>1146</v>
      </c>
      <c r="G403" s="13">
        <f>IFERROR(VLOOKUP(F403,Points!$M$2:$O$11,3,TRUE),"")</f>
        <v>60</v>
      </c>
    </row>
    <row r="404" spans="1:7" ht="19.95" customHeight="1" x14ac:dyDescent="0.3">
      <c r="A404" s="37">
        <v>7006</v>
      </c>
      <c r="B404" s="15" t="s">
        <v>5755</v>
      </c>
      <c r="C404" s="7" t="s">
        <v>9</v>
      </c>
      <c r="D404" s="6" t="s">
        <v>359</v>
      </c>
      <c r="E404" s="6" t="s">
        <v>66</v>
      </c>
      <c r="F404" s="16">
        <v>686</v>
      </c>
      <c r="G404" s="13">
        <f>IFERROR(VLOOKUP(F404,Points!$M$2:$O$11,3,TRUE),"")</f>
        <v>70</v>
      </c>
    </row>
    <row r="405" spans="1:7" ht="19.95" customHeight="1" x14ac:dyDescent="0.3">
      <c r="A405" s="37">
        <v>65116</v>
      </c>
      <c r="B405" s="15" t="s">
        <v>5756</v>
      </c>
      <c r="C405" s="7" t="s">
        <v>19</v>
      </c>
      <c r="D405" s="6" t="s">
        <v>360</v>
      </c>
      <c r="E405" s="6" t="s">
        <v>195</v>
      </c>
      <c r="F405" s="16">
        <v>1561</v>
      </c>
      <c r="G405" s="13">
        <f>IFERROR(VLOOKUP(F405,Points!$M$2:$O$11,3,TRUE),"")</f>
        <v>50</v>
      </c>
    </row>
    <row r="406" spans="1:7" ht="19.95" customHeight="1" x14ac:dyDescent="0.3">
      <c r="A406" s="37">
        <v>65004</v>
      </c>
      <c r="B406" s="15" t="s">
        <v>5757</v>
      </c>
      <c r="C406" s="7" t="s">
        <v>9</v>
      </c>
      <c r="D406" s="6" t="s">
        <v>360</v>
      </c>
      <c r="E406" s="6" t="s">
        <v>195</v>
      </c>
      <c r="F406" s="16">
        <v>1643</v>
      </c>
      <c r="G406" s="13">
        <f>IFERROR(VLOOKUP(F406,Points!$M$2:$O$11,3,TRUE),"")</f>
        <v>50</v>
      </c>
    </row>
    <row r="407" spans="1:7" ht="19.95" customHeight="1" x14ac:dyDescent="0.3">
      <c r="A407" s="37">
        <v>33010</v>
      </c>
      <c r="B407" s="15" t="s">
        <v>5759</v>
      </c>
      <c r="C407" s="7" t="s">
        <v>9</v>
      </c>
      <c r="D407" s="6" t="s">
        <v>361</v>
      </c>
      <c r="E407" s="6" t="s">
        <v>83</v>
      </c>
      <c r="F407" s="16">
        <v>940</v>
      </c>
      <c r="G407" s="13">
        <f>IFERROR(VLOOKUP(F407,Points!$M$2:$O$11,3,TRUE),"")</f>
        <v>70</v>
      </c>
    </row>
    <row r="408" spans="1:7" ht="19.95" customHeight="1" x14ac:dyDescent="0.3">
      <c r="A408" s="37">
        <v>33216</v>
      </c>
      <c r="B408" s="15" t="s">
        <v>5758</v>
      </c>
      <c r="C408" s="7" t="s">
        <v>6</v>
      </c>
      <c r="D408" s="6" t="s">
        <v>361</v>
      </c>
      <c r="E408" s="6" t="s">
        <v>83</v>
      </c>
      <c r="F408" s="16">
        <v>2404</v>
      </c>
      <c r="G408" s="13">
        <f>IFERROR(VLOOKUP(F408,Points!$M$2:$O$11,3,TRUE),"")</f>
        <v>40</v>
      </c>
    </row>
    <row r="409" spans="1:7" ht="19.95" customHeight="1" x14ac:dyDescent="0.3">
      <c r="A409" s="37">
        <v>37016</v>
      </c>
      <c r="B409" s="15" t="s">
        <v>5760</v>
      </c>
      <c r="C409" s="7" t="s">
        <v>9</v>
      </c>
      <c r="D409" s="6" t="s">
        <v>362</v>
      </c>
      <c r="E409" s="6" t="s">
        <v>99</v>
      </c>
      <c r="F409" s="16">
        <v>1057</v>
      </c>
      <c r="G409" s="13">
        <f>IFERROR(VLOOKUP(F409,Points!$M$2:$O$11,3,TRUE),"")</f>
        <v>60</v>
      </c>
    </row>
    <row r="410" spans="1:7" ht="19.95" customHeight="1" x14ac:dyDescent="0.3">
      <c r="A410" s="37">
        <v>53008</v>
      </c>
      <c r="B410" s="15" t="s">
        <v>5761</v>
      </c>
      <c r="C410" s="7" t="s">
        <v>9</v>
      </c>
      <c r="D410" s="6" t="s">
        <v>363</v>
      </c>
      <c r="E410" s="6" t="s">
        <v>30</v>
      </c>
      <c r="F410" s="16">
        <v>779</v>
      </c>
      <c r="G410" s="13">
        <f>IFERROR(VLOOKUP(F410,Points!$M$2:$O$11,3,TRUE),"")</f>
        <v>70</v>
      </c>
    </row>
    <row r="411" spans="1:7" ht="19.95" customHeight="1" x14ac:dyDescent="0.3">
      <c r="A411" s="37">
        <v>69006</v>
      </c>
      <c r="B411" s="15" t="s">
        <v>5762</v>
      </c>
      <c r="C411" s="7" t="s">
        <v>9</v>
      </c>
      <c r="D411" s="6" t="s">
        <v>363</v>
      </c>
      <c r="E411" s="6" t="s">
        <v>144</v>
      </c>
      <c r="F411" s="16">
        <v>2666</v>
      </c>
      <c r="G411" s="13">
        <f>IFERROR(VLOOKUP(F411,Points!$M$2:$O$11,3,TRUE),"")</f>
        <v>40</v>
      </c>
    </row>
    <row r="412" spans="1:7" ht="19.95" customHeight="1" x14ac:dyDescent="0.3">
      <c r="A412" s="37">
        <v>5216</v>
      </c>
      <c r="B412" s="15" t="s">
        <v>5782</v>
      </c>
      <c r="C412" s="7" t="s">
        <v>6</v>
      </c>
      <c r="D412" s="6" t="s">
        <v>364</v>
      </c>
      <c r="E412" s="6" t="s">
        <v>43</v>
      </c>
      <c r="F412" s="16">
        <v>25605</v>
      </c>
      <c r="G412" s="13">
        <f>IFERROR(VLOOKUP(F412,Points!$M$2:$O$11,3,TRUE),"")</f>
        <v>0</v>
      </c>
    </row>
    <row r="413" spans="1:7" ht="19.95" customHeight="1" x14ac:dyDescent="0.3">
      <c r="A413" s="37">
        <v>63116</v>
      </c>
      <c r="B413" s="15" t="s">
        <v>5783</v>
      </c>
      <c r="C413" s="7" t="s">
        <v>19</v>
      </c>
      <c r="D413" s="6" t="s">
        <v>365</v>
      </c>
      <c r="E413" s="6" t="s">
        <v>8</v>
      </c>
      <c r="F413" s="16">
        <v>335</v>
      </c>
      <c r="G413" s="13">
        <f>IFERROR(VLOOKUP(F413,Points!$M$2:$O$11,3,TRUE),"")</f>
        <v>80</v>
      </c>
    </row>
    <row r="414" spans="1:7" ht="19.95" customHeight="1" x14ac:dyDescent="0.3">
      <c r="A414" s="37">
        <v>23012</v>
      </c>
      <c r="B414" s="15" t="s">
        <v>5763</v>
      </c>
      <c r="C414" s="7" t="s">
        <v>9</v>
      </c>
      <c r="D414" s="6" t="s">
        <v>366</v>
      </c>
      <c r="E414" s="6" t="s">
        <v>15</v>
      </c>
      <c r="F414" s="16">
        <v>1801</v>
      </c>
      <c r="G414" s="13">
        <f>IFERROR(VLOOKUP(F414,Points!$M$2:$O$11,3,TRUE),"")</f>
        <v>50</v>
      </c>
    </row>
    <row r="415" spans="1:7" ht="19.95" customHeight="1" x14ac:dyDescent="0.3">
      <c r="A415" s="37">
        <v>45014</v>
      </c>
      <c r="B415" s="15" t="s">
        <v>5764</v>
      </c>
      <c r="C415" s="7" t="s">
        <v>9</v>
      </c>
      <c r="D415" s="6" t="s">
        <v>367</v>
      </c>
      <c r="E415" s="6" t="s">
        <v>143</v>
      </c>
      <c r="F415" s="16">
        <v>624</v>
      </c>
      <c r="G415" s="13">
        <f>IFERROR(VLOOKUP(F415,Points!$M$2:$O$11,3,TRUE),"")</f>
        <v>70</v>
      </c>
    </row>
    <row r="416" spans="1:7" ht="19.95" customHeight="1" x14ac:dyDescent="0.3">
      <c r="A416" s="37">
        <v>61010</v>
      </c>
      <c r="B416" s="15" t="s">
        <v>5765</v>
      </c>
      <c r="C416" s="7" t="s">
        <v>9</v>
      </c>
      <c r="D416" s="6" t="s">
        <v>367</v>
      </c>
      <c r="E416" s="6" t="s">
        <v>107</v>
      </c>
      <c r="F416" s="16">
        <v>667</v>
      </c>
      <c r="G416" s="13">
        <f>IFERROR(VLOOKUP(F416,Points!$M$2:$O$11,3,TRUE),"")</f>
        <v>70</v>
      </c>
    </row>
    <row r="417" spans="1:7" ht="19.95" customHeight="1" x14ac:dyDescent="0.3">
      <c r="A417" s="37">
        <v>56116</v>
      </c>
      <c r="B417" s="15" t="s">
        <v>5769</v>
      </c>
      <c r="C417" s="7" t="s">
        <v>19</v>
      </c>
      <c r="D417" s="6" t="s">
        <v>368</v>
      </c>
      <c r="E417" s="6" t="s">
        <v>119</v>
      </c>
      <c r="F417" s="16">
        <v>245</v>
      </c>
      <c r="G417" s="13">
        <f>IFERROR(VLOOKUP(F417,Points!$M$2:$O$11,3,TRUE),"")</f>
        <v>100</v>
      </c>
    </row>
    <row r="418" spans="1:7" ht="19.95" customHeight="1" x14ac:dyDescent="0.3">
      <c r="A418" s="37">
        <v>13024</v>
      </c>
      <c r="B418" s="15" t="s">
        <v>5767</v>
      </c>
      <c r="C418" s="7" t="s">
        <v>9</v>
      </c>
      <c r="D418" s="6" t="s">
        <v>369</v>
      </c>
      <c r="E418" s="6" t="s">
        <v>36</v>
      </c>
      <c r="F418" s="16">
        <v>1677</v>
      </c>
      <c r="G418" s="13">
        <f>IFERROR(VLOOKUP(F418,Points!$M$2:$O$11,3,TRUE),"")</f>
        <v>50</v>
      </c>
    </row>
    <row r="419" spans="1:7" ht="19.95" customHeight="1" x14ac:dyDescent="0.3">
      <c r="A419" s="37">
        <v>13117</v>
      </c>
      <c r="B419" s="15" t="s">
        <v>5766</v>
      </c>
      <c r="C419" s="7" t="s">
        <v>19</v>
      </c>
      <c r="D419" s="6" t="s">
        <v>369</v>
      </c>
      <c r="E419" s="6" t="s">
        <v>36</v>
      </c>
      <c r="F419" s="16">
        <v>2693</v>
      </c>
      <c r="G419" s="13">
        <f>IFERROR(VLOOKUP(F419,Points!$M$2:$O$11,3,TRUE),"")</f>
        <v>40</v>
      </c>
    </row>
    <row r="420" spans="1:7" ht="19.95" customHeight="1" x14ac:dyDescent="0.3">
      <c r="A420" s="37">
        <v>70010</v>
      </c>
      <c r="B420" s="15" t="s">
        <v>5768</v>
      </c>
      <c r="C420" s="7" t="s">
        <v>9</v>
      </c>
      <c r="D420" s="6" t="s">
        <v>369</v>
      </c>
      <c r="E420" s="6" t="s">
        <v>108</v>
      </c>
      <c r="F420" s="16">
        <v>662</v>
      </c>
      <c r="G420" s="13">
        <f>IFERROR(VLOOKUP(F420,Points!$M$2:$O$11,3,TRUE),"")</f>
        <v>70</v>
      </c>
    </row>
    <row r="421" spans="1:7" ht="19.95" customHeight="1" x14ac:dyDescent="0.3">
      <c r="A421" s="37">
        <v>13118</v>
      </c>
      <c r="B421" s="15" t="s">
        <v>5770</v>
      </c>
      <c r="C421" s="7" t="s">
        <v>19</v>
      </c>
      <c r="D421" s="6" t="s">
        <v>370</v>
      </c>
      <c r="E421" s="6" t="s">
        <v>36</v>
      </c>
      <c r="F421" s="16">
        <v>13101</v>
      </c>
      <c r="G421" s="13">
        <f>IFERROR(VLOOKUP(F421,Points!$M$2:$O$11,3,TRUE),"")</f>
        <v>0</v>
      </c>
    </row>
    <row r="422" spans="1:7" ht="19.95" customHeight="1" x14ac:dyDescent="0.3">
      <c r="A422" s="37">
        <v>11010</v>
      </c>
      <c r="B422" s="15" t="s">
        <v>5771</v>
      </c>
      <c r="C422" s="7" t="s">
        <v>9</v>
      </c>
      <c r="D422" s="6" t="s">
        <v>371</v>
      </c>
      <c r="E422" s="6" t="s">
        <v>86</v>
      </c>
      <c r="F422" s="16">
        <v>2529</v>
      </c>
      <c r="G422" s="13">
        <f>IFERROR(VLOOKUP(F422,Points!$M$2:$O$11,3,TRUE),"")</f>
        <v>40</v>
      </c>
    </row>
    <row r="423" spans="1:7" ht="19.95" customHeight="1" x14ac:dyDescent="0.3">
      <c r="A423" s="37">
        <v>68216</v>
      </c>
      <c r="B423" s="15" t="s">
        <v>5772</v>
      </c>
      <c r="C423" s="7" t="s">
        <v>6</v>
      </c>
      <c r="D423" s="6" t="s">
        <v>372</v>
      </c>
      <c r="E423" s="6" t="s">
        <v>173</v>
      </c>
      <c r="F423" s="16">
        <v>7240</v>
      </c>
      <c r="G423" s="13">
        <f>IFERROR(VLOOKUP(F423,Points!$M$2:$O$11,3,TRUE),"")</f>
        <v>20</v>
      </c>
    </row>
    <row r="424" spans="1:7" ht="19.95" customHeight="1" x14ac:dyDescent="0.3">
      <c r="A424" s="37">
        <v>68004</v>
      </c>
      <c r="B424" s="15" t="s">
        <v>5773</v>
      </c>
      <c r="C424" s="7" t="s">
        <v>9</v>
      </c>
      <c r="D424" s="6" t="s">
        <v>372</v>
      </c>
      <c r="E424" s="6" t="s">
        <v>173</v>
      </c>
      <c r="F424" s="16">
        <v>8080</v>
      </c>
      <c r="G424" s="13">
        <f>IFERROR(VLOOKUP(F424,Points!$M$2:$O$11,3,TRUE),"")</f>
        <v>20</v>
      </c>
    </row>
    <row r="425" spans="1:7" ht="19.95" customHeight="1" x14ac:dyDescent="0.3">
      <c r="A425" s="37">
        <v>65006</v>
      </c>
      <c r="B425" s="15" t="s">
        <v>5775</v>
      </c>
      <c r="C425" s="7" t="s">
        <v>9</v>
      </c>
      <c r="D425" s="6" t="s">
        <v>373</v>
      </c>
      <c r="E425" s="6" t="s">
        <v>195</v>
      </c>
      <c r="F425" s="16">
        <v>5253</v>
      </c>
      <c r="G425" s="13">
        <f>IFERROR(VLOOKUP(F425,Points!$M$2:$O$11,3,TRUE),"")</f>
        <v>20</v>
      </c>
    </row>
    <row r="426" spans="1:7" ht="19.95" customHeight="1" x14ac:dyDescent="0.3">
      <c r="A426" s="37">
        <v>65216</v>
      </c>
      <c r="B426" s="15" t="s">
        <v>5774</v>
      </c>
      <c r="C426" s="7" t="s">
        <v>6</v>
      </c>
      <c r="D426" s="6" t="s">
        <v>373</v>
      </c>
      <c r="E426" s="6" t="s">
        <v>195</v>
      </c>
      <c r="F426" s="16">
        <v>9028</v>
      </c>
      <c r="G426" s="13">
        <f>IFERROR(VLOOKUP(F426,Points!$M$2:$O$11,3,TRUE),"")</f>
        <v>10</v>
      </c>
    </row>
    <row r="427" spans="1:7" ht="19.95" customHeight="1" x14ac:dyDescent="0.3">
      <c r="A427" s="37">
        <v>1008</v>
      </c>
      <c r="B427" s="15" t="s">
        <v>5777</v>
      </c>
      <c r="C427" s="7" t="s">
        <v>9</v>
      </c>
      <c r="D427" s="6" t="s">
        <v>374</v>
      </c>
      <c r="E427" s="6" t="s">
        <v>14</v>
      </c>
      <c r="F427" s="16">
        <v>1657</v>
      </c>
      <c r="G427" s="13">
        <f>IFERROR(VLOOKUP(F427,Points!$M$2:$O$11,3,TRUE),"")</f>
        <v>50</v>
      </c>
    </row>
    <row r="428" spans="1:7" ht="19.95" customHeight="1" x14ac:dyDescent="0.3">
      <c r="A428" s="37">
        <v>57006</v>
      </c>
      <c r="B428" s="15" t="s">
        <v>5776</v>
      </c>
      <c r="C428" s="7" t="s">
        <v>9</v>
      </c>
      <c r="D428" s="6" t="s">
        <v>375</v>
      </c>
      <c r="E428" s="6" t="s">
        <v>124</v>
      </c>
      <c r="F428" s="16">
        <v>1953</v>
      </c>
      <c r="G428" s="13">
        <f>IFERROR(VLOOKUP(F428,Points!$M$2:$O$11,3,TRUE),"")</f>
        <v>50</v>
      </c>
    </row>
    <row r="429" spans="1:7" ht="19.95" customHeight="1" x14ac:dyDescent="0.3">
      <c r="A429" s="37">
        <v>9018</v>
      </c>
      <c r="B429" s="15" t="s">
        <v>5778</v>
      </c>
      <c r="C429" s="7" t="s">
        <v>9</v>
      </c>
      <c r="D429" s="6" t="s">
        <v>376</v>
      </c>
      <c r="E429" s="6" t="s">
        <v>72</v>
      </c>
      <c r="F429" s="16">
        <v>1028</v>
      </c>
      <c r="G429" s="13">
        <f>IFERROR(VLOOKUP(F429,Points!$M$2:$O$11,3,TRUE),"")</f>
        <v>60</v>
      </c>
    </row>
    <row r="430" spans="1:7" ht="19.95" customHeight="1" x14ac:dyDescent="0.3">
      <c r="A430" s="37">
        <v>4016</v>
      </c>
      <c r="B430" s="15" t="s">
        <v>5779</v>
      </c>
      <c r="C430" s="7" t="s">
        <v>9</v>
      </c>
      <c r="D430" s="6" t="s">
        <v>377</v>
      </c>
      <c r="E430" s="6" t="s">
        <v>126</v>
      </c>
      <c r="F430" s="16">
        <v>320</v>
      </c>
      <c r="G430" s="13">
        <f>IFERROR(VLOOKUP(F430,Points!$M$2:$O$11,3,TRUE),"")</f>
        <v>80</v>
      </c>
    </row>
    <row r="431" spans="1:7" ht="19.95" customHeight="1" x14ac:dyDescent="0.3">
      <c r="A431" s="37">
        <v>57008</v>
      </c>
      <c r="B431" s="15" t="s">
        <v>5780</v>
      </c>
      <c r="C431" s="7" t="s">
        <v>9</v>
      </c>
      <c r="D431" s="6" t="s">
        <v>378</v>
      </c>
      <c r="E431" s="6" t="s">
        <v>124</v>
      </c>
      <c r="F431" s="16">
        <v>2497</v>
      </c>
      <c r="G431" s="13">
        <f>IFERROR(VLOOKUP(F431,Points!$M$2:$O$11,3,TRUE),"")</f>
        <v>40</v>
      </c>
    </row>
    <row r="432" spans="1:7" ht="19.95" customHeight="1" x14ac:dyDescent="0.3">
      <c r="A432" s="37">
        <v>5116</v>
      </c>
      <c r="B432" s="15" t="s">
        <v>5781</v>
      </c>
      <c r="C432" s="7" t="s">
        <v>19</v>
      </c>
      <c r="D432" s="6" t="s">
        <v>379</v>
      </c>
      <c r="E432" s="6" t="s">
        <v>43</v>
      </c>
      <c r="F432" s="16">
        <v>2684</v>
      </c>
      <c r="G432" s="13">
        <f>IFERROR(VLOOKUP(F432,Points!$M$2:$O$11,3,TRUE),"")</f>
        <v>40</v>
      </c>
    </row>
    <row r="433" spans="1:7" ht="19.95" customHeight="1" x14ac:dyDescent="0.3">
      <c r="A433" s="37">
        <v>7008</v>
      </c>
      <c r="B433" s="15" t="s">
        <v>5784</v>
      </c>
      <c r="C433" s="7" t="s">
        <v>9</v>
      </c>
      <c r="D433" s="6" t="s">
        <v>380</v>
      </c>
      <c r="E433" s="6" t="s">
        <v>66</v>
      </c>
      <c r="F433" s="16">
        <v>551</v>
      </c>
      <c r="G433" s="13">
        <f>IFERROR(VLOOKUP(F433,Points!$M$2:$O$11,3,TRUE),"")</f>
        <v>70</v>
      </c>
    </row>
    <row r="434" spans="1:7" ht="19.95" customHeight="1" x14ac:dyDescent="0.3">
      <c r="A434" s="37">
        <v>50014</v>
      </c>
      <c r="B434" s="15" t="s">
        <v>5785</v>
      </c>
      <c r="C434" s="7" t="s">
        <v>9</v>
      </c>
      <c r="D434" s="6" t="s">
        <v>380</v>
      </c>
      <c r="E434" s="6" t="s">
        <v>32</v>
      </c>
      <c r="F434" s="16">
        <v>968</v>
      </c>
      <c r="G434" s="13">
        <f>IFERROR(VLOOKUP(F434,Points!$M$2:$O$11,3,TRUE),"")</f>
        <v>70</v>
      </c>
    </row>
    <row r="435" spans="1:7" ht="19.95" customHeight="1" x14ac:dyDescent="0.3">
      <c r="A435" s="37">
        <v>55010</v>
      </c>
      <c r="B435" s="15" t="s">
        <v>5786</v>
      </c>
      <c r="C435" s="7" t="s">
        <v>9</v>
      </c>
      <c r="D435" s="6" t="s">
        <v>380</v>
      </c>
      <c r="E435" s="6" t="s">
        <v>101</v>
      </c>
      <c r="F435" s="16">
        <v>553</v>
      </c>
      <c r="G435" s="13">
        <f>IFERROR(VLOOKUP(F435,Points!$M$2:$O$11,3,TRUE),"")</f>
        <v>70</v>
      </c>
    </row>
    <row r="436" spans="1:7" ht="19.95" customHeight="1" x14ac:dyDescent="0.3">
      <c r="A436" s="37">
        <v>10008</v>
      </c>
      <c r="B436" s="15" t="s">
        <v>5787</v>
      </c>
      <c r="C436" s="7" t="s">
        <v>9</v>
      </c>
      <c r="D436" s="6" t="s">
        <v>381</v>
      </c>
      <c r="E436" s="6" t="s">
        <v>147</v>
      </c>
      <c r="F436" s="16">
        <v>356</v>
      </c>
      <c r="G436" s="13">
        <f>IFERROR(VLOOKUP(F436,Points!$M$2:$O$11,3,TRUE),"")</f>
        <v>80</v>
      </c>
    </row>
    <row r="437" spans="1:7" ht="19.95" customHeight="1" x14ac:dyDescent="0.3">
      <c r="A437" s="37">
        <v>72012</v>
      </c>
      <c r="B437" s="15" t="s">
        <v>5788</v>
      </c>
      <c r="C437" s="7" t="s">
        <v>9</v>
      </c>
      <c r="D437" s="6" t="s">
        <v>382</v>
      </c>
      <c r="E437" s="6" t="s">
        <v>91</v>
      </c>
      <c r="F437" s="16">
        <v>356</v>
      </c>
      <c r="G437" s="13">
        <f>IFERROR(VLOOKUP(F437,Points!$M$2:$O$11,3,TRUE),"")</f>
        <v>80</v>
      </c>
    </row>
    <row r="438" spans="1:7" ht="19.95" customHeight="1" x14ac:dyDescent="0.3">
      <c r="A438" s="37">
        <v>48004</v>
      </c>
      <c r="B438" s="15" t="s">
        <v>5789</v>
      </c>
      <c r="C438" s="7" t="s">
        <v>9</v>
      </c>
      <c r="D438" s="6" t="s">
        <v>383</v>
      </c>
      <c r="E438" s="6" t="s">
        <v>138</v>
      </c>
      <c r="F438" s="16">
        <v>490</v>
      </c>
      <c r="G438" s="13">
        <f>IFERROR(VLOOKUP(F438,Points!$M$2:$O$11,3,TRUE),"")</f>
        <v>80</v>
      </c>
    </row>
    <row r="439" spans="1:7" ht="19.95" customHeight="1" x14ac:dyDescent="0.3">
      <c r="A439" s="37">
        <v>22116</v>
      </c>
      <c r="B439" s="15" t="s">
        <v>5790</v>
      </c>
      <c r="C439" s="7" t="s">
        <v>19</v>
      </c>
      <c r="D439" s="6" t="s">
        <v>384</v>
      </c>
      <c r="E439" s="6" t="s">
        <v>115</v>
      </c>
      <c r="F439" s="16">
        <v>1076</v>
      </c>
      <c r="G439" s="13">
        <f>IFERROR(VLOOKUP(F439,Points!$M$2:$O$11,3,TRUE),"")</f>
        <v>60</v>
      </c>
    </row>
    <row r="440" spans="1:7" ht="19.95" customHeight="1" x14ac:dyDescent="0.3">
      <c r="A440" s="37">
        <v>62012</v>
      </c>
      <c r="B440" s="15" t="s">
        <v>5791</v>
      </c>
      <c r="C440" s="7" t="s">
        <v>9</v>
      </c>
      <c r="D440" s="6" t="s">
        <v>95</v>
      </c>
      <c r="E440" s="6" t="s">
        <v>37</v>
      </c>
      <c r="F440" s="16">
        <v>397</v>
      </c>
      <c r="G440" s="13">
        <f>IFERROR(VLOOKUP(F440,Points!$M$2:$O$11,3,TRUE),"")</f>
        <v>80</v>
      </c>
    </row>
    <row r="441" spans="1:7" ht="19.95" customHeight="1" x14ac:dyDescent="0.3">
      <c r="A441" s="37">
        <v>25008</v>
      </c>
      <c r="B441" s="15" t="s">
        <v>5793</v>
      </c>
      <c r="C441" s="7" t="s">
        <v>9</v>
      </c>
      <c r="D441" s="6" t="s">
        <v>385</v>
      </c>
      <c r="E441" s="6" t="s">
        <v>80</v>
      </c>
      <c r="F441" s="16">
        <v>1626</v>
      </c>
      <c r="G441" s="13">
        <f>IFERROR(VLOOKUP(F441,Points!$M$2:$O$11,3,TRUE),"")</f>
        <v>50</v>
      </c>
    </row>
    <row r="442" spans="1:7" ht="19.95" customHeight="1" x14ac:dyDescent="0.3">
      <c r="A442" s="37">
        <v>25216</v>
      </c>
      <c r="B442" s="15" t="s">
        <v>5792</v>
      </c>
      <c r="C442" s="7" t="s">
        <v>6</v>
      </c>
      <c r="D442" s="6" t="s">
        <v>385</v>
      </c>
      <c r="E442" s="6" t="s">
        <v>80</v>
      </c>
      <c r="F442" s="16">
        <v>5094</v>
      </c>
      <c r="G442" s="13">
        <f>IFERROR(VLOOKUP(F442,Points!$M$2:$O$11,3,TRUE),"")</f>
        <v>20</v>
      </c>
    </row>
    <row r="443" spans="1:7" ht="19.95" customHeight="1" x14ac:dyDescent="0.3">
      <c r="A443" s="37">
        <v>10116</v>
      </c>
      <c r="B443" s="15" t="s">
        <v>5794</v>
      </c>
      <c r="C443" s="7" t="s">
        <v>19</v>
      </c>
      <c r="D443" s="6" t="s">
        <v>386</v>
      </c>
      <c r="E443" s="6" t="s">
        <v>8</v>
      </c>
      <c r="F443" s="16">
        <v>845</v>
      </c>
      <c r="G443" s="13">
        <f>IFERROR(VLOOKUP(F443,Points!$M$2:$O$11,3,TRUE),"")</f>
        <v>70</v>
      </c>
    </row>
    <row r="444" spans="1:7" ht="19.95" customHeight="1" x14ac:dyDescent="0.3">
      <c r="A444" s="37">
        <v>43014</v>
      </c>
      <c r="B444" s="15" t="s">
        <v>5795</v>
      </c>
      <c r="C444" s="7" t="s">
        <v>9</v>
      </c>
      <c r="D444" s="6" t="s">
        <v>387</v>
      </c>
      <c r="E444" s="6" t="s">
        <v>11</v>
      </c>
      <c r="F444" s="16">
        <v>307</v>
      </c>
      <c r="G444" s="13">
        <f>IFERROR(VLOOKUP(F444,Points!$M$2:$O$11,3,TRUE),"")</f>
        <v>80</v>
      </c>
    </row>
    <row r="445" spans="1:7" ht="19.95" customHeight="1" x14ac:dyDescent="0.3">
      <c r="A445" s="37">
        <v>39006</v>
      </c>
      <c r="B445" s="15" t="s">
        <v>5796</v>
      </c>
      <c r="C445" s="7" t="s">
        <v>9</v>
      </c>
      <c r="D445" s="6" t="s">
        <v>64</v>
      </c>
      <c r="E445" s="6" t="s">
        <v>239</v>
      </c>
      <c r="F445" s="16">
        <v>790</v>
      </c>
      <c r="G445" s="13">
        <f>IFERROR(VLOOKUP(F445,Points!$M$2:$O$11,3,TRUE),"")</f>
        <v>70</v>
      </c>
    </row>
    <row r="446" spans="1:7" ht="19.95" customHeight="1" x14ac:dyDescent="0.3">
      <c r="A446" s="37">
        <v>68116</v>
      </c>
      <c r="B446" s="15" t="s">
        <v>5797</v>
      </c>
      <c r="C446" s="7" t="s">
        <v>19</v>
      </c>
      <c r="D446" s="6" t="s">
        <v>388</v>
      </c>
      <c r="E446" s="6" t="s">
        <v>173</v>
      </c>
      <c r="F446" s="16">
        <v>2711</v>
      </c>
      <c r="G446" s="13">
        <f>IFERROR(VLOOKUP(F446,Points!$M$2:$O$11,3,TRUE),"")</f>
        <v>40</v>
      </c>
    </row>
    <row r="447" spans="1:7" ht="19.95" customHeight="1" x14ac:dyDescent="0.3">
      <c r="A447" s="37">
        <v>6012</v>
      </c>
      <c r="B447" s="15" t="s">
        <v>5798</v>
      </c>
      <c r="C447" s="7" t="s">
        <v>9</v>
      </c>
      <c r="D447" s="6" t="s">
        <v>389</v>
      </c>
      <c r="E447" s="6" t="s">
        <v>45</v>
      </c>
      <c r="F447" s="16">
        <v>514</v>
      </c>
      <c r="G447" s="13">
        <f>IFERROR(VLOOKUP(F447,Points!$M$2:$O$11,3,TRUE),"")</f>
        <v>70</v>
      </c>
    </row>
    <row r="448" spans="1:7" ht="19.95" customHeight="1" x14ac:dyDescent="0.3">
      <c r="A448" s="37">
        <v>52006</v>
      </c>
      <c r="B448" s="15" t="s">
        <v>5799</v>
      </c>
      <c r="C448" s="7" t="s">
        <v>9</v>
      </c>
      <c r="D448" s="6" t="s">
        <v>389</v>
      </c>
      <c r="E448" s="6" t="s">
        <v>243</v>
      </c>
      <c r="F448" s="16">
        <v>4217</v>
      </c>
      <c r="G448" s="13">
        <f>IFERROR(VLOOKUP(F448,Points!$M$2:$O$11,3,TRUE),"")</f>
        <v>30</v>
      </c>
    </row>
    <row r="449" spans="1:7" ht="19.95" customHeight="1" x14ac:dyDescent="0.3">
      <c r="A449" s="37">
        <v>3022</v>
      </c>
      <c r="B449" s="15" t="s">
        <v>5800</v>
      </c>
      <c r="C449" s="7" t="s">
        <v>9</v>
      </c>
      <c r="D449" s="6" t="s">
        <v>390</v>
      </c>
      <c r="E449" s="6" t="s">
        <v>48</v>
      </c>
      <c r="F449" s="16">
        <v>813</v>
      </c>
      <c r="G449" s="13">
        <f>IFERROR(VLOOKUP(F449,Points!$M$2:$O$11,3,TRUE),"")</f>
        <v>70</v>
      </c>
    </row>
    <row r="450" spans="1:7" ht="19.95" customHeight="1" x14ac:dyDescent="0.3">
      <c r="A450" s="37">
        <v>17116</v>
      </c>
      <c r="B450" s="15" t="s">
        <v>5801</v>
      </c>
      <c r="C450" s="7" t="s">
        <v>19</v>
      </c>
      <c r="D450" s="6" t="s">
        <v>391</v>
      </c>
      <c r="E450" s="6" t="s">
        <v>208</v>
      </c>
      <c r="F450" s="16">
        <v>222</v>
      </c>
      <c r="G450" s="13">
        <f>IFERROR(VLOOKUP(F450,Points!$M$2:$O$11,3,TRUE),"")</f>
        <v>100</v>
      </c>
    </row>
    <row r="451" spans="1:7" ht="19.95" customHeight="1" x14ac:dyDescent="0.3">
      <c r="A451" s="37">
        <v>3024</v>
      </c>
      <c r="B451" s="15" t="s">
        <v>5802</v>
      </c>
      <c r="C451" s="7" t="s">
        <v>9</v>
      </c>
      <c r="D451" s="6" t="s">
        <v>392</v>
      </c>
      <c r="E451" s="6" t="s">
        <v>48</v>
      </c>
      <c r="F451" s="16">
        <v>498</v>
      </c>
      <c r="G451" s="13">
        <f>IFERROR(VLOOKUP(F451,Points!$M$2:$O$11,3,TRUE),"")</f>
        <v>80</v>
      </c>
    </row>
    <row r="452" spans="1:7" ht="19.95" customHeight="1" x14ac:dyDescent="0.3">
      <c r="A452" s="37">
        <v>11116</v>
      </c>
      <c r="B452" s="15" t="s">
        <v>5803</v>
      </c>
      <c r="C452" s="7" t="s">
        <v>19</v>
      </c>
      <c r="D452" s="6" t="s">
        <v>393</v>
      </c>
      <c r="E452" s="6" t="s">
        <v>86</v>
      </c>
      <c r="F452" s="16">
        <v>278</v>
      </c>
      <c r="G452" s="13">
        <f>IFERROR(VLOOKUP(F452,Points!$M$2:$O$11,3,TRUE),"")</f>
        <v>80</v>
      </c>
    </row>
    <row r="453" spans="1:7" ht="19.95" customHeight="1" x14ac:dyDescent="0.3">
      <c r="A453" s="37">
        <v>18008</v>
      </c>
      <c r="B453" s="15" t="s">
        <v>5804</v>
      </c>
      <c r="C453" s="7" t="s">
        <v>9</v>
      </c>
      <c r="D453" s="6" t="s">
        <v>394</v>
      </c>
      <c r="E453" s="6" t="s">
        <v>55</v>
      </c>
      <c r="F453" s="16">
        <v>801</v>
      </c>
      <c r="G453" s="13">
        <f>IFERROR(VLOOKUP(F453,Points!$M$2:$O$11,3,TRUE),"")</f>
        <v>70</v>
      </c>
    </row>
    <row r="454" spans="1:7" ht="19.95" customHeight="1" x14ac:dyDescent="0.3">
      <c r="A454" s="37">
        <v>58006</v>
      </c>
      <c r="B454" s="15" t="s">
        <v>5805</v>
      </c>
      <c r="C454" s="7" t="s">
        <v>9</v>
      </c>
      <c r="D454" s="6" t="s">
        <v>395</v>
      </c>
      <c r="E454" s="6" t="s">
        <v>136</v>
      </c>
      <c r="F454" s="16">
        <v>241</v>
      </c>
      <c r="G454" s="13">
        <f>IFERROR(VLOOKUP(F454,Points!$M$2:$O$11,3,TRUE),"")</f>
        <v>100</v>
      </c>
    </row>
    <row r="455" spans="1:7" ht="19.95" customHeight="1" x14ac:dyDescent="0.3">
      <c r="A455" s="37">
        <v>49116</v>
      </c>
      <c r="B455" s="15" t="s">
        <v>5806</v>
      </c>
      <c r="C455" s="7" t="s">
        <v>19</v>
      </c>
      <c r="D455" s="6" t="s">
        <v>396</v>
      </c>
      <c r="E455" s="6" t="s">
        <v>39</v>
      </c>
      <c r="F455" s="16">
        <v>934</v>
      </c>
      <c r="G455" s="13">
        <f>IFERROR(VLOOKUP(F455,Points!$M$2:$O$11,3,TRUE),"")</f>
        <v>70</v>
      </c>
    </row>
    <row r="456" spans="1:7" ht="19.95" customHeight="1" x14ac:dyDescent="0.3">
      <c r="A456" s="37">
        <v>4018</v>
      </c>
      <c r="B456" s="15" t="s">
        <v>5807</v>
      </c>
      <c r="C456" s="7" t="s">
        <v>9</v>
      </c>
      <c r="D456" s="6" t="s">
        <v>397</v>
      </c>
      <c r="E456" s="6" t="s">
        <v>126</v>
      </c>
      <c r="F456" s="16">
        <v>543</v>
      </c>
      <c r="G456" s="13">
        <f>IFERROR(VLOOKUP(F456,Points!$M$2:$O$11,3,TRUE),"")</f>
        <v>70</v>
      </c>
    </row>
    <row r="457" spans="1:7" ht="19.95" customHeight="1" x14ac:dyDescent="0.3">
      <c r="A457" s="37">
        <v>38010</v>
      </c>
      <c r="B457" s="15" t="s">
        <v>5808</v>
      </c>
      <c r="C457" s="7" t="s">
        <v>9</v>
      </c>
      <c r="D457" s="6" t="s">
        <v>398</v>
      </c>
      <c r="E457" s="6" t="s">
        <v>59</v>
      </c>
      <c r="F457" s="16">
        <v>599</v>
      </c>
      <c r="G457" s="13">
        <f>IFERROR(VLOOKUP(F457,Points!$M$2:$O$11,3,TRUE),"")</f>
        <v>70</v>
      </c>
    </row>
    <row r="458" spans="1:7" ht="19.95" customHeight="1" x14ac:dyDescent="0.3">
      <c r="A458" s="37">
        <v>13026</v>
      </c>
      <c r="B458" s="15" t="s">
        <v>5809</v>
      </c>
      <c r="C458" s="7" t="s">
        <v>9</v>
      </c>
      <c r="D458" s="6" t="s">
        <v>399</v>
      </c>
      <c r="E458" s="6" t="s">
        <v>36</v>
      </c>
      <c r="F458" s="16">
        <v>1864</v>
      </c>
      <c r="G458" s="13">
        <f>IFERROR(VLOOKUP(F458,Points!$M$2:$O$11,3,TRUE),"")</f>
        <v>50</v>
      </c>
    </row>
    <row r="459" spans="1:7" ht="19.95" customHeight="1" x14ac:dyDescent="0.3">
      <c r="A459" s="37">
        <v>13028</v>
      </c>
      <c r="B459" s="15" t="s">
        <v>5810</v>
      </c>
      <c r="C459" s="7" t="s">
        <v>9</v>
      </c>
      <c r="D459" s="6" t="s">
        <v>208</v>
      </c>
      <c r="E459" s="6" t="s">
        <v>36</v>
      </c>
      <c r="F459" s="16">
        <v>4826</v>
      </c>
      <c r="G459" s="13">
        <f>IFERROR(VLOOKUP(F459,Points!$M$2:$O$11,3,TRUE),"")</f>
        <v>30</v>
      </c>
    </row>
    <row r="460" spans="1:7" ht="19.95" customHeight="1" x14ac:dyDescent="0.3">
      <c r="A460" s="37">
        <v>17004</v>
      </c>
      <c r="B460" s="15" t="s">
        <v>5811</v>
      </c>
      <c r="C460" s="7" t="s">
        <v>9</v>
      </c>
      <c r="D460" s="6" t="s">
        <v>208</v>
      </c>
      <c r="E460" s="6" t="s">
        <v>208</v>
      </c>
      <c r="F460" s="16">
        <v>1470</v>
      </c>
      <c r="G460" s="13">
        <f>IFERROR(VLOOKUP(F460,Points!$M$2:$O$11,3,TRUE),"")</f>
        <v>60</v>
      </c>
    </row>
    <row r="461" spans="1:7" ht="19.95" customHeight="1" x14ac:dyDescent="0.3">
      <c r="A461" s="37">
        <v>69008</v>
      </c>
      <c r="B461" s="15" t="s">
        <v>5812</v>
      </c>
      <c r="C461" s="7" t="s">
        <v>9</v>
      </c>
      <c r="D461" s="6" t="s">
        <v>400</v>
      </c>
      <c r="E461" s="6" t="s">
        <v>144</v>
      </c>
      <c r="F461" s="16">
        <v>766</v>
      </c>
      <c r="G461" s="13">
        <f>IFERROR(VLOOKUP(F461,Points!$M$2:$O$11,3,TRUE),"")</f>
        <v>70</v>
      </c>
    </row>
    <row r="462" spans="1:7" ht="19.95" customHeight="1" x14ac:dyDescent="0.3">
      <c r="A462" s="37">
        <v>47004</v>
      </c>
      <c r="B462" s="15" t="s">
        <v>5814</v>
      </c>
      <c r="C462" s="7" t="s">
        <v>9</v>
      </c>
      <c r="D462" s="6" t="s">
        <v>401</v>
      </c>
      <c r="E462" s="6" t="s">
        <v>34</v>
      </c>
      <c r="F462" s="16">
        <v>711</v>
      </c>
      <c r="G462" s="13">
        <f>IFERROR(VLOOKUP(F462,Points!$M$2:$O$11,3,TRUE),"")</f>
        <v>70</v>
      </c>
    </row>
    <row r="463" spans="1:7" ht="19.95" customHeight="1" x14ac:dyDescent="0.3">
      <c r="A463" s="37">
        <v>47216</v>
      </c>
      <c r="B463" s="15" t="s">
        <v>5813</v>
      </c>
      <c r="C463" s="7" t="s">
        <v>6</v>
      </c>
      <c r="D463" s="6" t="s">
        <v>401</v>
      </c>
      <c r="E463" s="6" t="s">
        <v>34</v>
      </c>
      <c r="F463" s="16">
        <v>1833</v>
      </c>
      <c r="G463" s="13">
        <f>IFERROR(VLOOKUP(F463,Points!$M$2:$O$11,3,TRUE),"")</f>
        <v>50</v>
      </c>
    </row>
    <row r="464" spans="1:7" ht="19.95" customHeight="1" x14ac:dyDescent="0.3">
      <c r="A464" s="37">
        <v>53010</v>
      </c>
      <c r="B464" s="15" t="s">
        <v>5815</v>
      </c>
      <c r="C464" s="7" t="s">
        <v>9</v>
      </c>
      <c r="D464" s="6" t="s">
        <v>402</v>
      </c>
      <c r="E464" s="6" t="s">
        <v>30</v>
      </c>
      <c r="F464" s="16">
        <v>490</v>
      </c>
      <c r="G464" s="13">
        <f>IFERROR(VLOOKUP(F464,Points!$M$2:$O$11,3,TRUE),"")</f>
        <v>80</v>
      </c>
    </row>
    <row r="465" spans="1:7" ht="19.95" customHeight="1" x14ac:dyDescent="0.3">
      <c r="A465" s="37">
        <v>68121</v>
      </c>
      <c r="B465" s="15" t="s">
        <v>5816</v>
      </c>
      <c r="C465" s="7" t="s">
        <v>19</v>
      </c>
      <c r="D465" s="6" t="s">
        <v>402</v>
      </c>
      <c r="E465" s="6" t="s">
        <v>173</v>
      </c>
      <c r="F465" s="16">
        <v>2144</v>
      </c>
      <c r="G465" s="13">
        <f>IFERROR(VLOOKUP(F465,Points!$M$2:$O$11,3,TRUE),"")</f>
        <v>40</v>
      </c>
    </row>
    <row r="466" spans="1:7" ht="19.95" customHeight="1" x14ac:dyDescent="0.3">
      <c r="A466" s="37">
        <v>68006</v>
      </c>
      <c r="B466" s="15" t="s">
        <v>5817</v>
      </c>
      <c r="C466" s="7" t="s">
        <v>9</v>
      </c>
      <c r="D466" s="6" t="s">
        <v>402</v>
      </c>
      <c r="E466" s="6" t="s">
        <v>173</v>
      </c>
      <c r="F466" s="16">
        <v>3539</v>
      </c>
      <c r="G466" s="13">
        <f>IFERROR(VLOOKUP(F466,Points!$M$2:$O$11,3,TRUE),"")</f>
        <v>30</v>
      </c>
    </row>
    <row r="467" spans="1:7" ht="19.95" customHeight="1" x14ac:dyDescent="0.3">
      <c r="A467" s="37">
        <v>9020</v>
      </c>
      <c r="B467" s="15" t="s">
        <v>5818</v>
      </c>
      <c r="C467" s="7" t="s">
        <v>9</v>
      </c>
      <c r="D467" s="6" t="s">
        <v>403</v>
      </c>
      <c r="E467" s="6" t="s">
        <v>72</v>
      </c>
      <c r="F467" s="16">
        <v>3323</v>
      </c>
      <c r="G467" s="13">
        <f>IFERROR(VLOOKUP(F467,Points!$M$2:$O$11,3,TRUE),"")</f>
        <v>30</v>
      </c>
    </row>
    <row r="468" spans="1:7" ht="19.95" customHeight="1" x14ac:dyDescent="0.3">
      <c r="A468" s="37">
        <v>64221</v>
      </c>
      <c r="B468" s="15" t="s">
        <v>5819</v>
      </c>
      <c r="C468" s="7" t="s">
        <v>6</v>
      </c>
      <c r="D468" s="6" t="s">
        <v>404</v>
      </c>
      <c r="E468" s="6" t="s">
        <v>77</v>
      </c>
      <c r="F468" s="16">
        <v>1685</v>
      </c>
      <c r="G468" s="13">
        <f>IFERROR(VLOOKUP(F468,Points!$M$2:$O$11,3,TRUE),"")</f>
        <v>50</v>
      </c>
    </row>
    <row r="469" spans="1:7" ht="19.95" customHeight="1" x14ac:dyDescent="0.3">
      <c r="A469" s="37">
        <v>65008</v>
      </c>
      <c r="B469" s="15" t="s">
        <v>5825</v>
      </c>
      <c r="C469" s="7" t="s">
        <v>9</v>
      </c>
      <c r="D469" s="6" t="s">
        <v>405</v>
      </c>
      <c r="E469" s="6" t="s">
        <v>195</v>
      </c>
      <c r="F469" s="16">
        <v>4044</v>
      </c>
      <c r="G469" s="13">
        <f>IFERROR(VLOOKUP(F469,Points!$M$2:$O$11,3,TRUE),"")</f>
        <v>30</v>
      </c>
    </row>
    <row r="470" spans="1:7" ht="19.95" customHeight="1" x14ac:dyDescent="0.3">
      <c r="A470" s="37">
        <v>65121</v>
      </c>
      <c r="B470" s="15" t="s">
        <v>5824</v>
      </c>
      <c r="C470" s="7" t="s">
        <v>19</v>
      </c>
      <c r="D470" s="6" t="s">
        <v>405</v>
      </c>
      <c r="E470" s="6" t="s">
        <v>195</v>
      </c>
      <c r="F470" s="16">
        <v>5069</v>
      </c>
      <c r="G470" s="13">
        <f>IFERROR(VLOOKUP(F470,Points!$M$2:$O$11,3,TRUE),"")</f>
        <v>20</v>
      </c>
    </row>
    <row r="471" spans="1:7" ht="19.95" customHeight="1" x14ac:dyDescent="0.3">
      <c r="A471" s="37">
        <v>12121</v>
      </c>
      <c r="B471" s="15" t="s">
        <v>5820</v>
      </c>
      <c r="C471" s="7" t="s">
        <v>19</v>
      </c>
      <c r="D471" s="6" t="s">
        <v>406</v>
      </c>
      <c r="E471" s="6" t="s">
        <v>156</v>
      </c>
      <c r="F471" s="16">
        <v>342</v>
      </c>
      <c r="G471" s="13">
        <f>IFERROR(VLOOKUP(F471,Points!$M$2:$O$11,3,TRUE),"")</f>
        <v>80</v>
      </c>
    </row>
    <row r="472" spans="1:7" ht="19.95" customHeight="1" x14ac:dyDescent="0.3">
      <c r="A472" s="37">
        <v>12006</v>
      </c>
      <c r="B472" s="15" t="s">
        <v>5821</v>
      </c>
      <c r="C472" s="7" t="s">
        <v>9</v>
      </c>
      <c r="D472" s="6" t="s">
        <v>406</v>
      </c>
      <c r="E472" s="6" t="s">
        <v>156</v>
      </c>
      <c r="F472" s="16">
        <v>739</v>
      </c>
      <c r="G472" s="13">
        <f>IFERROR(VLOOKUP(F472,Points!$M$2:$O$11,3,TRUE),"")</f>
        <v>70</v>
      </c>
    </row>
    <row r="473" spans="1:7" ht="19.95" customHeight="1" x14ac:dyDescent="0.3">
      <c r="A473" s="37">
        <v>1010</v>
      </c>
      <c r="B473" s="15" t="s">
        <v>5822</v>
      </c>
      <c r="C473" s="7" t="s">
        <v>9</v>
      </c>
      <c r="D473" s="6" t="s">
        <v>407</v>
      </c>
      <c r="E473" s="6" t="s">
        <v>14</v>
      </c>
      <c r="F473" s="16">
        <v>1035</v>
      </c>
      <c r="G473" s="13">
        <f>IFERROR(VLOOKUP(F473,Points!$M$2:$O$11,3,TRUE),"")</f>
        <v>60</v>
      </c>
    </row>
    <row r="474" spans="1:7" ht="19.95" customHeight="1" x14ac:dyDescent="0.3">
      <c r="A474" s="37">
        <v>37018</v>
      </c>
      <c r="B474" s="15" t="s">
        <v>5823</v>
      </c>
      <c r="C474" s="7" t="s">
        <v>9</v>
      </c>
      <c r="D474" s="6" t="s">
        <v>407</v>
      </c>
      <c r="E474" s="6" t="s">
        <v>99</v>
      </c>
      <c r="F474" s="16">
        <v>1184</v>
      </c>
      <c r="G474" s="13">
        <f>IFERROR(VLOOKUP(F474,Points!$M$2:$O$11,3,TRUE),"")</f>
        <v>60</v>
      </c>
    </row>
    <row r="475" spans="1:7" ht="19.95" customHeight="1" x14ac:dyDescent="0.3">
      <c r="A475" s="37">
        <v>5010</v>
      </c>
      <c r="B475" s="15" t="s">
        <v>5826</v>
      </c>
      <c r="C475" s="7" t="s">
        <v>9</v>
      </c>
      <c r="D475" s="6" t="s">
        <v>408</v>
      </c>
      <c r="E475" s="6" t="s">
        <v>43</v>
      </c>
      <c r="F475" s="16">
        <v>1704</v>
      </c>
      <c r="G475" s="13">
        <f>IFERROR(VLOOKUP(F475,Points!$M$2:$O$11,3,TRUE),"")</f>
        <v>50</v>
      </c>
    </row>
    <row r="476" spans="1:7" ht="19.95" customHeight="1" x14ac:dyDescent="0.3">
      <c r="A476" s="37">
        <v>10010</v>
      </c>
      <c r="B476" s="15" t="s">
        <v>5827</v>
      </c>
      <c r="C476" s="7" t="s">
        <v>9</v>
      </c>
      <c r="D476" s="6" t="s">
        <v>408</v>
      </c>
      <c r="E476" s="6" t="s">
        <v>147</v>
      </c>
      <c r="F476" s="16">
        <v>713</v>
      </c>
      <c r="G476" s="13">
        <f>IFERROR(VLOOKUP(F476,Points!$M$2:$O$11,3,TRUE),"")</f>
        <v>70</v>
      </c>
    </row>
    <row r="477" spans="1:7" ht="19.95" customHeight="1" x14ac:dyDescent="0.3">
      <c r="A477" s="37">
        <v>36008</v>
      </c>
      <c r="B477" s="15" t="s">
        <v>5828</v>
      </c>
      <c r="C477" s="7" t="s">
        <v>9</v>
      </c>
      <c r="D477" s="6" t="s">
        <v>408</v>
      </c>
      <c r="E477" s="6" t="s">
        <v>279</v>
      </c>
      <c r="F477" s="16">
        <v>815</v>
      </c>
      <c r="G477" s="13">
        <f>IFERROR(VLOOKUP(F477,Points!$M$2:$O$11,3,TRUE),"")</f>
        <v>70</v>
      </c>
    </row>
    <row r="478" spans="1:7" ht="19.95" customHeight="1" x14ac:dyDescent="0.3">
      <c r="A478" s="37">
        <v>18221</v>
      </c>
      <c r="B478" s="15" t="s">
        <v>5829</v>
      </c>
      <c r="C478" s="7" t="s">
        <v>6</v>
      </c>
      <c r="D478" s="6" t="s">
        <v>55</v>
      </c>
      <c r="E478" s="6" t="s">
        <v>8</v>
      </c>
      <c r="F478" s="16">
        <v>74039</v>
      </c>
      <c r="G478" s="13">
        <f>IFERROR(VLOOKUP(F478,Points!$M$2:$O$11,3,TRUE),"")</f>
        <v>0</v>
      </c>
    </row>
    <row r="479" spans="1:7" ht="19.95" customHeight="1" x14ac:dyDescent="0.3">
      <c r="A479" s="37">
        <v>17006</v>
      </c>
      <c r="B479" s="15" t="s">
        <v>5830</v>
      </c>
      <c r="C479" s="7" t="s">
        <v>9</v>
      </c>
      <c r="D479" s="6" t="s">
        <v>409</v>
      </c>
      <c r="E479" s="6" t="s">
        <v>208</v>
      </c>
      <c r="F479" s="16">
        <v>783</v>
      </c>
      <c r="G479" s="13">
        <f>IFERROR(VLOOKUP(F479,Points!$M$2:$O$11,3,TRUE),"")</f>
        <v>70</v>
      </c>
    </row>
    <row r="480" spans="1:7" ht="19.95" customHeight="1" x14ac:dyDescent="0.3">
      <c r="A480" s="37">
        <v>56008</v>
      </c>
      <c r="B480" s="15" t="s">
        <v>5831</v>
      </c>
      <c r="C480" s="7" t="s">
        <v>9</v>
      </c>
      <c r="D480" s="6" t="s">
        <v>409</v>
      </c>
      <c r="E480" s="6" t="s">
        <v>119</v>
      </c>
      <c r="F480" s="16">
        <v>1272</v>
      </c>
      <c r="G480" s="13">
        <f>IFERROR(VLOOKUP(F480,Points!$M$2:$O$11,3,TRUE),"")</f>
        <v>60</v>
      </c>
    </row>
    <row r="481" spans="1:7" ht="19.95" customHeight="1" x14ac:dyDescent="0.3">
      <c r="A481" s="37">
        <v>37020</v>
      </c>
      <c r="B481" s="15" t="s">
        <v>5832</v>
      </c>
      <c r="C481" s="7" t="s">
        <v>9</v>
      </c>
      <c r="D481" s="6" t="s">
        <v>410</v>
      </c>
      <c r="E481" s="6" t="s">
        <v>99</v>
      </c>
      <c r="F481" s="16">
        <v>774</v>
      </c>
      <c r="G481" s="13">
        <f>IFERROR(VLOOKUP(F481,Points!$M$2:$O$11,3,TRUE),"")</f>
        <v>70</v>
      </c>
    </row>
    <row r="482" spans="1:7" ht="19.95" customHeight="1" x14ac:dyDescent="0.3">
      <c r="A482" s="37">
        <v>50016</v>
      </c>
      <c r="B482" s="15" t="s">
        <v>5833</v>
      </c>
      <c r="C482" s="7" t="s">
        <v>9</v>
      </c>
      <c r="D482" s="6" t="s">
        <v>410</v>
      </c>
      <c r="E482" s="6" t="s">
        <v>32</v>
      </c>
      <c r="F482" s="16">
        <v>1077</v>
      </c>
      <c r="G482" s="13">
        <f>IFERROR(VLOOKUP(F482,Points!$M$2:$O$11,3,TRUE),"")</f>
        <v>60</v>
      </c>
    </row>
    <row r="483" spans="1:7" ht="19.95" customHeight="1" x14ac:dyDescent="0.3">
      <c r="A483" s="37">
        <v>20121</v>
      </c>
      <c r="B483" s="15" t="s">
        <v>5834</v>
      </c>
      <c r="C483" s="7" t="s">
        <v>19</v>
      </c>
      <c r="D483" s="6" t="s">
        <v>411</v>
      </c>
      <c r="E483" s="6" t="s">
        <v>53</v>
      </c>
      <c r="F483" s="16">
        <v>912</v>
      </c>
      <c r="G483" s="13">
        <f>IFERROR(VLOOKUP(F483,Points!$M$2:$O$11,3,TRUE),"")</f>
        <v>70</v>
      </c>
    </row>
    <row r="484" spans="1:7" ht="19.95" customHeight="1" x14ac:dyDescent="0.3">
      <c r="A484" s="37">
        <v>20012</v>
      </c>
      <c r="B484" s="15" t="s">
        <v>5835</v>
      </c>
      <c r="C484" s="7" t="s">
        <v>9</v>
      </c>
      <c r="D484" s="6" t="s">
        <v>411</v>
      </c>
      <c r="E484" s="6" t="s">
        <v>53</v>
      </c>
      <c r="F484" s="16">
        <v>1048</v>
      </c>
      <c r="G484" s="13">
        <f>IFERROR(VLOOKUP(F484,Points!$M$2:$O$11,3,TRUE),"")</f>
        <v>60</v>
      </c>
    </row>
    <row r="485" spans="1:7" ht="19.95" customHeight="1" x14ac:dyDescent="0.3">
      <c r="A485" s="37">
        <v>25010</v>
      </c>
      <c r="B485" s="15" t="s">
        <v>5836</v>
      </c>
      <c r="C485" s="7" t="s">
        <v>9</v>
      </c>
      <c r="D485" s="6" t="s">
        <v>411</v>
      </c>
      <c r="E485" s="6" t="s">
        <v>80</v>
      </c>
      <c r="F485" s="16">
        <v>338</v>
      </c>
      <c r="G485" s="13">
        <f>IFERROR(VLOOKUP(F485,Points!$M$2:$O$11,3,TRUE),"")</f>
        <v>80</v>
      </c>
    </row>
    <row r="486" spans="1:7" ht="19.95" customHeight="1" x14ac:dyDescent="0.3">
      <c r="A486" s="37">
        <v>37121</v>
      </c>
      <c r="B486" s="15" t="s">
        <v>5837</v>
      </c>
      <c r="C486" s="7" t="s">
        <v>19</v>
      </c>
      <c r="D486" s="6" t="s">
        <v>412</v>
      </c>
      <c r="E486" s="6" t="s">
        <v>99</v>
      </c>
      <c r="F486" s="16">
        <v>1443</v>
      </c>
      <c r="G486" s="13">
        <f>IFERROR(VLOOKUP(F486,Points!$M$2:$O$11,3,TRUE),"")</f>
        <v>60</v>
      </c>
    </row>
    <row r="487" spans="1:7" ht="19.95" customHeight="1" x14ac:dyDescent="0.3">
      <c r="A487" s="37">
        <v>54221</v>
      </c>
      <c r="B487" s="15" t="s">
        <v>5838</v>
      </c>
      <c r="C487" s="7" t="s">
        <v>6</v>
      </c>
      <c r="D487" s="6" t="s">
        <v>413</v>
      </c>
      <c r="E487" s="6" t="s">
        <v>8</v>
      </c>
      <c r="F487" s="16">
        <v>6054</v>
      </c>
      <c r="G487" s="13">
        <f>IFERROR(VLOOKUP(F487,Points!$M$2:$O$11,3,TRUE),"")</f>
        <v>20</v>
      </c>
    </row>
    <row r="488" spans="1:7" ht="19.95" customHeight="1" x14ac:dyDescent="0.3">
      <c r="A488" s="37">
        <v>58008</v>
      </c>
      <c r="B488" s="15" t="s">
        <v>5839</v>
      </c>
      <c r="C488" s="7" t="s">
        <v>9</v>
      </c>
      <c r="D488" s="6" t="s">
        <v>414</v>
      </c>
      <c r="E488" s="6" t="s">
        <v>136</v>
      </c>
      <c r="F488" s="16">
        <v>584</v>
      </c>
      <c r="G488" s="13">
        <f>IFERROR(VLOOKUP(F488,Points!$M$2:$O$11,3,TRUE),"")</f>
        <v>70</v>
      </c>
    </row>
    <row r="489" spans="1:7" ht="19.95" customHeight="1" x14ac:dyDescent="0.3">
      <c r="A489" s="37">
        <v>9022</v>
      </c>
      <c r="B489" s="15" t="s">
        <v>5840</v>
      </c>
      <c r="C489" s="7" t="s">
        <v>9</v>
      </c>
      <c r="D489" s="6" t="s">
        <v>415</v>
      </c>
      <c r="E489" s="6" t="s">
        <v>72</v>
      </c>
      <c r="F489" s="16">
        <v>1149</v>
      </c>
      <c r="G489" s="13">
        <f>IFERROR(VLOOKUP(F489,Points!$M$2:$O$11,3,TRUE),"")</f>
        <v>60</v>
      </c>
    </row>
    <row r="490" spans="1:7" ht="19.95" customHeight="1" x14ac:dyDescent="0.3">
      <c r="A490" s="37">
        <v>15118</v>
      </c>
      <c r="B490" s="15" t="s">
        <v>5841</v>
      </c>
      <c r="C490" s="7" t="s">
        <v>19</v>
      </c>
      <c r="D490" s="6" t="s">
        <v>416</v>
      </c>
      <c r="E490" s="6" t="s">
        <v>117</v>
      </c>
      <c r="F490" s="16">
        <v>395</v>
      </c>
      <c r="G490" s="13">
        <f>IFERROR(VLOOKUP(F490,Points!$M$2:$O$11,3,TRUE),"")</f>
        <v>80</v>
      </c>
    </row>
    <row r="491" spans="1:7" ht="19.95" customHeight="1" x14ac:dyDescent="0.3">
      <c r="A491" s="37">
        <v>15008</v>
      </c>
      <c r="B491" s="15" t="s">
        <v>5842</v>
      </c>
      <c r="C491" s="7" t="s">
        <v>9</v>
      </c>
      <c r="D491" s="6" t="s">
        <v>416</v>
      </c>
      <c r="E491" s="6" t="s">
        <v>117</v>
      </c>
      <c r="F491" s="16">
        <v>1575</v>
      </c>
      <c r="G491" s="13">
        <f>IFERROR(VLOOKUP(F491,Points!$M$2:$O$11,3,TRUE),"")</f>
        <v>50</v>
      </c>
    </row>
    <row r="492" spans="1:7" ht="19.95" customHeight="1" x14ac:dyDescent="0.3">
      <c r="A492" s="37">
        <v>4020</v>
      </c>
      <c r="B492" s="15" t="s">
        <v>5843</v>
      </c>
      <c r="C492" s="7" t="s">
        <v>9</v>
      </c>
      <c r="D492" s="6" t="s">
        <v>417</v>
      </c>
      <c r="E492" s="6" t="s">
        <v>126</v>
      </c>
      <c r="F492" s="16">
        <v>713</v>
      </c>
      <c r="G492" s="13">
        <f>IFERROR(VLOOKUP(F492,Points!$M$2:$O$11,3,TRUE),"")</f>
        <v>70</v>
      </c>
    </row>
    <row r="493" spans="1:7" ht="19.95" customHeight="1" x14ac:dyDescent="0.3">
      <c r="A493" s="37">
        <v>51004</v>
      </c>
      <c r="B493" s="15" t="s">
        <v>5844</v>
      </c>
      <c r="C493" s="7" t="s">
        <v>9</v>
      </c>
      <c r="D493" s="6" t="s">
        <v>418</v>
      </c>
      <c r="E493" s="6" t="s">
        <v>277</v>
      </c>
      <c r="F493" s="16">
        <v>622</v>
      </c>
      <c r="G493" s="13">
        <f>IFERROR(VLOOKUP(F493,Points!$M$2:$O$11,3,TRUE),"")</f>
        <v>70</v>
      </c>
    </row>
    <row r="494" spans="1:7" ht="19.95" customHeight="1" x14ac:dyDescent="0.3">
      <c r="A494" s="37">
        <v>48008</v>
      </c>
      <c r="B494" s="15" t="s">
        <v>5865</v>
      </c>
      <c r="C494" s="7" t="s">
        <v>9</v>
      </c>
      <c r="D494" s="6" t="s">
        <v>419</v>
      </c>
      <c r="E494" s="6" t="s">
        <v>138</v>
      </c>
      <c r="F494" s="16">
        <v>745</v>
      </c>
      <c r="G494" s="13">
        <f>IFERROR(VLOOKUP(F494,Points!$M$2:$O$11,3,TRUE),"")</f>
        <v>70</v>
      </c>
    </row>
    <row r="495" spans="1:7" ht="19.95" customHeight="1" x14ac:dyDescent="0.3">
      <c r="A495" s="37">
        <v>59121</v>
      </c>
      <c r="B495" s="15" t="s">
        <v>5845</v>
      </c>
      <c r="C495" s="7" t="s">
        <v>19</v>
      </c>
      <c r="D495" s="6" t="s">
        <v>420</v>
      </c>
      <c r="E495" s="6" t="s">
        <v>50</v>
      </c>
      <c r="F495" s="16">
        <v>192</v>
      </c>
      <c r="G495" s="13">
        <f>IFERROR(VLOOKUP(F495,Points!$M$2:$O$11,3,TRUE),"")</f>
        <v>100</v>
      </c>
    </row>
    <row r="496" spans="1:7" ht="19.95" customHeight="1" x14ac:dyDescent="0.3">
      <c r="A496" s="37">
        <v>14014</v>
      </c>
      <c r="B496" s="15" t="s">
        <v>5846</v>
      </c>
      <c r="C496" s="7" t="s">
        <v>9</v>
      </c>
      <c r="D496" s="6" t="s">
        <v>421</v>
      </c>
      <c r="E496" s="6" t="s">
        <v>95</v>
      </c>
      <c r="F496" s="16">
        <v>1035</v>
      </c>
      <c r="G496" s="13">
        <f>IFERROR(VLOOKUP(F496,Points!$M$2:$O$11,3,TRUE),"")</f>
        <v>60</v>
      </c>
    </row>
    <row r="497" spans="1:7" ht="19.95" customHeight="1" x14ac:dyDescent="0.3">
      <c r="A497" s="37">
        <v>34008</v>
      </c>
      <c r="B497" s="15" t="s">
        <v>5847</v>
      </c>
      <c r="C497" s="7" t="s">
        <v>9</v>
      </c>
      <c r="D497" s="6" t="s">
        <v>422</v>
      </c>
      <c r="E497" s="6" t="s">
        <v>13</v>
      </c>
      <c r="F497" s="16">
        <v>1175</v>
      </c>
      <c r="G497" s="13">
        <f>IFERROR(VLOOKUP(F497,Points!$M$2:$O$11,3,TRUE),"")</f>
        <v>60</v>
      </c>
    </row>
    <row r="498" spans="1:7" ht="19.95" customHeight="1" x14ac:dyDescent="0.3">
      <c r="A498" s="37">
        <v>37122</v>
      </c>
      <c r="B498" s="15" t="s">
        <v>5848</v>
      </c>
      <c r="C498" s="7" t="s">
        <v>19</v>
      </c>
      <c r="D498" s="6" t="s">
        <v>423</v>
      </c>
      <c r="E498" s="6" t="s">
        <v>99</v>
      </c>
      <c r="F498" s="16">
        <v>157</v>
      </c>
      <c r="G498" s="13">
        <f>IFERROR(VLOOKUP(F498,Points!$M$2:$O$11,3,TRUE),"")</f>
        <v>100</v>
      </c>
    </row>
    <row r="499" spans="1:7" ht="19.95" customHeight="1" x14ac:dyDescent="0.3">
      <c r="A499" s="37">
        <v>37022</v>
      </c>
      <c r="B499" s="15" t="s">
        <v>5849</v>
      </c>
      <c r="C499" s="7" t="s">
        <v>9</v>
      </c>
      <c r="D499" s="6" t="s">
        <v>423</v>
      </c>
      <c r="E499" s="6" t="s">
        <v>99</v>
      </c>
      <c r="F499" s="16">
        <v>633</v>
      </c>
      <c r="G499" s="13">
        <f>IFERROR(VLOOKUP(F499,Points!$M$2:$O$11,3,TRUE),"")</f>
        <v>70</v>
      </c>
    </row>
    <row r="500" spans="1:7" ht="19.95" customHeight="1" x14ac:dyDescent="0.3">
      <c r="A500" s="37">
        <v>20014</v>
      </c>
      <c r="B500" s="15" t="s">
        <v>5850</v>
      </c>
      <c r="C500" s="7" t="s">
        <v>9</v>
      </c>
      <c r="D500" s="6" t="s">
        <v>424</v>
      </c>
      <c r="E500" s="6" t="s">
        <v>53</v>
      </c>
      <c r="F500" s="16">
        <v>1386</v>
      </c>
      <c r="G500" s="13">
        <f>IFERROR(VLOOKUP(F500,Points!$M$2:$O$11,3,TRUE),"")</f>
        <v>60</v>
      </c>
    </row>
    <row r="501" spans="1:7" ht="19.95" customHeight="1" x14ac:dyDescent="0.3">
      <c r="A501" s="37">
        <v>62121</v>
      </c>
      <c r="B501" s="15" t="s">
        <v>5851</v>
      </c>
      <c r="C501" s="7" t="s">
        <v>19</v>
      </c>
      <c r="D501" s="6" t="s">
        <v>425</v>
      </c>
      <c r="E501" s="6" t="s">
        <v>37</v>
      </c>
      <c r="F501" s="16">
        <v>696</v>
      </c>
      <c r="G501" s="13">
        <f>IFERROR(VLOOKUP(F501,Points!$M$2:$O$11,3,TRUE),"")</f>
        <v>70</v>
      </c>
    </row>
    <row r="502" spans="1:7" ht="19.95" customHeight="1" x14ac:dyDescent="0.3">
      <c r="A502" s="37">
        <v>51006</v>
      </c>
      <c r="B502" s="15" t="s">
        <v>5852</v>
      </c>
      <c r="C502" s="7" t="s">
        <v>9</v>
      </c>
      <c r="D502" s="6" t="s">
        <v>426</v>
      </c>
      <c r="E502" s="6" t="s">
        <v>277</v>
      </c>
      <c r="F502" s="16">
        <v>977</v>
      </c>
      <c r="G502" s="13">
        <f>IFERROR(VLOOKUP(F502,Points!$M$2:$O$11,3,TRUE),"")</f>
        <v>70</v>
      </c>
    </row>
    <row r="503" spans="1:7" ht="19.95" customHeight="1" x14ac:dyDescent="0.3">
      <c r="A503" s="37">
        <v>33012</v>
      </c>
      <c r="B503" s="15" t="s">
        <v>5853</v>
      </c>
      <c r="C503" s="7" t="s">
        <v>9</v>
      </c>
      <c r="D503" s="6" t="s">
        <v>427</v>
      </c>
      <c r="E503" s="6" t="s">
        <v>83</v>
      </c>
      <c r="F503" s="16">
        <v>570</v>
      </c>
      <c r="G503" s="13">
        <f>IFERROR(VLOOKUP(F503,Points!$M$2:$O$11,3,TRUE),"")</f>
        <v>70</v>
      </c>
    </row>
    <row r="504" spans="1:7" ht="19.95" customHeight="1" x14ac:dyDescent="0.3">
      <c r="A504" s="37">
        <v>17121</v>
      </c>
      <c r="B504" s="15" t="s">
        <v>5856</v>
      </c>
      <c r="C504" s="7" t="s">
        <v>19</v>
      </c>
      <c r="D504" s="6" t="s">
        <v>428</v>
      </c>
      <c r="E504" s="6" t="s">
        <v>208</v>
      </c>
      <c r="F504" s="16">
        <v>1085</v>
      </c>
      <c r="G504" s="13">
        <f>IFERROR(VLOOKUP(F504,Points!$M$2:$O$11,3,TRUE),"")</f>
        <v>60</v>
      </c>
    </row>
    <row r="505" spans="1:7" ht="19.95" customHeight="1" x14ac:dyDescent="0.3">
      <c r="A505" s="37">
        <v>17008</v>
      </c>
      <c r="B505" s="15" t="s">
        <v>5857</v>
      </c>
      <c r="C505" s="7" t="s">
        <v>9</v>
      </c>
      <c r="D505" s="6" t="s">
        <v>428</v>
      </c>
      <c r="E505" s="6" t="s">
        <v>208</v>
      </c>
      <c r="F505" s="16">
        <v>2040</v>
      </c>
      <c r="G505" s="13">
        <f>IFERROR(VLOOKUP(F505,Points!$M$2:$O$11,3,TRUE),"")</f>
        <v>40</v>
      </c>
    </row>
    <row r="506" spans="1:7" ht="19.95" customHeight="1" x14ac:dyDescent="0.3">
      <c r="A506" s="37">
        <v>60121</v>
      </c>
      <c r="B506" s="15" t="s">
        <v>5854</v>
      </c>
      <c r="C506" s="7" t="s">
        <v>19</v>
      </c>
      <c r="D506" s="6" t="s">
        <v>429</v>
      </c>
      <c r="E506" s="6" t="s">
        <v>21</v>
      </c>
      <c r="F506" s="16">
        <v>1113</v>
      </c>
      <c r="G506" s="13">
        <f>IFERROR(VLOOKUP(F506,Points!$M$2:$O$11,3,TRUE),"")</f>
        <v>60</v>
      </c>
    </row>
    <row r="507" spans="1:7" ht="19.95" customHeight="1" x14ac:dyDescent="0.3">
      <c r="A507" s="37">
        <v>65221</v>
      </c>
      <c r="B507" s="15" t="s">
        <v>5855</v>
      </c>
      <c r="C507" s="7" t="s">
        <v>6</v>
      </c>
      <c r="D507" s="6" t="s">
        <v>430</v>
      </c>
      <c r="E507" s="6" t="s">
        <v>195</v>
      </c>
      <c r="F507" s="16">
        <v>10258</v>
      </c>
      <c r="G507" s="13">
        <f>IFERROR(VLOOKUP(F507,Points!$M$2:$O$11,3,TRUE),"")</f>
        <v>0</v>
      </c>
    </row>
    <row r="508" spans="1:7" ht="19.95" customHeight="1" x14ac:dyDescent="0.3">
      <c r="A508" s="37">
        <v>22014</v>
      </c>
      <c r="B508" s="15" t="s">
        <v>5858</v>
      </c>
      <c r="C508" s="7" t="s">
        <v>9</v>
      </c>
      <c r="D508" s="6" t="s">
        <v>431</v>
      </c>
      <c r="E508" s="6" t="s">
        <v>115</v>
      </c>
      <c r="F508" s="16">
        <v>592</v>
      </c>
      <c r="G508" s="13">
        <f>IFERROR(VLOOKUP(F508,Points!$M$2:$O$11,3,TRUE),"")</f>
        <v>70</v>
      </c>
    </row>
    <row r="509" spans="1:7" ht="19.95" customHeight="1" x14ac:dyDescent="0.3">
      <c r="A509" s="37">
        <v>45016</v>
      </c>
      <c r="B509" s="15" t="s">
        <v>5859</v>
      </c>
      <c r="C509" s="7" t="s">
        <v>9</v>
      </c>
      <c r="D509" s="6" t="s">
        <v>432</v>
      </c>
      <c r="E509" s="6" t="s">
        <v>143</v>
      </c>
      <c r="F509" s="16">
        <v>3310</v>
      </c>
      <c r="G509" s="13">
        <f>IFERROR(VLOOKUP(F509,Points!$M$2:$O$11,3,TRUE),"")</f>
        <v>30</v>
      </c>
    </row>
    <row r="510" spans="1:7" ht="19.95" customHeight="1" x14ac:dyDescent="0.3">
      <c r="A510" s="37">
        <v>48006</v>
      </c>
      <c r="B510" s="15" t="s">
        <v>5861</v>
      </c>
      <c r="C510" s="7" t="s">
        <v>9</v>
      </c>
      <c r="D510" s="6" t="s">
        <v>433</v>
      </c>
      <c r="E510" s="6" t="s">
        <v>138</v>
      </c>
      <c r="F510" s="16">
        <v>1121</v>
      </c>
      <c r="G510" s="13">
        <f>IFERROR(VLOOKUP(F510,Points!$M$2:$O$11,3,TRUE),"")</f>
        <v>60</v>
      </c>
    </row>
    <row r="511" spans="1:7" ht="19.95" customHeight="1" x14ac:dyDescent="0.3">
      <c r="A511" s="37">
        <v>48121</v>
      </c>
      <c r="B511" s="15" t="s">
        <v>5860</v>
      </c>
      <c r="C511" s="7" t="s">
        <v>19</v>
      </c>
      <c r="D511" s="6" t="s">
        <v>433</v>
      </c>
      <c r="E511" s="6" t="s">
        <v>138</v>
      </c>
      <c r="F511" s="16">
        <v>3327</v>
      </c>
      <c r="G511" s="13">
        <f>IFERROR(VLOOKUP(F511,Points!$M$2:$O$11,3,TRUE),"")</f>
        <v>30</v>
      </c>
    </row>
    <row r="512" spans="1:7" ht="19.95" customHeight="1" x14ac:dyDescent="0.3">
      <c r="A512" s="37">
        <v>68122</v>
      </c>
      <c r="B512" s="15" t="s">
        <v>5862</v>
      </c>
      <c r="C512" s="7" t="s">
        <v>19</v>
      </c>
      <c r="D512" s="6" t="s">
        <v>434</v>
      </c>
      <c r="E512" s="6" t="s">
        <v>173</v>
      </c>
      <c r="F512" s="16">
        <v>6498</v>
      </c>
      <c r="G512" s="13">
        <f>IFERROR(VLOOKUP(F512,Points!$M$2:$O$11,3,TRUE),"")</f>
        <v>20</v>
      </c>
    </row>
    <row r="513" spans="1:7" ht="19.95" customHeight="1" x14ac:dyDescent="0.3">
      <c r="A513" s="37">
        <v>48122</v>
      </c>
      <c r="B513" s="15" t="s">
        <v>5863</v>
      </c>
      <c r="C513" s="7" t="s">
        <v>19</v>
      </c>
      <c r="D513" s="6" t="s">
        <v>435</v>
      </c>
      <c r="E513" s="6" t="s">
        <v>138</v>
      </c>
      <c r="F513" s="16">
        <v>797</v>
      </c>
      <c r="G513" s="13">
        <f>IFERROR(VLOOKUP(F513,Points!$M$2:$O$11,3,TRUE),"")</f>
        <v>70</v>
      </c>
    </row>
    <row r="514" spans="1:7" ht="19.95" customHeight="1" x14ac:dyDescent="0.3">
      <c r="A514" s="37">
        <v>52121</v>
      </c>
      <c r="B514" s="15" t="s">
        <v>5864</v>
      </c>
      <c r="C514" s="7" t="s">
        <v>19</v>
      </c>
      <c r="D514" s="6" t="s">
        <v>436</v>
      </c>
      <c r="E514" s="6" t="s">
        <v>243</v>
      </c>
      <c r="F514" s="16">
        <v>501</v>
      </c>
      <c r="G514" s="13">
        <f>IFERROR(VLOOKUP(F514,Points!$M$2:$O$11,3,TRUE),"")</f>
        <v>70</v>
      </c>
    </row>
    <row r="515" spans="1:7" ht="19.95" customHeight="1" x14ac:dyDescent="0.3">
      <c r="A515" s="37">
        <v>29221</v>
      </c>
      <c r="B515" s="15" t="s">
        <v>5866</v>
      </c>
      <c r="C515" s="7" t="s">
        <v>6</v>
      </c>
      <c r="D515" s="6" t="s">
        <v>437</v>
      </c>
      <c r="E515" s="6" t="s">
        <v>88</v>
      </c>
      <c r="F515" s="16">
        <v>1329</v>
      </c>
      <c r="G515" s="13">
        <f>IFERROR(VLOOKUP(F515,Points!$M$2:$O$11,3,TRUE),"")</f>
        <v>60</v>
      </c>
    </row>
    <row r="516" spans="1:7" ht="19.95" customHeight="1" x14ac:dyDescent="0.3">
      <c r="A516" s="37">
        <v>69121</v>
      </c>
      <c r="B516" s="15" t="s">
        <v>5867</v>
      </c>
      <c r="C516" s="7" t="s">
        <v>19</v>
      </c>
      <c r="D516" s="6" t="s">
        <v>438</v>
      </c>
      <c r="E516" s="6" t="s">
        <v>144</v>
      </c>
      <c r="F516" s="16">
        <v>346</v>
      </c>
      <c r="G516" s="13">
        <f>IFERROR(VLOOKUP(F516,Points!$M$2:$O$11,3,TRUE),"")</f>
        <v>80</v>
      </c>
    </row>
    <row r="517" spans="1:7" ht="19.95" customHeight="1" x14ac:dyDescent="0.3">
      <c r="A517" s="37">
        <v>56010</v>
      </c>
      <c r="B517" s="15" t="s">
        <v>5868</v>
      </c>
      <c r="C517" s="7" t="s">
        <v>9</v>
      </c>
      <c r="D517" s="6" t="s">
        <v>439</v>
      </c>
      <c r="E517" s="6" t="s">
        <v>119</v>
      </c>
      <c r="F517" s="16">
        <v>862</v>
      </c>
      <c r="G517" s="13">
        <f>IFERROR(VLOOKUP(F517,Points!$M$2:$O$11,3,TRUE),"")</f>
        <v>70</v>
      </c>
    </row>
    <row r="518" spans="1:7" ht="19.95" customHeight="1" x14ac:dyDescent="0.3">
      <c r="A518" s="37">
        <v>51008</v>
      </c>
      <c r="B518" s="15" t="s">
        <v>5869</v>
      </c>
      <c r="C518" s="7" t="s">
        <v>9</v>
      </c>
      <c r="D518" s="6" t="s">
        <v>440</v>
      </c>
      <c r="E518" s="6" t="s">
        <v>277</v>
      </c>
      <c r="F518" s="16">
        <v>312</v>
      </c>
      <c r="G518" s="13">
        <f>IFERROR(VLOOKUP(F518,Points!$M$2:$O$11,3,TRUE),"")</f>
        <v>80</v>
      </c>
    </row>
    <row r="519" spans="1:7" ht="19.95" customHeight="1" x14ac:dyDescent="0.3">
      <c r="A519" s="37">
        <v>14016</v>
      </c>
      <c r="B519" s="15" t="s">
        <v>5870</v>
      </c>
      <c r="C519" s="7" t="s">
        <v>9</v>
      </c>
      <c r="D519" s="6" t="s">
        <v>441</v>
      </c>
      <c r="E519" s="6" t="s">
        <v>95</v>
      </c>
      <c r="F519" s="16">
        <v>1285</v>
      </c>
      <c r="G519" s="13">
        <f>IFERROR(VLOOKUP(F519,Points!$M$2:$O$11,3,TRUE),"")</f>
        <v>60</v>
      </c>
    </row>
    <row r="520" spans="1:7" ht="19.95" customHeight="1" x14ac:dyDescent="0.3">
      <c r="A520" s="37">
        <v>37024</v>
      </c>
      <c r="B520" s="15" t="s">
        <v>5871</v>
      </c>
      <c r="C520" s="7" t="s">
        <v>9</v>
      </c>
      <c r="D520" s="6" t="s">
        <v>441</v>
      </c>
      <c r="E520" s="6" t="s">
        <v>99</v>
      </c>
      <c r="F520" s="16">
        <v>910</v>
      </c>
      <c r="G520" s="13">
        <f>IFERROR(VLOOKUP(F520,Points!$M$2:$O$11,3,TRUE),"")</f>
        <v>70</v>
      </c>
    </row>
    <row r="521" spans="1:7" ht="19.95" customHeight="1" x14ac:dyDescent="0.3">
      <c r="A521" s="37">
        <v>20016</v>
      </c>
      <c r="B521" s="15" t="s">
        <v>5872</v>
      </c>
      <c r="C521" s="7" t="s">
        <v>9</v>
      </c>
      <c r="D521" s="6" t="s">
        <v>442</v>
      </c>
      <c r="E521" s="6" t="s">
        <v>53</v>
      </c>
      <c r="F521" s="16">
        <v>2743</v>
      </c>
      <c r="G521" s="13">
        <f>IFERROR(VLOOKUP(F521,Points!$M$2:$O$11,3,TRUE),"")</f>
        <v>40</v>
      </c>
    </row>
    <row r="522" spans="1:7" ht="19.95" customHeight="1" x14ac:dyDescent="0.3">
      <c r="A522" s="37">
        <v>39121</v>
      </c>
      <c r="B522" s="15" t="s">
        <v>5873</v>
      </c>
      <c r="C522" s="7" t="s">
        <v>19</v>
      </c>
      <c r="D522" s="6" t="s">
        <v>443</v>
      </c>
      <c r="E522" s="6" t="s">
        <v>239</v>
      </c>
      <c r="F522" s="16">
        <v>427</v>
      </c>
      <c r="G522" s="13">
        <f>IFERROR(VLOOKUP(F522,Points!$M$2:$O$11,3,TRUE),"")</f>
        <v>80</v>
      </c>
    </row>
    <row r="523" spans="1:7" ht="19.95" customHeight="1" x14ac:dyDescent="0.3">
      <c r="A523" s="37">
        <v>44006</v>
      </c>
      <c r="B523" s="15" t="s">
        <v>5874</v>
      </c>
      <c r="C523" s="7" t="s">
        <v>9</v>
      </c>
      <c r="D523" s="6" t="s">
        <v>444</v>
      </c>
      <c r="E523" s="6" t="s">
        <v>272</v>
      </c>
      <c r="F523" s="16">
        <v>349</v>
      </c>
      <c r="G523" s="13">
        <f>IFERROR(VLOOKUP(F523,Points!$M$2:$O$11,3,TRUE),"")</f>
        <v>80</v>
      </c>
    </row>
    <row r="524" spans="1:7" ht="19.95" customHeight="1" x14ac:dyDescent="0.3">
      <c r="A524" s="37">
        <v>15121</v>
      </c>
      <c r="B524" s="15" t="s">
        <v>5875</v>
      </c>
      <c r="C524" s="7" t="s">
        <v>19</v>
      </c>
      <c r="D524" s="6" t="s">
        <v>445</v>
      </c>
      <c r="E524" s="6" t="s">
        <v>117</v>
      </c>
      <c r="F524" s="16">
        <v>352</v>
      </c>
      <c r="G524" s="13">
        <f>IFERROR(VLOOKUP(F524,Points!$M$2:$O$11,3,TRUE),"")</f>
        <v>80</v>
      </c>
    </row>
    <row r="525" spans="1:7" ht="19.95" customHeight="1" x14ac:dyDescent="0.3">
      <c r="A525" s="37">
        <v>67006</v>
      </c>
      <c r="B525" s="15" t="s">
        <v>5876</v>
      </c>
      <c r="C525" s="7" t="s">
        <v>9</v>
      </c>
      <c r="D525" s="6" t="s">
        <v>446</v>
      </c>
      <c r="E525" s="6" t="s">
        <v>18</v>
      </c>
      <c r="F525" s="16">
        <v>3840</v>
      </c>
      <c r="G525" s="13">
        <f>IFERROR(VLOOKUP(F525,Points!$M$2:$O$11,3,TRUE),"")</f>
        <v>30</v>
      </c>
    </row>
    <row r="526" spans="1:7" ht="19.95" customHeight="1" x14ac:dyDescent="0.3">
      <c r="A526" s="37">
        <v>56012</v>
      </c>
      <c r="B526" s="15" t="s">
        <v>5877</v>
      </c>
      <c r="C526" s="7" t="s">
        <v>9</v>
      </c>
      <c r="D526" s="6" t="s">
        <v>447</v>
      </c>
      <c r="E526" s="6" t="s">
        <v>119</v>
      </c>
      <c r="F526" s="16">
        <v>677</v>
      </c>
      <c r="G526" s="13">
        <f>IFERROR(VLOOKUP(F526,Points!$M$2:$O$11,3,TRUE),"")</f>
        <v>70</v>
      </c>
    </row>
    <row r="527" spans="1:7" ht="19.95" customHeight="1" x14ac:dyDescent="0.3">
      <c r="A527" s="37">
        <v>9024</v>
      </c>
      <c r="B527" s="15" t="s">
        <v>5878</v>
      </c>
      <c r="C527" s="7" t="s">
        <v>9</v>
      </c>
      <c r="D527" s="6" t="s">
        <v>448</v>
      </c>
      <c r="E527" s="6" t="s">
        <v>72</v>
      </c>
      <c r="F527" s="16">
        <v>479</v>
      </c>
      <c r="G527" s="13">
        <f>IFERROR(VLOOKUP(F527,Points!$M$2:$O$11,3,TRUE),"")</f>
        <v>80</v>
      </c>
    </row>
    <row r="528" spans="1:7" ht="19.95" customHeight="1" x14ac:dyDescent="0.3">
      <c r="A528" s="37">
        <v>62122</v>
      </c>
      <c r="B528" s="15" t="s">
        <v>5879</v>
      </c>
      <c r="C528" s="7" t="s">
        <v>19</v>
      </c>
      <c r="D528" s="6" t="s">
        <v>449</v>
      </c>
      <c r="E528" s="6" t="s">
        <v>37</v>
      </c>
      <c r="F528" s="16">
        <v>520</v>
      </c>
      <c r="G528" s="13">
        <f>IFERROR(VLOOKUP(F528,Points!$M$2:$O$11,3,TRUE),"")</f>
        <v>70</v>
      </c>
    </row>
    <row r="529" spans="1:7" ht="19.95" customHeight="1" x14ac:dyDescent="0.3">
      <c r="A529" s="37">
        <v>62014</v>
      </c>
      <c r="B529" s="15" t="s">
        <v>5880</v>
      </c>
      <c r="C529" s="7" t="s">
        <v>9</v>
      </c>
      <c r="D529" s="6" t="s">
        <v>449</v>
      </c>
      <c r="E529" s="6" t="s">
        <v>37</v>
      </c>
      <c r="F529" s="16">
        <v>1291</v>
      </c>
      <c r="G529" s="13">
        <f>IFERROR(VLOOKUP(F529,Points!$M$2:$O$11,3,TRUE),"")</f>
        <v>60</v>
      </c>
    </row>
    <row r="530" spans="1:7" ht="19.95" customHeight="1" x14ac:dyDescent="0.3">
      <c r="A530" s="37">
        <v>49020</v>
      </c>
      <c r="B530" s="15" t="s">
        <v>5881</v>
      </c>
      <c r="C530" s="7" t="s">
        <v>9</v>
      </c>
      <c r="D530" s="6" t="s">
        <v>450</v>
      </c>
      <c r="E530" s="6" t="s">
        <v>39</v>
      </c>
      <c r="F530" s="16">
        <v>1755</v>
      </c>
      <c r="G530" s="13">
        <f>IFERROR(VLOOKUP(F530,Points!$M$2:$O$11,3,TRUE),"")</f>
        <v>50</v>
      </c>
    </row>
    <row r="531" spans="1:7" ht="19.95" customHeight="1" x14ac:dyDescent="0.3">
      <c r="A531" s="37">
        <v>54222</v>
      </c>
      <c r="B531" s="15" t="s">
        <v>5882</v>
      </c>
      <c r="C531" s="7" t="s">
        <v>6</v>
      </c>
      <c r="D531" s="6" t="s">
        <v>451</v>
      </c>
      <c r="E531" s="6" t="s">
        <v>111</v>
      </c>
      <c r="F531" s="16">
        <v>5872</v>
      </c>
      <c r="G531" s="13">
        <f>IFERROR(VLOOKUP(F531,Points!$M$2:$O$11,3,TRUE),"")</f>
        <v>20</v>
      </c>
    </row>
    <row r="532" spans="1:7" ht="19.95" customHeight="1" x14ac:dyDescent="0.3">
      <c r="A532" s="37">
        <v>34010</v>
      </c>
      <c r="B532" s="15" t="s">
        <v>5883</v>
      </c>
      <c r="C532" s="7" t="s">
        <v>9</v>
      </c>
      <c r="D532" s="6" t="s">
        <v>452</v>
      </c>
      <c r="E532" s="6" t="s">
        <v>13</v>
      </c>
      <c r="F532" s="16">
        <v>466</v>
      </c>
      <c r="G532" s="13">
        <f>IFERROR(VLOOKUP(F532,Points!$M$2:$O$11,3,TRUE),"")</f>
        <v>80</v>
      </c>
    </row>
    <row r="533" spans="1:7" ht="19.95" customHeight="1" x14ac:dyDescent="0.3">
      <c r="A533" s="37">
        <v>66020</v>
      </c>
      <c r="B533" s="15" t="s">
        <v>5884</v>
      </c>
      <c r="C533" s="7" t="s">
        <v>9</v>
      </c>
      <c r="D533" s="6" t="s">
        <v>452</v>
      </c>
      <c r="E533" s="6" t="s">
        <v>131</v>
      </c>
      <c r="F533" s="16">
        <v>1209</v>
      </c>
      <c r="G533" s="13">
        <f>IFERROR(VLOOKUP(F533,Points!$M$2:$O$11,3,TRUE),"")</f>
        <v>60</v>
      </c>
    </row>
    <row r="534" spans="1:7" ht="19.95" customHeight="1" x14ac:dyDescent="0.3">
      <c r="A534" s="37">
        <v>57010</v>
      </c>
      <c r="B534" s="15" t="s">
        <v>5885</v>
      </c>
      <c r="C534" s="7" t="s">
        <v>9</v>
      </c>
      <c r="D534" s="6" t="s">
        <v>453</v>
      </c>
      <c r="E534" s="6" t="s">
        <v>124</v>
      </c>
      <c r="F534" s="16">
        <v>1649</v>
      </c>
      <c r="G534" s="13">
        <f>IFERROR(VLOOKUP(F534,Points!$M$2:$O$11,3,TRUE),"")</f>
        <v>50</v>
      </c>
    </row>
    <row r="535" spans="1:7" ht="19.95" customHeight="1" x14ac:dyDescent="0.3">
      <c r="A535" s="37">
        <v>58121</v>
      </c>
      <c r="B535" s="15" t="s">
        <v>5886</v>
      </c>
      <c r="C535" s="7" t="s">
        <v>19</v>
      </c>
      <c r="D535" s="6" t="s">
        <v>454</v>
      </c>
      <c r="E535" s="6" t="s">
        <v>136</v>
      </c>
      <c r="F535" s="16">
        <v>225</v>
      </c>
      <c r="G535" s="13">
        <f>IFERROR(VLOOKUP(F535,Points!$M$2:$O$11,3,TRUE),"")</f>
        <v>100</v>
      </c>
    </row>
    <row r="536" spans="1:7" ht="19.95" customHeight="1" x14ac:dyDescent="0.3">
      <c r="A536" s="37">
        <v>23014</v>
      </c>
      <c r="B536" s="15" t="s">
        <v>5887</v>
      </c>
      <c r="C536" s="7" t="s">
        <v>9</v>
      </c>
      <c r="D536" s="6" t="s">
        <v>455</v>
      </c>
      <c r="E536" s="6" t="s">
        <v>15</v>
      </c>
      <c r="F536" s="16">
        <v>2230</v>
      </c>
      <c r="G536" s="13">
        <f>IFERROR(VLOOKUP(F536,Points!$M$2:$O$11,3,TRUE),"")</f>
        <v>40</v>
      </c>
    </row>
    <row r="537" spans="1:7" ht="19.95" customHeight="1" x14ac:dyDescent="0.3">
      <c r="A537" s="37">
        <v>59014</v>
      </c>
      <c r="B537" s="15" t="s">
        <v>5888</v>
      </c>
      <c r="C537" s="7" t="s">
        <v>9</v>
      </c>
      <c r="D537" s="6" t="s">
        <v>456</v>
      </c>
      <c r="E537" s="6" t="s">
        <v>50</v>
      </c>
      <c r="F537" s="16">
        <v>531</v>
      </c>
      <c r="G537" s="13">
        <f>IFERROR(VLOOKUP(F537,Points!$M$2:$O$11,3,TRUE),"")</f>
        <v>70</v>
      </c>
    </row>
    <row r="538" spans="1:7" ht="19.95" customHeight="1" x14ac:dyDescent="0.3">
      <c r="A538" s="37">
        <v>18126</v>
      </c>
      <c r="B538" s="15" t="s">
        <v>5889</v>
      </c>
      <c r="C538" s="7" t="s">
        <v>19</v>
      </c>
      <c r="D538" s="6" t="s">
        <v>457</v>
      </c>
      <c r="E538" s="6" t="s">
        <v>55</v>
      </c>
      <c r="F538" s="16">
        <v>446</v>
      </c>
      <c r="G538" s="13">
        <f>IFERROR(VLOOKUP(F538,Points!$M$2:$O$11,3,TRUE),"")</f>
        <v>80</v>
      </c>
    </row>
    <row r="539" spans="1:7" ht="19.95" customHeight="1" x14ac:dyDescent="0.3">
      <c r="A539" s="37">
        <v>18010</v>
      </c>
      <c r="B539" s="15" t="s">
        <v>5890</v>
      </c>
      <c r="C539" s="7" t="s">
        <v>9</v>
      </c>
      <c r="D539" s="6" t="s">
        <v>457</v>
      </c>
      <c r="E539" s="6" t="s">
        <v>55</v>
      </c>
      <c r="F539" s="16">
        <v>463</v>
      </c>
      <c r="G539" s="13">
        <f>IFERROR(VLOOKUP(F539,Points!$M$2:$O$11,3,TRUE),"")</f>
        <v>80</v>
      </c>
    </row>
    <row r="540" spans="1:7" ht="19.95" customHeight="1" x14ac:dyDescent="0.3">
      <c r="A540" s="37">
        <v>57012</v>
      </c>
      <c r="B540" s="15" t="s">
        <v>5891</v>
      </c>
      <c r="C540" s="7" t="s">
        <v>9</v>
      </c>
      <c r="D540" s="6" t="s">
        <v>458</v>
      </c>
      <c r="E540" s="6" t="s">
        <v>124</v>
      </c>
      <c r="F540" s="16">
        <v>1071</v>
      </c>
      <c r="G540" s="13">
        <f>IFERROR(VLOOKUP(F540,Points!$M$2:$O$11,3,TRUE),"")</f>
        <v>60</v>
      </c>
    </row>
    <row r="541" spans="1:7" ht="19.95" customHeight="1" x14ac:dyDescent="0.3">
      <c r="A541" s="37">
        <v>20126</v>
      </c>
      <c r="B541" s="15" t="s">
        <v>5892</v>
      </c>
      <c r="C541" s="7" t="s">
        <v>19</v>
      </c>
      <c r="D541" s="6" t="s">
        <v>459</v>
      </c>
      <c r="E541" s="6" t="s">
        <v>53</v>
      </c>
      <c r="F541" s="16">
        <v>345</v>
      </c>
      <c r="G541" s="13">
        <f>IFERROR(VLOOKUP(F541,Points!$M$2:$O$11,3,TRUE),"")</f>
        <v>80</v>
      </c>
    </row>
    <row r="542" spans="1:7" ht="19.95" customHeight="1" x14ac:dyDescent="0.3">
      <c r="A542" s="37">
        <v>18127</v>
      </c>
      <c r="B542" s="15" t="s">
        <v>5893</v>
      </c>
      <c r="C542" s="7" t="s">
        <v>19</v>
      </c>
      <c r="D542" s="6" t="s">
        <v>460</v>
      </c>
      <c r="E542" s="6" t="s">
        <v>55</v>
      </c>
      <c r="F542" s="16">
        <v>1439</v>
      </c>
      <c r="G542" s="13">
        <f>IFERROR(VLOOKUP(F542,Points!$M$2:$O$11,3,TRUE),"")</f>
        <v>60</v>
      </c>
    </row>
    <row r="543" spans="1:7" ht="19.95" customHeight="1" x14ac:dyDescent="0.3">
      <c r="A543" s="37">
        <v>11126</v>
      </c>
      <c r="B543" s="15" t="s">
        <v>5894</v>
      </c>
      <c r="C543" s="7" t="s">
        <v>19</v>
      </c>
      <c r="D543" s="6" t="s">
        <v>461</v>
      </c>
      <c r="E543" s="6" t="s">
        <v>86</v>
      </c>
      <c r="F543" s="16">
        <v>1823</v>
      </c>
      <c r="G543" s="13">
        <f>IFERROR(VLOOKUP(F543,Points!$M$2:$O$11,3,TRUE),"")</f>
        <v>50</v>
      </c>
    </row>
    <row r="544" spans="1:7" ht="19.95" customHeight="1" x14ac:dyDescent="0.3">
      <c r="A544" s="37">
        <v>28008</v>
      </c>
      <c r="B544" s="15" t="s">
        <v>5895</v>
      </c>
      <c r="C544" s="7" t="s">
        <v>9</v>
      </c>
      <c r="D544" s="6" t="s">
        <v>462</v>
      </c>
      <c r="E544" s="6" t="s">
        <v>113</v>
      </c>
      <c r="F544" s="16">
        <v>1401</v>
      </c>
      <c r="G544" s="13">
        <f>IFERROR(VLOOKUP(F544,Points!$M$2:$O$11,3,TRUE),"")</f>
        <v>60</v>
      </c>
    </row>
    <row r="545" spans="1:7" ht="19.95" customHeight="1" x14ac:dyDescent="0.3">
      <c r="A545" s="37">
        <v>32010</v>
      </c>
      <c r="B545" s="15" t="s">
        <v>5896</v>
      </c>
      <c r="C545" s="7" t="s">
        <v>9</v>
      </c>
      <c r="D545" s="6" t="s">
        <v>462</v>
      </c>
      <c r="E545" s="6" t="s">
        <v>122</v>
      </c>
      <c r="F545" s="16">
        <v>2162</v>
      </c>
      <c r="G545" s="13">
        <f>IFERROR(VLOOKUP(F545,Points!$M$2:$O$11,3,TRUE),"")</f>
        <v>40</v>
      </c>
    </row>
    <row r="546" spans="1:7" ht="19.95" customHeight="1" x14ac:dyDescent="0.3">
      <c r="A546" s="37">
        <v>49022</v>
      </c>
      <c r="B546" s="15" t="s">
        <v>5897</v>
      </c>
      <c r="C546" s="7" t="s">
        <v>9</v>
      </c>
      <c r="D546" s="6" t="s">
        <v>462</v>
      </c>
      <c r="E546" s="6" t="s">
        <v>39</v>
      </c>
      <c r="F546" s="16">
        <v>2022</v>
      </c>
      <c r="G546" s="13">
        <f>IFERROR(VLOOKUP(F546,Points!$M$2:$O$11,3,TRUE),"")</f>
        <v>40</v>
      </c>
    </row>
    <row r="547" spans="1:7" ht="19.95" customHeight="1" x14ac:dyDescent="0.3">
      <c r="A547" s="37">
        <v>67008</v>
      </c>
      <c r="B547" s="15" t="s">
        <v>5898</v>
      </c>
      <c r="C547" s="7" t="s">
        <v>9</v>
      </c>
      <c r="D547" s="6" t="s">
        <v>462</v>
      </c>
      <c r="E547" s="6" t="s">
        <v>18</v>
      </c>
      <c r="F547" s="16">
        <v>3655</v>
      </c>
      <c r="G547" s="13">
        <f>IFERROR(VLOOKUP(F547,Points!$M$2:$O$11,3,TRUE),"")</f>
        <v>30</v>
      </c>
    </row>
    <row r="548" spans="1:7" ht="19.95" customHeight="1" x14ac:dyDescent="0.3">
      <c r="A548" s="37">
        <v>69010</v>
      </c>
      <c r="B548" s="15" t="s">
        <v>5899</v>
      </c>
      <c r="C548" s="7" t="s">
        <v>9</v>
      </c>
      <c r="D548" s="6" t="s">
        <v>462</v>
      </c>
      <c r="E548" s="6" t="s">
        <v>144</v>
      </c>
      <c r="F548" s="16">
        <v>3522</v>
      </c>
      <c r="G548" s="13">
        <f>IFERROR(VLOOKUP(F548,Points!$M$2:$O$11,3,TRUE),"")</f>
        <v>30</v>
      </c>
    </row>
    <row r="549" spans="1:7" ht="19.95" customHeight="1" x14ac:dyDescent="0.3">
      <c r="A549" s="37">
        <v>33014</v>
      </c>
      <c r="B549" s="15" t="s">
        <v>5900</v>
      </c>
      <c r="C549" s="7" t="s">
        <v>9</v>
      </c>
      <c r="D549" s="6" t="s">
        <v>463</v>
      </c>
      <c r="E549" s="6" t="s">
        <v>83</v>
      </c>
      <c r="F549" s="16">
        <v>381</v>
      </c>
      <c r="G549" s="13">
        <f>IFERROR(VLOOKUP(F549,Points!$M$2:$O$11,3,TRUE),"")</f>
        <v>80</v>
      </c>
    </row>
    <row r="550" spans="1:7" ht="19.95" customHeight="1" x14ac:dyDescent="0.3">
      <c r="A550" s="37">
        <v>19006</v>
      </c>
      <c r="B550" s="15" t="s">
        <v>5901</v>
      </c>
      <c r="C550" s="7" t="s">
        <v>9</v>
      </c>
      <c r="D550" s="6" t="s">
        <v>464</v>
      </c>
      <c r="E550" s="6" t="s">
        <v>106</v>
      </c>
      <c r="F550" s="16">
        <v>183</v>
      </c>
      <c r="G550" s="13">
        <f>IFERROR(VLOOKUP(F550,Points!$M$2:$O$11,3,TRUE),"")</f>
        <v>100</v>
      </c>
    </row>
    <row r="551" spans="1:7" ht="19.95" customHeight="1" x14ac:dyDescent="0.3">
      <c r="A551" s="37">
        <v>22016</v>
      </c>
      <c r="B551" s="15" t="s">
        <v>5903</v>
      </c>
      <c r="C551" s="7" t="s">
        <v>9</v>
      </c>
      <c r="D551" s="6" t="s">
        <v>465</v>
      </c>
      <c r="E551" s="6" t="s">
        <v>115</v>
      </c>
      <c r="F551" s="16">
        <v>596</v>
      </c>
      <c r="G551" s="13">
        <f>IFERROR(VLOOKUP(F551,Points!$M$2:$O$11,3,TRUE),"")</f>
        <v>70</v>
      </c>
    </row>
    <row r="552" spans="1:7" ht="19.95" customHeight="1" x14ac:dyDescent="0.3">
      <c r="A552" s="37">
        <v>22226</v>
      </c>
      <c r="B552" s="15" t="s">
        <v>5902</v>
      </c>
      <c r="C552" s="7" t="s">
        <v>6</v>
      </c>
      <c r="D552" s="6" t="s">
        <v>465</v>
      </c>
      <c r="E552" s="6" t="s">
        <v>115</v>
      </c>
      <c r="F552" s="16">
        <v>2722</v>
      </c>
      <c r="G552" s="13">
        <f>IFERROR(VLOOKUP(F552,Points!$M$2:$O$11,3,TRUE),"")</f>
        <v>40</v>
      </c>
    </row>
    <row r="553" spans="1:7" ht="19.95" customHeight="1" x14ac:dyDescent="0.3">
      <c r="A553" s="37">
        <v>37126</v>
      </c>
      <c r="B553" s="15" t="s">
        <v>5904</v>
      </c>
      <c r="C553" s="7" t="s">
        <v>19</v>
      </c>
      <c r="D553" s="6" t="s">
        <v>466</v>
      </c>
      <c r="E553" s="6" t="s">
        <v>99</v>
      </c>
      <c r="F553" s="16">
        <v>142</v>
      </c>
      <c r="G553" s="13">
        <f>IFERROR(VLOOKUP(F553,Points!$M$2:$O$11,3,TRUE),"")</f>
        <v>100</v>
      </c>
    </row>
    <row r="554" spans="1:7" ht="19.95" customHeight="1" x14ac:dyDescent="0.3">
      <c r="A554" s="37">
        <v>19008</v>
      </c>
      <c r="B554" s="15" t="s">
        <v>5905</v>
      </c>
      <c r="C554" s="7" t="s">
        <v>9</v>
      </c>
      <c r="D554" s="6" t="s">
        <v>467</v>
      </c>
      <c r="E554" s="6" t="s">
        <v>106</v>
      </c>
      <c r="F554" s="16">
        <v>190</v>
      </c>
      <c r="G554" s="13">
        <f>IFERROR(VLOOKUP(F554,Points!$M$2:$O$11,3,TRUE),"")</f>
        <v>100</v>
      </c>
    </row>
    <row r="555" spans="1:7" ht="19.95" customHeight="1" x14ac:dyDescent="0.3">
      <c r="A555" s="37">
        <v>12126</v>
      </c>
      <c r="B555" s="15" t="s">
        <v>5906</v>
      </c>
      <c r="C555" s="7" t="s">
        <v>19</v>
      </c>
      <c r="D555" s="6" t="s">
        <v>468</v>
      </c>
      <c r="E555" s="6" t="s">
        <v>156</v>
      </c>
      <c r="F555" s="16">
        <v>191</v>
      </c>
      <c r="G555" s="13">
        <f>IFERROR(VLOOKUP(F555,Points!$M$2:$O$11,3,TRUE),"")</f>
        <v>100</v>
      </c>
    </row>
    <row r="556" spans="1:7" ht="19.95" customHeight="1" x14ac:dyDescent="0.3">
      <c r="A556" s="37">
        <v>51010</v>
      </c>
      <c r="B556" s="15" t="s">
        <v>5907</v>
      </c>
      <c r="C556" s="7" t="s">
        <v>9</v>
      </c>
      <c r="D556" s="6" t="s">
        <v>469</v>
      </c>
      <c r="E556" s="6" t="s">
        <v>277</v>
      </c>
      <c r="F556" s="16">
        <v>901</v>
      </c>
      <c r="G556" s="13">
        <f>IFERROR(VLOOKUP(F556,Points!$M$2:$O$11,3,TRUE),"")</f>
        <v>70</v>
      </c>
    </row>
    <row r="557" spans="1:7" ht="19.95" customHeight="1" x14ac:dyDescent="0.3">
      <c r="A557" s="37">
        <v>29008</v>
      </c>
      <c r="B557" s="15" t="s">
        <v>5908</v>
      </c>
      <c r="C557" s="7" t="s">
        <v>9</v>
      </c>
      <c r="D557" s="6" t="s">
        <v>470</v>
      </c>
      <c r="E557" s="6" t="s">
        <v>88</v>
      </c>
      <c r="F557" s="16">
        <v>87</v>
      </c>
      <c r="G557" s="13">
        <f>IFERROR(VLOOKUP(F557,Points!$M$2:$O$11,3,TRUE),"")</f>
        <v>100</v>
      </c>
    </row>
    <row r="558" spans="1:7" ht="19.95" customHeight="1" x14ac:dyDescent="0.3">
      <c r="A558" s="37">
        <v>13225</v>
      </c>
      <c r="B558" s="15" t="s">
        <v>5909</v>
      </c>
      <c r="C558" s="7" t="s">
        <v>6</v>
      </c>
      <c r="D558" s="6" t="s">
        <v>7226</v>
      </c>
      <c r="E558" s="6" t="s">
        <v>36</v>
      </c>
      <c r="F558" s="16">
        <v>36197</v>
      </c>
      <c r="G558" s="13">
        <f>IFERROR(VLOOKUP(F558,Points!$M$2:$O$11,3,TRUE),"")</f>
        <v>0</v>
      </c>
    </row>
    <row r="559" spans="1:7" ht="19.95" customHeight="1" x14ac:dyDescent="0.3">
      <c r="A559" s="37">
        <v>51012</v>
      </c>
      <c r="B559" s="15" t="s">
        <v>5910</v>
      </c>
      <c r="C559" s="7" t="s">
        <v>9</v>
      </c>
      <c r="D559" s="6" t="s">
        <v>471</v>
      </c>
      <c r="E559" s="6" t="s">
        <v>277</v>
      </c>
      <c r="F559" s="16">
        <v>485</v>
      </c>
      <c r="G559" s="13">
        <f>IFERROR(VLOOKUP(F559,Points!$M$2:$O$11,3,TRUE),"")</f>
        <v>80</v>
      </c>
    </row>
    <row r="560" spans="1:7" ht="19.95" customHeight="1" x14ac:dyDescent="0.3">
      <c r="A560" s="37">
        <v>55012</v>
      </c>
      <c r="B560" s="15" t="s">
        <v>5911</v>
      </c>
      <c r="C560" s="7" t="s">
        <v>9</v>
      </c>
      <c r="D560" s="6" t="s">
        <v>471</v>
      </c>
      <c r="E560" s="6" t="s">
        <v>101</v>
      </c>
      <c r="F560" s="16">
        <v>979</v>
      </c>
      <c r="G560" s="13">
        <f>IFERROR(VLOOKUP(F560,Points!$M$2:$O$11,3,TRUE),"")</f>
        <v>70</v>
      </c>
    </row>
    <row r="561" spans="1:7" ht="19.95" customHeight="1" x14ac:dyDescent="0.3">
      <c r="A561" s="37">
        <v>19010</v>
      </c>
      <c r="B561" s="15" t="s">
        <v>5912</v>
      </c>
      <c r="C561" s="7" t="s">
        <v>9</v>
      </c>
      <c r="D561" s="6" t="s">
        <v>106</v>
      </c>
      <c r="E561" s="6" t="s">
        <v>106</v>
      </c>
      <c r="F561" s="16">
        <v>2114</v>
      </c>
      <c r="G561" s="13">
        <f>IFERROR(VLOOKUP(F561,Points!$M$2:$O$11,3,TRUE),"")</f>
        <v>40</v>
      </c>
    </row>
    <row r="562" spans="1:7" ht="19.95" customHeight="1" x14ac:dyDescent="0.3">
      <c r="A562" s="37">
        <v>20018</v>
      </c>
      <c r="B562" s="15" t="s">
        <v>5914</v>
      </c>
      <c r="C562" s="7" t="s">
        <v>9</v>
      </c>
      <c r="D562" s="6" t="s">
        <v>53</v>
      </c>
      <c r="E562" s="6" t="s">
        <v>53</v>
      </c>
      <c r="F562" s="16">
        <v>3763</v>
      </c>
      <c r="G562" s="13">
        <f>IFERROR(VLOOKUP(F562,Points!$M$2:$O$11,3,TRUE),"")</f>
        <v>30</v>
      </c>
    </row>
    <row r="563" spans="1:7" ht="19.95" customHeight="1" x14ac:dyDescent="0.3">
      <c r="A563" s="37">
        <v>20226</v>
      </c>
      <c r="B563" s="15" t="s">
        <v>5913</v>
      </c>
      <c r="C563" s="7" t="s">
        <v>6</v>
      </c>
      <c r="D563" s="6" t="s">
        <v>53</v>
      </c>
      <c r="E563" s="6" t="s">
        <v>53</v>
      </c>
      <c r="F563" s="16">
        <v>44211</v>
      </c>
      <c r="G563" s="13">
        <f>IFERROR(VLOOKUP(F563,Points!$M$2:$O$11,3,TRUE),"")</f>
        <v>0</v>
      </c>
    </row>
    <row r="564" spans="1:7" ht="19.95" customHeight="1" x14ac:dyDescent="0.3">
      <c r="A564" s="37">
        <v>65126</v>
      </c>
      <c r="B564" s="15" t="s">
        <v>5915</v>
      </c>
      <c r="C564" s="7" t="s">
        <v>19</v>
      </c>
      <c r="D564" s="6" t="s">
        <v>7228</v>
      </c>
      <c r="E564" s="6" t="s">
        <v>195</v>
      </c>
      <c r="F564" s="16">
        <v>1888</v>
      </c>
      <c r="G564" s="13">
        <f>IFERROR(VLOOKUP(F564,Points!$M$2:$O$11,3,TRUE),"")</f>
        <v>50</v>
      </c>
    </row>
    <row r="565" spans="1:7" ht="19.95" customHeight="1" x14ac:dyDescent="0.3">
      <c r="A565" s="37">
        <v>54126</v>
      </c>
      <c r="B565" s="15" t="s">
        <v>5916</v>
      </c>
      <c r="C565" s="7" t="s">
        <v>19</v>
      </c>
      <c r="D565" s="6" t="s">
        <v>3176</v>
      </c>
      <c r="E565" s="6" t="s">
        <v>111</v>
      </c>
      <c r="F565" s="16">
        <v>897</v>
      </c>
      <c r="G565" s="13">
        <f>IFERROR(VLOOKUP(F565,Points!$M$2:$O$11,3,TRUE),"")</f>
        <v>70</v>
      </c>
    </row>
    <row r="566" spans="1:7" ht="19.95" customHeight="1" x14ac:dyDescent="0.3">
      <c r="A566" s="37">
        <v>61012</v>
      </c>
      <c r="B566" s="15" t="s">
        <v>5917</v>
      </c>
      <c r="C566" s="7" t="s">
        <v>9</v>
      </c>
      <c r="D566" s="6" t="s">
        <v>472</v>
      </c>
      <c r="E566" s="6" t="s">
        <v>107</v>
      </c>
      <c r="F566" s="16">
        <v>263</v>
      </c>
      <c r="G566" s="13">
        <f>IFERROR(VLOOKUP(F566,Points!$M$2:$O$11,3,TRUE),"")</f>
        <v>80</v>
      </c>
    </row>
    <row r="567" spans="1:7" ht="19.95" customHeight="1" x14ac:dyDescent="0.3">
      <c r="A567" s="37">
        <v>20020</v>
      </c>
      <c r="B567" s="15" t="s">
        <v>5918</v>
      </c>
      <c r="C567" s="7" t="s">
        <v>9</v>
      </c>
      <c r="D567" s="6" t="s">
        <v>57</v>
      </c>
      <c r="E567" s="6" t="s">
        <v>53</v>
      </c>
      <c r="F567" s="16">
        <v>974</v>
      </c>
      <c r="G567" s="13">
        <f>IFERROR(VLOOKUP(F567,Points!$M$2:$O$11,3,TRUE),"")</f>
        <v>70</v>
      </c>
    </row>
    <row r="568" spans="1:7" ht="19.95" customHeight="1" x14ac:dyDescent="0.3">
      <c r="A568" s="37">
        <v>53012</v>
      </c>
      <c r="B568" s="15" t="s">
        <v>5919</v>
      </c>
      <c r="C568" s="7" t="s">
        <v>9</v>
      </c>
      <c r="D568" s="6" t="s">
        <v>57</v>
      </c>
      <c r="E568" s="6" t="s">
        <v>30</v>
      </c>
      <c r="F568" s="16">
        <v>347</v>
      </c>
      <c r="G568" s="13">
        <f>IFERROR(VLOOKUP(F568,Points!$M$2:$O$11,3,TRUE),"")</f>
        <v>80</v>
      </c>
    </row>
    <row r="569" spans="1:7" ht="19.95" customHeight="1" x14ac:dyDescent="0.3">
      <c r="A569" s="37">
        <v>56014</v>
      </c>
      <c r="B569" s="15" t="s">
        <v>5920</v>
      </c>
      <c r="C569" s="7" t="s">
        <v>9</v>
      </c>
      <c r="D569" s="6" t="s">
        <v>57</v>
      </c>
      <c r="E569" s="6" t="s">
        <v>119</v>
      </c>
      <c r="F569" s="16">
        <v>650</v>
      </c>
      <c r="G569" s="13">
        <f>IFERROR(VLOOKUP(F569,Points!$M$2:$O$11,3,TRUE),"")</f>
        <v>70</v>
      </c>
    </row>
    <row r="570" spans="1:7" ht="19.95" customHeight="1" x14ac:dyDescent="0.3">
      <c r="A570" s="37">
        <v>63010</v>
      </c>
      <c r="B570" s="15" t="s">
        <v>5921</v>
      </c>
      <c r="C570" s="7" t="s">
        <v>9</v>
      </c>
      <c r="D570" s="6" t="s">
        <v>57</v>
      </c>
      <c r="E570" s="6" t="s">
        <v>166</v>
      </c>
      <c r="F570" s="16">
        <v>640</v>
      </c>
      <c r="G570" s="13">
        <f>IFERROR(VLOOKUP(F570,Points!$M$2:$O$11,3,TRUE),"")</f>
        <v>70</v>
      </c>
    </row>
    <row r="571" spans="1:7" ht="19.95" customHeight="1" x14ac:dyDescent="0.3">
      <c r="A571" s="37">
        <v>15127</v>
      </c>
      <c r="B571" s="15" t="s">
        <v>5922</v>
      </c>
      <c r="C571" s="7" t="s">
        <v>19</v>
      </c>
      <c r="D571" s="6" t="s">
        <v>473</v>
      </c>
      <c r="E571" s="6" t="s">
        <v>117</v>
      </c>
      <c r="F571" s="16">
        <v>478</v>
      </c>
      <c r="G571" s="13">
        <f>IFERROR(VLOOKUP(F571,Points!$M$2:$O$11,3,TRUE),"")</f>
        <v>80</v>
      </c>
    </row>
    <row r="572" spans="1:7" ht="19.95" customHeight="1" x14ac:dyDescent="0.3">
      <c r="A572" s="37">
        <v>15010</v>
      </c>
      <c r="B572" s="15" t="s">
        <v>5923</v>
      </c>
      <c r="C572" s="7" t="s">
        <v>9</v>
      </c>
      <c r="D572" s="6" t="s">
        <v>473</v>
      </c>
      <c r="E572" s="6" t="s">
        <v>117</v>
      </c>
      <c r="F572" s="16">
        <v>1069</v>
      </c>
      <c r="G572" s="13">
        <f>IFERROR(VLOOKUP(F572,Points!$M$2:$O$11,3,TRUE),"")</f>
        <v>60</v>
      </c>
    </row>
    <row r="573" spans="1:7" ht="19.95" customHeight="1" x14ac:dyDescent="0.3">
      <c r="A573" s="37">
        <v>28226</v>
      </c>
      <c r="B573" s="15" t="s">
        <v>5924</v>
      </c>
      <c r="C573" s="7" t="s">
        <v>6</v>
      </c>
      <c r="D573" s="6" t="s">
        <v>474</v>
      </c>
      <c r="E573" s="6" t="s">
        <v>113</v>
      </c>
      <c r="F573" s="16">
        <v>12455</v>
      </c>
      <c r="G573" s="13">
        <f>IFERROR(VLOOKUP(F573,Points!$M$2:$O$11,3,TRUE),"")</f>
        <v>0</v>
      </c>
    </row>
    <row r="574" spans="1:7" ht="19.95" customHeight="1" x14ac:dyDescent="0.3">
      <c r="A574" s="37">
        <v>11012</v>
      </c>
      <c r="B574" s="15" t="s">
        <v>5925</v>
      </c>
      <c r="C574" s="7" t="s">
        <v>9</v>
      </c>
      <c r="D574" s="6" t="s">
        <v>475</v>
      </c>
      <c r="E574" s="6" t="s">
        <v>86</v>
      </c>
      <c r="F574" s="16">
        <v>817</v>
      </c>
      <c r="G574" s="13">
        <f>IFERROR(VLOOKUP(F574,Points!$M$2:$O$11,3,TRUE),"")</f>
        <v>70</v>
      </c>
    </row>
    <row r="575" spans="1:7" ht="19.95" customHeight="1" x14ac:dyDescent="0.3">
      <c r="A575" s="37">
        <v>10012</v>
      </c>
      <c r="B575" s="15" t="s">
        <v>5926</v>
      </c>
      <c r="C575" s="7" t="s">
        <v>9</v>
      </c>
      <c r="D575" s="6" t="s">
        <v>476</v>
      </c>
      <c r="E575" s="6" t="s">
        <v>147</v>
      </c>
      <c r="F575" s="16">
        <v>121</v>
      </c>
      <c r="G575" s="13">
        <f>IFERROR(VLOOKUP(F575,Points!$M$2:$O$11,3,TRUE),"")</f>
        <v>100</v>
      </c>
    </row>
    <row r="576" spans="1:7" ht="19.95" customHeight="1" x14ac:dyDescent="0.3">
      <c r="A576" s="37">
        <v>29010</v>
      </c>
      <c r="B576" s="15" t="s">
        <v>5927</v>
      </c>
      <c r="C576" s="7" t="s">
        <v>9</v>
      </c>
      <c r="D576" s="6" t="s">
        <v>477</v>
      </c>
      <c r="E576" s="6" t="s">
        <v>88</v>
      </c>
      <c r="F576" s="16">
        <v>598</v>
      </c>
      <c r="G576" s="13">
        <f>IFERROR(VLOOKUP(F576,Points!$M$2:$O$11,3,TRUE),"")</f>
        <v>70</v>
      </c>
    </row>
    <row r="577" spans="1:7" ht="19.95" customHeight="1" x14ac:dyDescent="0.3">
      <c r="A577" s="37">
        <v>6226</v>
      </c>
      <c r="B577" s="15" t="s">
        <v>5928</v>
      </c>
      <c r="C577" s="7" t="s">
        <v>6</v>
      </c>
      <c r="D577" s="6" t="s">
        <v>478</v>
      </c>
      <c r="E577" s="6" t="s">
        <v>45</v>
      </c>
      <c r="F577" s="16">
        <v>796</v>
      </c>
      <c r="G577" s="13">
        <f>IFERROR(VLOOKUP(F577,Points!$M$2:$O$11,3,TRUE),"")</f>
        <v>70</v>
      </c>
    </row>
    <row r="578" spans="1:7" ht="19.95" customHeight="1" x14ac:dyDescent="0.3">
      <c r="A578" s="37">
        <v>11014</v>
      </c>
      <c r="B578" s="15" t="s">
        <v>5929</v>
      </c>
      <c r="C578" s="7" t="s">
        <v>9</v>
      </c>
      <c r="D578" s="6" t="s">
        <v>479</v>
      </c>
      <c r="E578" s="6" t="s">
        <v>86</v>
      </c>
      <c r="F578" s="16">
        <v>940</v>
      </c>
      <c r="G578" s="13">
        <f>IFERROR(VLOOKUP(F578,Points!$M$2:$O$11,3,TRUE),"")</f>
        <v>70</v>
      </c>
    </row>
    <row r="579" spans="1:7" ht="19.95" customHeight="1" x14ac:dyDescent="0.3">
      <c r="A579" s="37">
        <v>71121</v>
      </c>
      <c r="B579" s="15" t="s">
        <v>5930</v>
      </c>
      <c r="C579" s="7" t="s">
        <v>19</v>
      </c>
      <c r="D579" s="6" t="s">
        <v>480</v>
      </c>
      <c r="E579" s="6" t="s">
        <v>8</v>
      </c>
      <c r="F579" s="16">
        <v>19331</v>
      </c>
      <c r="G579" s="13">
        <f>IFERROR(VLOOKUP(F579,Points!$M$2:$O$11,3,TRUE),"")</f>
        <v>0</v>
      </c>
    </row>
    <row r="580" spans="1:7" ht="19.95" customHeight="1" x14ac:dyDescent="0.3">
      <c r="A580" s="37">
        <v>14226</v>
      </c>
      <c r="B580" s="15" t="s">
        <v>5931</v>
      </c>
      <c r="C580" s="7" t="s">
        <v>6</v>
      </c>
      <c r="D580" s="6" t="s">
        <v>481</v>
      </c>
      <c r="E580" s="6" t="s">
        <v>95</v>
      </c>
      <c r="F580" s="16">
        <v>1680</v>
      </c>
      <c r="G580" s="13">
        <f>IFERROR(VLOOKUP(F580,Points!$M$2:$O$11,3,TRUE),"")</f>
        <v>50</v>
      </c>
    </row>
    <row r="581" spans="1:7" ht="19.95" customHeight="1" x14ac:dyDescent="0.3">
      <c r="A581" s="37">
        <v>14018</v>
      </c>
      <c r="B581" s="15" t="s">
        <v>5932</v>
      </c>
      <c r="C581" s="7" t="s">
        <v>9</v>
      </c>
      <c r="D581" s="6" t="s">
        <v>481</v>
      </c>
      <c r="E581" s="6" t="s">
        <v>95</v>
      </c>
      <c r="F581" s="16">
        <v>2626</v>
      </c>
      <c r="G581" s="13">
        <f>IFERROR(VLOOKUP(F581,Points!$M$2:$O$11,3,TRUE),"")</f>
        <v>40</v>
      </c>
    </row>
    <row r="582" spans="1:7" ht="19.95" customHeight="1" x14ac:dyDescent="0.3">
      <c r="A582" s="37">
        <v>41126</v>
      </c>
      <c r="B582" s="15" t="s">
        <v>5933</v>
      </c>
      <c r="C582" s="7" t="s">
        <v>19</v>
      </c>
      <c r="D582" s="6" t="s">
        <v>482</v>
      </c>
      <c r="E582" s="6" t="s">
        <v>229</v>
      </c>
      <c r="F582" s="16">
        <v>6557</v>
      </c>
      <c r="G582" s="13">
        <f>IFERROR(VLOOKUP(F582,Points!$M$2:$O$11,3,TRUE),"")</f>
        <v>20</v>
      </c>
    </row>
    <row r="583" spans="1:7" ht="19.95" customHeight="1" x14ac:dyDescent="0.3">
      <c r="A583" s="37">
        <v>36126</v>
      </c>
      <c r="B583" s="15" t="s">
        <v>5934</v>
      </c>
      <c r="C583" s="7" t="s">
        <v>19</v>
      </c>
      <c r="D583" s="6" t="s">
        <v>483</v>
      </c>
      <c r="E583" s="6" t="s">
        <v>279</v>
      </c>
      <c r="F583" s="16">
        <v>672</v>
      </c>
      <c r="G583" s="13">
        <f>IFERROR(VLOOKUP(F583,Points!$M$2:$O$11,3,TRUE),"")</f>
        <v>70</v>
      </c>
    </row>
    <row r="584" spans="1:7" ht="19.95" customHeight="1" x14ac:dyDescent="0.3">
      <c r="A584" s="37">
        <v>37026</v>
      </c>
      <c r="B584" s="15" t="s">
        <v>5935</v>
      </c>
      <c r="C584" s="7" t="s">
        <v>9</v>
      </c>
      <c r="D584" s="6" t="s">
        <v>484</v>
      </c>
      <c r="E584" s="6" t="s">
        <v>99</v>
      </c>
      <c r="F584" s="16">
        <v>646</v>
      </c>
      <c r="G584" s="13">
        <f>IFERROR(VLOOKUP(F584,Points!$M$2:$O$11,3,TRUE),"")</f>
        <v>70</v>
      </c>
    </row>
    <row r="585" spans="1:7" ht="19.95" customHeight="1" x14ac:dyDescent="0.3">
      <c r="A585" s="37">
        <v>47006</v>
      </c>
      <c r="B585" s="15" t="s">
        <v>5936</v>
      </c>
      <c r="C585" s="7" t="s">
        <v>9</v>
      </c>
      <c r="D585" s="6" t="s">
        <v>484</v>
      </c>
      <c r="E585" s="6" t="s">
        <v>34</v>
      </c>
      <c r="F585" s="16">
        <v>334</v>
      </c>
      <c r="G585" s="13">
        <f>IFERROR(VLOOKUP(F585,Points!$M$2:$O$11,3,TRUE),"")</f>
        <v>80</v>
      </c>
    </row>
    <row r="586" spans="1:7" ht="19.95" customHeight="1" x14ac:dyDescent="0.3">
      <c r="A586" s="37">
        <v>27018</v>
      </c>
      <c r="B586" s="15" t="s">
        <v>5937</v>
      </c>
      <c r="C586" s="7" t="s">
        <v>9</v>
      </c>
      <c r="D586" s="6" t="s">
        <v>485</v>
      </c>
      <c r="E586" s="6" t="s">
        <v>16</v>
      </c>
      <c r="F586" s="16">
        <v>548</v>
      </c>
      <c r="G586" s="13">
        <f>IFERROR(VLOOKUP(F586,Points!$M$2:$O$11,3,TRUE),"")</f>
        <v>70</v>
      </c>
    </row>
    <row r="587" spans="1:7" ht="19.95" customHeight="1" x14ac:dyDescent="0.3">
      <c r="A587" s="37">
        <v>31008</v>
      </c>
      <c r="B587" s="15" t="s">
        <v>5938</v>
      </c>
      <c r="C587" s="7" t="s">
        <v>9</v>
      </c>
      <c r="D587" s="6" t="s">
        <v>485</v>
      </c>
      <c r="E587" s="6" t="s">
        <v>27</v>
      </c>
      <c r="F587" s="16">
        <v>967</v>
      </c>
      <c r="G587" s="13">
        <f>IFERROR(VLOOKUP(F587,Points!$M$2:$O$11,3,TRUE),"")</f>
        <v>70</v>
      </c>
    </row>
    <row r="588" spans="1:7" ht="19.95" customHeight="1" x14ac:dyDescent="0.3">
      <c r="A588" s="37">
        <v>36010</v>
      </c>
      <c r="B588" s="15" t="s">
        <v>5939</v>
      </c>
      <c r="C588" s="7" t="s">
        <v>9</v>
      </c>
      <c r="D588" s="6" t="s">
        <v>485</v>
      </c>
      <c r="E588" s="6" t="s">
        <v>279</v>
      </c>
      <c r="F588" s="16">
        <v>1241</v>
      </c>
      <c r="G588" s="13">
        <f>IFERROR(VLOOKUP(F588,Points!$M$2:$O$11,3,TRUE),"")</f>
        <v>60</v>
      </c>
    </row>
    <row r="589" spans="1:7" ht="19.95" customHeight="1" x14ac:dyDescent="0.3">
      <c r="A589" s="37">
        <v>41226</v>
      </c>
      <c r="B589" s="15" t="s">
        <v>5940</v>
      </c>
      <c r="C589" s="7" t="s">
        <v>6</v>
      </c>
      <c r="D589" s="6" t="s">
        <v>485</v>
      </c>
      <c r="E589" s="6" t="s">
        <v>229</v>
      </c>
      <c r="F589" s="16">
        <v>36882</v>
      </c>
      <c r="G589" s="13">
        <f>IFERROR(VLOOKUP(F589,Points!$M$2:$O$11,3,TRUE),"")</f>
        <v>0</v>
      </c>
    </row>
    <row r="590" spans="1:7" ht="19.95" customHeight="1" x14ac:dyDescent="0.3">
      <c r="A590" s="37">
        <v>57014</v>
      </c>
      <c r="B590" s="15" t="s">
        <v>5941</v>
      </c>
      <c r="C590" s="7" t="s">
        <v>9</v>
      </c>
      <c r="D590" s="6" t="s">
        <v>485</v>
      </c>
      <c r="E590" s="6" t="s">
        <v>124</v>
      </c>
      <c r="F590" s="16">
        <v>661</v>
      </c>
      <c r="G590" s="13">
        <f>IFERROR(VLOOKUP(F590,Points!$M$2:$O$11,3,TRUE),"")</f>
        <v>70</v>
      </c>
    </row>
    <row r="591" spans="1:7" ht="19.95" customHeight="1" x14ac:dyDescent="0.3">
      <c r="A591" s="37">
        <v>63012</v>
      </c>
      <c r="B591" s="15" t="s">
        <v>5942</v>
      </c>
      <c r="C591" s="7" t="s">
        <v>9</v>
      </c>
      <c r="D591" s="6" t="s">
        <v>485</v>
      </c>
      <c r="E591" s="6" t="s">
        <v>166</v>
      </c>
      <c r="F591" s="16">
        <v>1119</v>
      </c>
      <c r="G591" s="13">
        <f>IFERROR(VLOOKUP(F591,Points!$M$2:$O$11,3,TRUE),"")</f>
        <v>60</v>
      </c>
    </row>
    <row r="592" spans="1:7" ht="19.95" customHeight="1" x14ac:dyDescent="0.3">
      <c r="A592" s="37">
        <v>37028</v>
      </c>
      <c r="B592" s="15" t="s">
        <v>5943</v>
      </c>
      <c r="C592" s="7" t="s">
        <v>9</v>
      </c>
      <c r="D592" s="6" t="s">
        <v>486</v>
      </c>
      <c r="E592" s="6" t="s">
        <v>99</v>
      </c>
      <c r="F592" s="16">
        <v>572</v>
      </c>
      <c r="G592" s="13">
        <f>IFERROR(VLOOKUP(F592,Points!$M$2:$O$11,3,TRUE),"")</f>
        <v>70</v>
      </c>
    </row>
    <row r="593" spans="1:7" ht="19.95" customHeight="1" x14ac:dyDescent="0.3">
      <c r="A593" s="37">
        <v>49126</v>
      </c>
      <c r="B593" s="15" t="s">
        <v>5944</v>
      </c>
      <c r="C593" s="7" t="s">
        <v>19</v>
      </c>
      <c r="D593" s="6" t="s">
        <v>487</v>
      </c>
      <c r="E593" s="6" t="s">
        <v>39</v>
      </c>
      <c r="F593" s="16">
        <v>1141</v>
      </c>
      <c r="G593" s="13">
        <f>IFERROR(VLOOKUP(F593,Points!$M$2:$O$11,3,TRUE),"")</f>
        <v>60</v>
      </c>
    </row>
    <row r="594" spans="1:7" ht="19.95" customHeight="1" x14ac:dyDescent="0.3">
      <c r="A594" s="37">
        <v>46126</v>
      </c>
      <c r="B594" s="15" t="s">
        <v>5945</v>
      </c>
      <c r="C594" s="7" t="s">
        <v>19</v>
      </c>
      <c r="D594" s="6" t="s">
        <v>488</v>
      </c>
      <c r="E594" s="6" t="s">
        <v>153</v>
      </c>
      <c r="F594" s="16">
        <v>2250</v>
      </c>
      <c r="G594" s="13">
        <f>IFERROR(VLOOKUP(F594,Points!$M$2:$O$11,3,TRUE),"")</f>
        <v>40</v>
      </c>
    </row>
    <row r="595" spans="1:7" ht="19.95" customHeight="1" x14ac:dyDescent="0.3">
      <c r="A595" s="37">
        <v>46006</v>
      </c>
      <c r="B595" s="15" t="s">
        <v>5946</v>
      </c>
      <c r="C595" s="7" t="s">
        <v>9</v>
      </c>
      <c r="D595" s="6" t="s">
        <v>488</v>
      </c>
      <c r="E595" s="6" t="s">
        <v>153</v>
      </c>
      <c r="F595" s="16">
        <v>2072</v>
      </c>
      <c r="G595" s="13">
        <f>IFERROR(VLOOKUP(F595,Points!$M$2:$O$11,3,TRUE),"")</f>
        <v>40</v>
      </c>
    </row>
    <row r="596" spans="1:7" ht="19.95" customHeight="1" x14ac:dyDescent="0.3">
      <c r="A596" s="37">
        <v>21014</v>
      </c>
      <c r="B596" s="15" t="s">
        <v>5947</v>
      </c>
      <c r="C596" s="7" t="s">
        <v>9</v>
      </c>
      <c r="D596" s="6" t="s">
        <v>489</v>
      </c>
      <c r="E596" s="6" t="s">
        <v>57</v>
      </c>
      <c r="F596" s="16">
        <v>323</v>
      </c>
      <c r="G596" s="13">
        <f>IFERROR(VLOOKUP(F596,Points!$M$2:$O$11,3,TRUE),"")</f>
        <v>80</v>
      </c>
    </row>
    <row r="597" spans="1:7" ht="19.95" customHeight="1" x14ac:dyDescent="0.3">
      <c r="A597" s="37">
        <v>45018</v>
      </c>
      <c r="B597" s="15" t="s">
        <v>5948</v>
      </c>
      <c r="C597" s="7" t="s">
        <v>9</v>
      </c>
      <c r="D597" s="6" t="s">
        <v>489</v>
      </c>
      <c r="E597" s="6" t="s">
        <v>143</v>
      </c>
      <c r="F597" s="16">
        <v>6318</v>
      </c>
      <c r="G597" s="13">
        <f>IFERROR(VLOOKUP(F597,Points!$M$2:$O$11,3,TRUE),"")</f>
        <v>20</v>
      </c>
    </row>
    <row r="598" spans="1:7" ht="19.95" customHeight="1" x14ac:dyDescent="0.3">
      <c r="A598" s="37">
        <v>57016</v>
      </c>
      <c r="B598" s="15" t="s">
        <v>5949</v>
      </c>
      <c r="C598" s="7" t="s">
        <v>9</v>
      </c>
      <c r="D598" s="6" t="s">
        <v>489</v>
      </c>
      <c r="E598" s="6" t="s">
        <v>124</v>
      </c>
      <c r="F598" s="16">
        <v>455</v>
      </c>
      <c r="G598" s="13">
        <f>IFERROR(VLOOKUP(F598,Points!$M$2:$O$11,3,TRUE),"")</f>
        <v>80</v>
      </c>
    </row>
    <row r="599" spans="1:7" ht="19.95" customHeight="1" x14ac:dyDescent="0.3">
      <c r="A599" s="37">
        <v>12008</v>
      </c>
      <c r="B599" s="15" t="s">
        <v>5950</v>
      </c>
      <c r="C599" s="7" t="s">
        <v>9</v>
      </c>
      <c r="D599" s="6" t="s">
        <v>490</v>
      </c>
      <c r="E599" s="6" t="s">
        <v>156</v>
      </c>
      <c r="F599" s="16">
        <v>749</v>
      </c>
      <c r="G599" s="13">
        <f>IFERROR(VLOOKUP(F599,Points!$M$2:$O$11,3,TRUE),"")</f>
        <v>70</v>
      </c>
    </row>
    <row r="600" spans="1:7" ht="19.95" customHeight="1" x14ac:dyDescent="0.3">
      <c r="A600" s="37">
        <v>10014</v>
      </c>
      <c r="B600" s="15" t="s">
        <v>5951</v>
      </c>
      <c r="C600" s="7" t="s">
        <v>9</v>
      </c>
      <c r="D600" s="6" t="s">
        <v>491</v>
      </c>
      <c r="E600" s="6" t="s">
        <v>147</v>
      </c>
      <c r="F600" s="16">
        <v>1359</v>
      </c>
      <c r="G600" s="13">
        <f>IFERROR(VLOOKUP(F600,Points!$M$2:$O$11,3,TRUE),"")</f>
        <v>60</v>
      </c>
    </row>
    <row r="601" spans="1:7" ht="19.95" customHeight="1" x14ac:dyDescent="0.3">
      <c r="A601" s="37">
        <v>69126</v>
      </c>
      <c r="B601" s="15" t="s">
        <v>5952</v>
      </c>
      <c r="C601" s="7" t="s">
        <v>19</v>
      </c>
      <c r="D601" s="6" t="s">
        <v>491</v>
      </c>
      <c r="E601" s="6" t="s">
        <v>144</v>
      </c>
      <c r="F601" s="16">
        <v>682</v>
      </c>
      <c r="G601" s="13">
        <f>IFERROR(VLOOKUP(F601,Points!$M$2:$O$11,3,TRUE),"")</f>
        <v>70</v>
      </c>
    </row>
    <row r="602" spans="1:7" ht="19.95" customHeight="1" x14ac:dyDescent="0.3">
      <c r="A602" s="37">
        <v>69012</v>
      </c>
      <c r="B602" s="15" t="s">
        <v>5953</v>
      </c>
      <c r="C602" s="7" t="s">
        <v>9</v>
      </c>
      <c r="D602" s="6" t="s">
        <v>491</v>
      </c>
      <c r="E602" s="6" t="s">
        <v>144</v>
      </c>
      <c r="F602" s="16">
        <v>628</v>
      </c>
      <c r="G602" s="13">
        <f>IFERROR(VLOOKUP(F602,Points!$M$2:$O$11,3,TRUE),"")</f>
        <v>70</v>
      </c>
    </row>
    <row r="603" spans="1:7" ht="19.95" customHeight="1" x14ac:dyDescent="0.3">
      <c r="A603" s="37">
        <v>1126</v>
      </c>
      <c r="B603" s="15" t="s">
        <v>5954</v>
      </c>
      <c r="C603" s="7" t="s">
        <v>19</v>
      </c>
      <c r="D603" s="6" t="s">
        <v>492</v>
      </c>
      <c r="E603" s="6" t="s">
        <v>14</v>
      </c>
      <c r="F603" s="16">
        <v>581</v>
      </c>
      <c r="G603" s="13">
        <f>IFERROR(VLOOKUP(F603,Points!$M$2:$O$11,3,TRUE),"")</f>
        <v>70</v>
      </c>
    </row>
    <row r="604" spans="1:7" ht="19.95" customHeight="1" x14ac:dyDescent="0.3">
      <c r="A604" s="37">
        <v>20022</v>
      </c>
      <c r="B604" s="15" t="s">
        <v>5955</v>
      </c>
      <c r="C604" s="7" t="s">
        <v>9</v>
      </c>
      <c r="D604" s="6" t="s">
        <v>492</v>
      </c>
      <c r="E604" s="6" t="s">
        <v>53</v>
      </c>
      <c r="F604" s="16">
        <v>2746</v>
      </c>
      <c r="G604" s="13">
        <f>IFERROR(VLOOKUP(F604,Points!$M$2:$O$11,3,TRUE),"")</f>
        <v>40</v>
      </c>
    </row>
    <row r="605" spans="1:7" ht="19.95" customHeight="1" x14ac:dyDescent="0.3">
      <c r="A605" s="37">
        <v>11127</v>
      </c>
      <c r="B605" s="15" t="s">
        <v>5956</v>
      </c>
      <c r="C605" s="7" t="s">
        <v>19</v>
      </c>
      <c r="D605" s="6" t="s">
        <v>493</v>
      </c>
      <c r="E605" s="6" t="s">
        <v>86</v>
      </c>
      <c r="F605" s="16">
        <v>321</v>
      </c>
      <c r="G605" s="13">
        <f>IFERROR(VLOOKUP(F605,Points!$M$2:$O$11,3,TRUE),"")</f>
        <v>80</v>
      </c>
    </row>
    <row r="606" spans="1:7" ht="19.95" customHeight="1" x14ac:dyDescent="0.3">
      <c r="A606" s="37">
        <v>66022</v>
      </c>
      <c r="B606" s="15" t="s">
        <v>5957</v>
      </c>
      <c r="C606" s="7" t="s">
        <v>9</v>
      </c>
      <c r="D606" s="6" t="s">
        <v>494</v>
      </c>
      <c r="E606" s="6" t="s">
        <v>131</v>
      </c>
      <c r="F606" s="16">
        <v>128</v>
      </c>
      <c r="G606" s="13">
        <f>IFERROR(VLOOKUP(F606,Points!$M$2:$O$11,3,TRUE),"")</f>
        <v>100</v>
      </c>
    </row>
    <row r="607" spans="1:7" ht="19.95" customHeight="1" x14ac:dyDescent="0.3">
      <c r="A607" s="37">
        <v>54012</v>
      </c>
      <c r="B607" s="15" t="s">
        <v>5958</v>
      </c>
      <c r="C607" s="7" t="s">
        <v>9</v>
      </c>
      <c r="D607" s="6" t="s">
        <v>495</v>
      </c>
      <c r="E607" s="6" t="s">
        <v>111</v>
      </c>
      <c r="F607" s="16">
        <v>3745</v>
      </c>
      <c r="G607" s="13">
        <f>IFERROR(VLOOKUP(F607,Points!$M$2:$O$11,3,TRUE),"")</f>
        <v>30</v>
      </c>
    </row>
    <row r="608" spans="1:7" ht="19.95" customHeight="1" x14ac:dyDescent="0.3">
      <c r="A608" s="37">
        <v>62016</v>
      </c>
      <c r="B608" s="15" t="s">
        <v>5959</v>
      </c>
      <c r="C608" s="7" t="s">
        <v>9</v>
      </c>
      <c r="D608" s="6" t="s">
        <v>496</v>
      </c>
      <c r="E608" s="6" t="s">
        <v>37</v>
      </c>
      <c r="F608" s="16">
        <v>1726</v>
      </c>
      <c r="G608" s="13">
        <f>IFERROR(VLOOKUP(F608,Points!$M$2:$O$11,3,TRUE),"")</f>
        <v>50</v>
      </c>
    </row>
    <row r="609" spans="1:7" ht="19.95" customHeight="1" x14ac:dyDescent="0.3">
      <c r="A609" s="37">
        <v>62231</v>
      </c>
      <c r="B609" s="15" t="s">
        <v>5960</v>
      </c>
      <c r="C609" s="7" t="s">
        <v>6</v>
      </c>
      <c r="D609" s="6" t="s">
        <v>497</v>
      </c>
      <c r="E609" s="6" t="s">
        <v>37</v>
      </c>
      <c r="F609" s="16">
        <v>1679</v>
      </c>
      <c r="G609" s="13">
        <f>IFERROR(VLOOKUP(F609,Points!$M$2:$O$11,3,TRUE),"")</f>
        <v>50</v>
      </c>
    </row>
    <row r="610" spans="1:7" ht="19.95" customHeight="1" x14ac:dyDescent="0.3">
      <c r="A610" s="37">
        <v>27020</v>
      </c>
      <c r="B610" s="15" t="s">
        <v>5961</v>
      </c>
      <c r="C610" s="7" t="s">
        <v>9</v>
      </c>
      <c r="D610" s="6" t="s">
        <v>498</v>
      </c>
      <c r="E610" s="6" t="s">
        <v>16</v>
      </c>
      <c r="F610" s="16">
        <v>396</v>
      </c>
      <c r="G610" s="13">
        <f>IFERROR(VLOOKUP(F610,Points!$M$2:$O$11,3,TRUE),"")</f>
        <v>80</v>
      </c>
    </row>
    <row r="611" spans="1:7" ht="19.95" customHeight="1" x14ac:dyDescent="0.3">
      <c r="A611" s="37">
        <v>15012</v>
      </c>
      <c r="B611" s="15" t="s">
        <v>5962</v>
      </c>
      <c r="C611" s="7" t="s">
        <v>9</v>
      </c>
      <c r="D611" s="6" t="s">
        <v>499</v>
      </c>
      <c r="E611" s="6" t="s">
        <v>117</v>
      </c>
      <c r="F611" s="16">
        <v>1243</v>
      </c>
      <c r="G611" s="13">
        <f>IFERROR(VLOOKUP(F611,Points!$M$2:$O$11,3,TRUE),"")</f>
        <v>60</v>
      </c>
    </row>
    <row r="612" spans="1:7" ht="19.95" customHeight="1" x14ac:dyDescent="0.3">
      <c r="A612" s="37">
        <v>27022</v>
      </c>
      <c r="B612" s="15" t="s">
        <v>5963</v>
      </c>
      <c r="C612" s="7" t="s">
        <v>9</v>
      </c>
      <c r="D612" s="6" t="s">
        <v>500</v>
      </c>
      <c r="E612" s="6" t="s">
        <v>16</v>
      </c>
      <c r="F612" s="16">
        <v>779</v>
      </c>
      <c r="G612" s="13">
        <f>IFERROR(VLOOKUP(F612,Points!$M$2:$O$11,3,TRUE),"")</f>
        <v>70</v>
      </c>
    </row>
    <row r="613" spans="1:7" ht="19.95" customHeight="1" x14ac:dyDescent="0.3">
      <c r="A613" s="37">
        <v>49024</v>
      </c>
      <c r="B613" s="15" t="s">
        <v>5964</v>
      </c>
      <c r="C613" s="7" t="s">
        <v>9</v>
      </c>
      <c r="D613" s="6" t="s">
        <v>500</v>
      </c>
      <c r="E613" s="6" t="s">
        <v>39</v>
      </c>
      <c r="F613" s="16">
        <v>1779</v>
      </c>
      <c r="G613" s="13">
        <f>IFERROR(VLOOKUP(F613,Points!$M$2:$O$11,3,TRUE),"")</f>
        <v>50</v>
      </c>
    </row>
    <row r="614" spans="1:7" ht="19.95" customHeight="1" x14ac:dyDescent="0.3">
      <c r="A614" s="37">
        <v>12131</v>
      </c>
      <c r="B614" s="15" t="s">
        <v>5965</v>
      </c>
      <c r="C614" s="7" t="s">
        <v>19</v>
      </c>
      <c r="D614" s="6" t="s">
        <v>501</v>
      </c>
      <c r="E614" s="6" t="s">
        <v>156</v>
      </c>
      <c r="F614" s="16">
        <v>524</v>
      </c>
      <c r="G614" s="13">
        <f>IFERROR(VLOOKUP(F614,Points!$M$2:$O$11,3,TRUE),"")</f>
        <v>70</v>
      </c>
    </row>
    <row r="615" spans="1:7" ht="19.95" customHeight="1" x14ac:dyDescent="0.3">
      <c r="A615" s="37">
        <v>68008</v>
      </c>
      <c r="B615" s="15" t="s">
        <v>5966</v>
      </c>
      <c r="C615" s="7" t="s">
        <v>9</v>
      </c>
      <c r="D615" s="6" t="s">
        <v>502</v>
      </c>
      <c r="E615" s="6" t="s">
        <v>173</v>
      </c>
      <c r="F615" s="16">
        <v>7210</v>
      </c>
      <c r="G615" s="13">
        <f>IFERROR(VLOOKUP(F615,Points!$M$2:$O$11,3,TRUE),"")</f>
        <v>20</v>
      </c>
    </row>
    <row r="616" spans="1:7" ht="19.95" customHeight="1" x14ac:dyDescent="0.3">
      <c r="A616" s="37">
        <v>65010</v>
      </c>
      <c r="B616" s="15" t="s">
        <v>5967</v>
      </c>
      <c r="C616" s="7" t="s">
        <v>9</v>
      </c>
      <c r="D616" s="6" t="s">
        <v>503</v>
      </c>
      <c r="E616" s="6" t="s">
        <v>195</v>
      </c>
      <c r="F616" s="16">
        <v>5558</v>
      </c>
      <c r="G616" s="13">
        <f>IFERROR(VLOOKUP(F616,Points!$M$2:$O$11,3,TRUE),"")</f>
        <v>20</v>
      </c>
    </row>
    <row r="617" spans="1:7" ht="19.95" customHeight="1" x14ac:dyDescent="0.3">
      <c r="A617" s="37">
        <v>63131</v>
      </c>
      <c r="B617" s="15" t="s">
        <v>5968</v>
      </c>
      <c r="C617" s="7" t="s">
        <v>19</v>
      </c>
      <c r="D617" s="6" t="s">
        <v>504</v>
      </c>
      <c r="E617" s="6" t="s">
        <v>166</v>
      </c>
      <c r="F617" s="16">
        <v>227</v>
      </c>
      <c r="G617" s="13">
        <f>IFERROR(VLOOKUP(F617,Points!$M$2:$O$11,3,TRUE),"")</f>
        <v>100</v>
      </c>
    </row>
    <row r="618" spans="1:7" ht="19.95" customHeight="1" x14ac:dyDescent="0.3">
      <c r="A618" s="37">
        <v>63014</v>
      </c>
      <c r="B618" s="15" t="s">
        <v>5969</v>
      </c>
      <c r="C618" s="7" t="s">
        <v>9</v>
      </c>
      <c r="D618" s="6" t="s">
        <v>504</v>
      </c>
      <c r="E618" s="6" t="s">
        <v>166</v>
      </c>
      <c r="F618" s="16">
        <v>762</v>
      </c>
      <c r="G618" s="13">
        <f>IFERROR(VLOOKUP(F618,Points!$M$2:$O$11,3,TRUE),"")</f>
        <v>70</v>
      </c>
    </row>
    <row r="619" spans="1:7" ht="19.95" customHeight="1" x14ac:dyDescent="0.3">
      <c r="A619" s="37">
        <v>65131</v>
      </c>
      <c r="B619" s="15" t="s">
        <v>5970</v>
      </c>
      <c r="C619" s="7" t="s">
        <v>19</v>
      </c>
      <c r="D619" s="6" t="s">
        <v>505</v>
      </c>
      <c r="E619" s="6" t="s">
        <v>8</v>
      </c>
      <c r="F619" s="16">
        <v>2926</v>
      </c>
      <c r="G619" s="13">
        <f>IFERROR(VLOOKUP(F619,Points!$M$2:$O$11,3,TRUE),"")</f>
        <v>40</v>
      </c>
    </row>
    <row r="620" spans="1:7" ht="19.95" customHeight="1" x14ac:dyDescent="0.3">
      <c r="A620" s="37">
        <v>49026</v>
      </c>
      <c r="B620" s="15" t="s">
        <v>5971</v>
      </c>
      <c r="C620" s="7" t="s">
        <v>9</v>
      </c>
      <c r="D620" s="6" t="s">
        <v>506</v>
      </c>
      <c r="E620" s="6" t="s">
        <v>39</v>
      </c>
      <c r="F620" s="16">
        <v>1038</v>
      </c>
      <c r="G620" s="13">
        <f>IFERROR(VLOOKUP(F620,Points!$M$2:$O$11,3,TRUE),"")</f>
        <v>60</v>
      </c>
    </row>
    <row r="621" spans="1:7" ht="19.95" customHeight="1" x14ac:dyDescent="0.3">
      <c r="A621" s="37">
        <v>51014</v>
      </c>
      <c r="B621" s="15" t="s">
        <v>5972</v>
      </c>
      <c r="C621" s="7" t="s">
        <v>9</v>
      </c>
      <c r="D621" s="6" t="s">
        <v>506</v>
      </c>
      <c r="E621" s="6" t="s">
        <v>277</v>
      </c>
      <c r="F621" s="16">
        <v>171</v>
      </c>
      <c r="G621" s="13">
        <f>IFERROR(VLOOKUP(F621,Points!$M$2:$O$11,3,TRUE),"")</f>
        <v>100</v>
      </c>
    </row>
    <row r="622" spans="1:7" ht="19.95" customHeight="1" x14ac:dyDescent="0.3">
      <c r="A622" s="37">
        <v>59016</v>
      </c>
      <c r="B622" s="15" t="s">
        <v>5973</v>
      </c>
      <c r="C622" s="7" t="s">
        <v>9</v>
      </c>
      <c r="D622" s="6" t="s">
        <v>507</v>
      </c>
      <c r="E622" s="6" t="s">
        <v>50</v>
      </c>
      <c r="F622" s="16">
        <v>344</v>
      </c>
      <c r="G622" s="13">
        <f>IFERROR(VLOOKUP(F622,Points!$M$2:$O$11,3,TRUE),"")</f>
        <v>80</v>
      </c>
    </row>
    <row r="623" spans="1:7" ht="19.95" customHeight="1" x14ac:dyDescent="0.3">
      <c r="A623" s="37">
        <v>29012</v>
      </c>
      <c r="B623" s="15" t="s">
        <v>5974</v>
      </c>
      <c r="C623" s="7" t="s">
        <v>9</v>
      </c>
      <c r="D623" s="6" t="s">
        <v>508</v>
      </c>
      <c r="E623" s="6" t="s">
        <v>88</v>
      </c>
      <c r="F623" s="16">
        <v>1914</v>
      </c>
      <c r="G623" s="13">
        <f>IFERROR(VLOOKUP(F623,Points!$M$2:$O$11,3,TRUE),"")</f>
        <v>50</v>
      </c>
    </row>
    <row r="624" spans="1:7" ht="19.95" customHeight="1" x14ac:dyDescent="0.3">
      <c r="A624" s="37">
        <v>67010</v>
      </c>
      <c r="B624" s="15" t="s">
        <v>5976</v>
      </c>
      <c r="C624" s="7" t="s">
        <v>9</v>
      </c>
      <c r="D624" s="6" t="s">
        <v>508</v>
      </c>
      <c r="E624" s="6" t="s">
        <v>18</v>
      </c>
      <c r="F624" s="16">
        <v>240</v>
      </c>
      <c r="G624" s="13">
        <f>IFERROR(VLOOKUP(F624,Points!$M$2:$O$11,3,TRUE),"")</f>
        <v>100</v>
      </c>
    </row>
    <row r="625" spans="1:7" ht="19.95" customHeight="1" x14ac:dyDescent="0.3">
      <c r="A625" s="37">
        <v>67131</v>
      </c>
      <c r="B625" s="15" t="s">
        <v>5975</v>
      </c>
      <c r="C625" s="7" t="s">
        <v>19</v>
      </c>
      <c r="D625" s="6" t="s">
        <v>508</v>
      </c>
      <c r="E625" s="6" t="s">
        <v>18</v>
      </c>
      <c r="F625" s="16">
        <v>21053</v>
      </c>
      <c r="G625" s="13">
        <f>IFERROR(VLOOKUP(F625,Points!$M$2:$O$11,3,TRUE),"")</f>
        <v>0</v>
      </c>
    </row>
    <row r="626" spans="1:7" ht="19.95" customHeight="1" x14ac:dyDescent="0.3">
      <c r="A626" s="37">
        <v>15014</v>
      </c>
      <c r="B626" s="15" t="s">
        <v>5977</v>
      </c>
      <c r="C626" s="7" t="s">
        <v>9</v>
      </c>
      <c r="D626" s="6" t="s">
        <v>509</v>
      </c>
      <c r="E626" s="6" t="s">
        <v>117</v>
      </c>
      <c r="F626" s="16">
        <v>1313</v>
      </c>
      <c r="G626" s="13">
        <f>IFERROR(VLOOKUP(F626,Points!$M$2:$O$11,3,TRUE),"")</f>
        <v>60</v>
      </c>
    </row>
    <row r="627" spans="1:7" ht="19.95" customHeight="1" x14ac:dyDescent="0.3">
      <c r="A627" s="37">
        <v>36012</v>
      </c>
      <c r="B627" s="15" t="s">
        <v>5978</v>
      </c>
      <c r="C627" s="7" t="s">
        <v>9</v>
      </c>
      <c r="D627" s="6" t="s">
        <v>510</v>
      </c>
      <c r="E627" s="6" t="s">
        <v>279</v>
      </c>
      <c r="F627" s="16">
        <v>1303</v>
      </c>
      <c r="G627" s="13">
        <f>IFERROR(VLOOKUP(F627,Points!$M$2:$O$11,3,TRUE),"")</f>
        <v>60</v>
      </c>
    </row>
    <row r="628" spans="1:7" ht="19.95" customHeight="1" x14ac:dyDescent="0.3">
      <c r="A628" s="37">
        <v>43016</v>
      </c>
      <c r="B628" s="15" t="s">
        <v>5980</v>
      </c>
      <c r="C628" s="7" t="s">
        <v>9</v>
      </c>
      <c r="D628" s="6" t="s">
        <v>511</v>
      </c>
      <c r="E628" s="6" t="s">
        <v>11</v>
      </c>
      <c r="F628" s="16">
        <v>970</v>
      </c>
      <c r="G628" s="13">
        <f>IFERROR(VLOOKUP(F628,Points!$M$2:$O$11,3,TRUE),"")</f>
        <v>70</v>
      </c>
    </row>
    <row r="629" spans="1:7" ht="19.95" customHeight="1" x14ac:dyDescent="0.3">
      <c r="A629" s="37">
        <v>43231</v>
      </c>
      <c r="B629" s="15" t="s">
        <v>5979</v>
      </c>
      <c r="C629" s="7" t="s">
        <v>6</v>
      </c>
      <c r="D629" s="6" t="s">
        <v>511</v>
      </c>
      <c r="E629" s="6" t="s">
        <v>11</v>
      </c>
      <c r="F629" s="16">
        <v>1256</v>
      </c>
      <c r="G629" s="13">
        <f>IFERROR(VLOOKUP(F629,Points!$M$2:$O$11,3,TRUE),"")</f>
        <v>60</v>
      </c>
    </row>
    <row r="630" spans="1:7" ht="19.95" customHeight="1" x14ac:dyDescent="0.3">
      <c r="A630" s="37">
        <v>48010</v>
      </c>
      <c r="B630" s="15" t="s">
        <v>5981</v>
      </c>
      <c r="C630" s="7" t="s">
        <v>9</v>
      </c>
      <c r="D630" s="6" t="s">
        <v>512</v>
      </c>
      <c r="E630" s="6" t="s">
        <v>138</v>
      </c>
      <c r="F630" s="16">
        <v>1041</v>
      </c>
      <c r="G630" s="13">
        <f>IFERROR(VLOOKUP(F630,Points!$M$2:$O$11,3,TRUE),"")</f>
        <v>60</v>
      </c>
    </row>
    <row r="631" spans="1:7" ht="19.95" customHeight="1" x14ac:dyDescent="0.3">
      <c r="A631" s="37">
        <v>61131</v>
      </c>
      <c r="B631" s="15" t="s">
        <v>5982</v>
      </c>
      <c r="C631" s="7" t="s">
        <v>19</v>
      </c>
      <c r="D631" s="6" t="s">
        <v>512</v>
      </c>
      <c r="E631" s="6" t="s">
        <v>107</v>
      </c>
      <c r="F631" s="16">
        <v>389</v>
      </c>
      <c r="G631" s="13">
        <f>IFERROR(VLOOKUP(F631,Points!$M$2:$O$11,3,TRUE),"")</f>
        <v>80</v>
      </c>
    </row>
    <row r="632" spans="1:7" ht="19.95" customHeight="1" x14ac:dyDescent="0.3">
      <c r="A632" s="37">
        <v>6014</v>
      </c>
      <c r="B632" s="15" t="s">
        <v>5983</v>
      </c>
      <c r="C632" s="7" t="s">
        <v>9</v>
      </c>
      <c r="D632" s="6" t="s">
        <v>513</v>
      </c>
      <c r="E632" s="6" t="s">
        <v>45</v>
      </c>
      <c r="F632" s="16">
        <v>420</v>
      </c>
      <c r="G632" s="13">
        <f>IFERROR(VLOOKUP(F632,Points!$M$2:$O$11,3,TRUE),"")</f>
        <v>80</v>
      </c>
    </row>
    <row r="633" spans="1:7" ht="19.95" customHeight="1" x14ac:dyDescent="0.3">
      <c r="A633" s="37">
        <v>2008</v>
      </c>
      <c r="B633" s="15" t="s">
        <v>5984</v>
      </c>
      <c r="C633" s="7" t="s">
        <v>9</v>
      </c>
      <c r="D633" s="6" t="s">
        <v>514</v>
      </c>
      <c r="E633" s="6" t="s">
        <v>25</v>
      </c>
      <c r="F633" s="16">
        <v>751</v>
      </c>
      <c r="G633" s="13">
        <f>IFERROR(VLOOKUP(F633,Points!$M$2:$O$11,3,TRUE),"")</f>
        <v>70</v>
      </c>
    </row>
    <row r="634" spans="1:7" ht="19.95" customHeight="1" x14ac:dyDescent="0.3">
      <c r="A634" s="37">
        <v>55131</v>
      </c>
      <c r="B634" s="15" t="s">
        <v>5989</v>
      </c>
      <c r="C634" s="7" t="s">
        <v>19</v>
      </c>
      <c r="D634" s="6" t="s">
        <v>515</v>
      </c>
      <c r="E634" s="6" t="s">
        <v>101</v>
      </c>
      <c r="F634" s="16">
        <v>98</v>
      </c>
      <c r="G634" s="13">
        <f>IFERROR(VLOOKUP(F634,Points!$M$2:$O$11,3,TRUE),"")</f>
        <v>100</v>
      </c>
    </row>
    <row r="635" spans="1:7" ht="19.95" customHeight="1" x14ac:dyDescent="0.3">
      <c r="A635" s="37">
        <v>22018</v>
      </c>
      <c r="B635" s="15" t="s">
        <v>5990</v>
      </c>
      <c r="C635" s="7" t="s">
        <v>9</v>
      </c>
      <c r="D635" s="6" t="s">
        <v>516</v>
      </c>
      <c r="E635" s="6" t="s">
        <v>115</v>
      </c>
      <c r="F635" s="16">
        <v>367</v>
      </c>
      <c r="G635" s="13">
        <f>IFERROR(VLOOKUP(F635,Points!$M$2:$O$11,3,TRUE),"")</f>
        <v>80</v>
      </c>
    </row>
    <row r="636" spans="1:7" ht="19.95" customHeight="1" x14ac:dyDescent="0.3">
      <c r="A636" s="37">
        <v>60131</v>
      </c>
      <c r="B636" s="15" t="s">
        <v>5985</v>
      </c>
      <c r="C636" s="7" t="s">
        <v>19</v>
      </c>
      <c r="D636" s="6" t="s">
        <v>517</v>
      </c>
      <c r="E636" s="6" t="s">
        <v>21</v>
      </c>
      <c r="F636" s="16">
        <v>456</v>
      </c>
      <c r="G636" s="13">
        <f>IFERROR(VLOOKUP(F636,Points!$M$2:$O$11,3,TRUE),"")</f>
        <v>80</v>
      </c>
    </row>
    <row r="637" spans="1:7" ht="19.95" customHeight="1" x14ac:dyDescent="0.3">
      <c r="A637" s="37">
        <v>6016</v>
      </c>
      <c r="B637" s="15" t="s">
        <v>5986</v>
      </c>
      <c r="C637" s="7" t="s">
        <v>9</v>
      </c>
      <c r="D637" s="6" t="s">
        <v>518</v>
      </c>
      <c r="E637" s="6" t="s">
        <v>45</v>
      </c>
      <c r="F637" s="16">
        <v>413</v>
      </c>
      <c r="G637" s="13">
        <f>IFERROR(VLOOKUP(F637,Points!$M$2:$O$11,3,TRUE),"")</f>
        <v>80</v>
      </c>
    </row>
    <row r="638" spans="1:7" ht="19.95" customHeight="1" x14ac:dyDescent="0.3">
      <c r="A638" s="37">
        <v>41231</v>
      </c>
      <c r="B638" s="15" t="s">
        <v>5987</v>
      </c>
      <c r="C638" s="7" t="s">
        <v>6</v>
      </c>
      <c r="D638" s="6" t="s">
        <v>519</v>
      </c>
      <c r="E638" s="6" t="s">
        <v>229</v>
      </c>
      <c r="F638" s="16">
        <v>13918</v>
      </c>
      <c r="G638" s="13">
        <f>IFERROR(VLOOKUP(F638,Points!$M$2:$O$11,3,TRUE),"")</f>
        <v>0</v>
      </c>
    </row>
    <row r="639" spans="1:7" ht="19.95" customHeight="1" x14ac:dyDescent="0.3">
      <c r="A639" s="37">
        <v>42010</v>
      </c>
      <c r="B639" s="15" t="s">
        <v>5988</v>
      </c>
      <c r="C639" s="7" t="s">
        <v>9</v>
      </c>
      <c r="D639" s="6" t="s">
        <v>519</v>
      </c>
      <c r="E639" s="6" t="s">
        <v>23</v>
      </c>
      <c r="F639" s="16">
        <v>709</v>
      </c>
      <c r="G639" s="13">
        <f>IFERROR(VLOOKUP(F639,Points!$M$2:$O$11,3,TRUE),"")</f>
        <v>70</v>
      </c>
    </row>
    <row r="640" spans="1:7" ht="19.95" customHeight="1" x14ac:dyDescent="0.3">
      <c r="A640" s="37">
        <v>5012</v>
      </c>
      <c r="B640" s="15" t="s">
        <v>5991</v>
      </c>
      <c r="C640" s="7" t="s">
        <v>9</v>
      </c>
      <c r="D640" s="6" t="s">
        <v>520</v>
      </c>
      <c r="E640" s="6" t="s">
        <v>43</v>
      </c>
      <c r="F640" s="16">
        <v>1062</v>
      </c>
      <c r="G640" s="13">
        <f>IFERROR(VLOOKUP(F640,Points!$M$2:$O$11,3,TRUE),"")</f>
        <v>60</v>
      </c>
    </row>
    <row r="641" spans="1:7" ht="19.95" customHeight="1" x14ac:dyDescent="0.3">
      <c r="A641" s="37">
        <v>56016</v>
      </c>
      <c r="B641" s="15" t="s">
        <v>5992</v>
      </c>
      <c r="C641" s="7" t="s">
        <v>9</v>
      </c>
      <c r="D641" s="6" t="s">
        <v>521</v>
      </c>
      <c r="E641" s="6" t="s">
        <v>119</v>
      </c>
      <c r="F641" s="16">
        <v>759</v>
      </c>
      <c r="G641" s="13">
        <f>IFERROR(VLOOKUP(F641,Points!$M$2:$O$11,3,TRUE),"")</f>
        <v>70</v>
      </c>
    </row>
    <row r="642" spans="1:7" ht="19.95" customHeight="1" x14ac:dyDescent="0.3">
      <c r="A642" s="37">
        <v>56231</v>
      </c>
      <c r="B642" s="15" t="s">
        <v>5993</v>
      </c>
      <c r="C642" s="7" t="s">
        <v>6</v>
      </c>
      <c r="D642" s="6" t="s">
        <v>522</v>
      </c>
      <c r="E642" s="6" t="s">
        <v>119</v>
      </c>
      <c r="F642" s="16">
        <v>1271</v>
      </c>
      <c r="G642" s="13">
        <f>IFERROR(VLOOKUP(F642,Points!$M$2:$O$11,3,TRUE),"")</f>
        <v>60</v>
      </c>
    </row>
    <row r="643" spans="1:7" ht="19.95" customHeight="1" x14ac:dyDescent="0.3">
      <c r="A643" s="37">
        <v>9026</v>
      </c>
      <c r="B643" s="15" t="s">
        <v>5994</v>
      </c>
      <c r="C643" s="7" t="s">
        <v>9</v>
      </c>
      <c r="D643" s="6" t="s">
        <v>523</v>
      </c>
      <c r="E643" s="6" t="s">
        <v>72</v>
      </c>
      <c r="F643" s="16">
        <v>805</v>
      </c>
      <c r="G643" s="13">
        <f>IFERROR(VLOOKUP(F643,Points!$M$2:$O$11,3,TRUE),"")</f>
        <v>70</v>
      </c>
    </row>
    <row r="644" spans="1:7" ht="19.95" customHeight="1" x14ac:dyDescent="0.3">
      <c r="A644" s="37">
        <v>38012</v>
      </c>
      <c r="B644" s="15" t="s">
        <v>5995</v>
      </c>
      <c r="C644" s="7" t="s">
        <v>9</v>
      </c>
      <c r="D644" s="6" t="s">
        <v>524</v>
      </c>
      <c r="E644" s="6" t="s">
        <v>59</v>
      </c>
      <c r="F644" s="16">
        <v>604</v>
      </c>
      <c r="G644" s="13">
        <f>IFERROR(VLOOKUP(F644,Points!$M$2:$O$11,3,TRUE),"")</f>
        <v>70</v>
      </c>
    </row>
    <row r="645" spans="1:7" ht="19.95" customHeight="1" x14ac:dyDescent="0.3">
      <c r="A645" s="37">
        <v>61014</v>
      </c>
      <c r="B645" s="15" t="s">
        <v>5996</v>
      </c>
      <c r="C645" s="7" t="s">
        <v>9</v>
      </c>
      <c r="D645" s="6" t="s">
        <v>525</v>
      </c>
      <c r="E645" s="6" t="s">
        <v>107</v>
      </c>
      <c r="F645" s="16">
        <v>463</v>
      </c>
      <c r="G645" s="13">
        <f>IFERROR(VLOOKUP(F645,Points!$M$2:$O$11,3,TRUE),"")</f>
        <v>80</v>
      </c>
    </row>
    <row r="646" spans="1:7" ht="19.95" customHeight="1" x14ac:dyDescent="0.3">
      <c r="A646" s="37">
        <v>2010</v>
      </c>
      <c r="B646" s="15" t="s">
        <v>5997</v>
      </c>
      <c r="C646" s="7" t="s">
        <v>9</v>
      </c>
      <c r="D646" s="6" t="s">
        <v>526</v>
      </c>
      <c r="E646" s="6" t="s">
        <v>25</v>
      </c>
      <c r="F646" s="16">
        <v>260</v>
      </c>
      <c r="G646" s="13">
        <f>IFERROR(VLOOKUP(F646,Points!$M$2:$O$11,3,TRUE),"")</f>
        <v>80</v>
      </c>
    </row>
    <row r="647" spans="1:7" ht="19.95" customHeight="1" x14ac:dyDescent="0.3">
      <c r="A647" s="37">
        <v>16012</v>
      </c>
      <c r="B647" s="15" t="s">
        <v>5998</v>
      </c>
      <c r="C647" s="7" t="s">
        <v>9</v>
      </c>
      <c r="D647" s="6" t="s">
        <v>526</v>
      </c>
      <c r="E647" s="6" t="s">
        <v>64</v>
      </c>
      <c r="F647" s="16">
        <v>750</v>
      </c>
      <c r="G647" s="13">
        <f>IFERROR(VLOOKUP(F647,Points!$M$2:$O$11,3,TRUE),"")</f>
        <v>70</v>
      </c>
    </row>
    <row r="648" spans="1:7" ht="19.95" customHeight="1" x14ac:dyDescent="0.3">
      <c r="A648" s="37">
        <v>46008</v>
      </c>
      <c r="B648" s="15" t="s">
        <v>6000</v>
      </c>
      <c r="C648" s="7" t="s">
        <v>9</v>
      </c>
      <c r="D648" s="6" t="s">
        <v>527</v>
      </c>
      <c r="E648" s="6" t="s">
        <v>153</v>
      </c>
      <c r="F648" s="16">
        <v>4341</v>
      </c>
      <c r="G648" s="13">
        <f>IFERROR(VLOOKUP(F648,Points!$M$2:$O$11,3,TRUE),"")</f>
        <v>30</v>
      </c>
    </row>
    <row r="649" spans="1:7" ht="19.95" customHeight="1" x14ac:dyDescent="0.3">
      <c r="A649" s="37">
        <v>46131</v>
      </c>
      <c r="B649" s="15" t="s">
        <v>5999</v>
      </c>
      <c r="C649" s="7" t="s">
        <v>19</v>
      </c>
      <c r="D649" s="6" t="s">
        <v>527</v>
      </c>
      <c r="E649" s="6" t="s">
        <v>153</v>
      </c>
      <c r="F649" s="16">
        <v>13124</v>
      </c>
      <c r="G649" s="13">
        <f>IFERROR(VLOOKUP(F649,Points!$M$2:$O$11,3,TRUE),"")</f>
        <v>0</v>
      </c>
    </row>
    <row r="650" spans="1:7" ht="19.95" customHeight="1" x14ac:dyDescent="0.3">
      <c r="A650" s="37">
        <v>45020</v>
      </c>
      <c r="B650" s="15" t="s">
        <v>6001</v>
      </c>
      <c r="C650" s="7" t="s">
        <v>9</v>
      </c>
      <c r="D650" s="6" t="s">
        <v>528</v>
      </c>
      <c r="E650" s="6" t="s">
        <v>143</v>
      </c>
      <c r="F650" s="16">
        <v>24458</v>
      </c>
      <c r="G650" s="13">
        <f>IFERROR(VLOOKUP(F650,Points!$M$2:$O$11,3,TRUE),"")</f>
        <v>0</v>
      </c>
    </row>
    <row r="651" spans="1:7" ht="19.95" customHeight="1" x14ac:dyDescent="0.3">
      <c r="A651" s="37">
        <v>72014</v>
      </c>
      <c r="B651" s="15" t="s">
        <v>6002</v>
      </c>
      <c r="C651" s="7" t="s">
        <v>9</v>
      </c>
      <c r="D651" s="6" t="s">
        <v>529</v>
      </c>
      <c r="E651" s="6" t="s">
        <v>91</v>
      </c>
      <c r="F651" s="16">
        <v>7620</v>
      </c>
      <c r="G651" s="13">
        <f>IFERROR(VLOOKUP(F651,Points!$M$2:$O$11,3,TRUE),"")</f>
        <v>20</v>
      </c>
    </row>
    <row r="652" spans="1:7" ht="19.95" customHeight="1" x14ac:dyDescent="0.3">
      <c r="A652" s="37">
        <v>4021</v>
      </c>
      <c r="B652" s="15" t="s">
        <v>6003</v>
      </c>
      <c r="C652" s="7" t="s">
        <v>9</v>
      </c>
      <c r="D652" s="6" t="s">
        <v>530</v>
      </c>
      <c r="E652" s="6" t="s">
        <v>126</v>
      </c>
      <c r="F652" s="16">
        <v>510</v>
      </c>
      <c r="G652" s="13">
        <f>IFERROR(VLOOKUP(F652,Points!$M$2:$O$11,3,TRUE),"")</f>
        <v>70</v>
      </c>
    </row>
    <row r="653" spans="1:7" ht="19.95" customHeight="1" x14ac:dyDescent="0.3">
      <c r="A653" s="37">
        <v>10016</v>
      </c>
      <c r="B653" s="15" t="s">
        <v>6004</v>
      </c>
      <c r="C653" s="7" t="s">
        <v>9</v>
      </c>
      <c r="D653" s="6" t="s">
        <v>115</v>
      </c>
      <c r="E653" s="6" t="s">
        <v>147</v>
      </c>
      <c r="F653" s="16">
        <v>866</v>
      </c>
      <c r="G653" s="13">
        <f>IFERROR(VLOOKUP(F653,Points!$M$2:$O$11,3,TRUE),"")</f>
        <v>70</v>
      </c>
    </row>
    <row r="654" spans="1:7" ht="19.95" customHeight="1" x14ac:dyDescent="0.3">
      <c r="A654" s="37">
        <v>17010</v>
      </c>
      <c r="B654" s="15" t="s">
        <v>6005</v>
      </c>
      <c r="C654" s="7" t="s">
        <v>9</v>
      </c>
      <c r="D654" s="6" t="s">
        <v>115</v>
      </c>
      <c r="E654" s="6" t="s">
        <v>208</v>
      </c>
      <c r="F654" s="16">
        <v>396</v>
      </c>
      <c r="G654" s="13">
        <f>IFERROR(VLOOKUP(F654,Points!$M$2:$O$11,3,TRUE),"")</f>
        <v>80</v>
      </c>
    </row>
    <row r="655" spans="1:7" ht="19.95" customHeight="1" x14ac:dyDescent="0.3">
      <c r="A655" s="37">
        <v>42012</v>
      </c>
      <c r="B655" s="15" t="s">
        <v>6006</v>
      </c>
      <c r="C655" s="7" t="s">
        <v>9</v>
      </c>
      <c r="D655" s="6" t="s">
        <v>115</v>
      </c>
      <c r="E655" s="6" t="s">
        <v>23</v>
      </c>
      <c r="F655" s="16">
        <v>476</v>
      </c>
      <c r="G655" s="13">
        <f>IFERROR(VLOOKUP(F655,Points!$M$2:$O$11,3,TRUE),"")</f>
        <v>80</v>
      </c>
    </row>
    <row r="656" spans="1:7" ht="19.95" customHeight="1" x14ac:dyDescent="0.3">
      <c r="A656" s="37">
        <v>50018</v>
      </c>
      <c r="B656" s="15" t="s">
        <v>6007</v>
      </c>
      <c r="C656" s="7" t="s">
        <v>9</v>
      </c>
      <c r="D656" s="6" t="s">
        <v>115</v>
      </c>
      <c r="E656" s="6" t="s">
        <v>32</v>
      </c>
      <c r="F656" s="16">
        <v>1848</v>
      </c>
      <c r="G656" s="13">
        <f>IFERROR(VLOOKUP(F656,Points!$M$2:$O$11,3,TRUE),"")</f>
        <v>50</v>
      </c>
    </row>
    <row r="657" spans="1:7" ht="19.95" customHeight="1" x14ac:dyDescent="0.3">
      <c r="A657" s="37">
        <v>55014</v>
      </c>
      <c r="B657" s="15" t="s">
        <v>6008</v>
      </c>
      <c r="C657" s="7" t="s">
        <v>9</v>
      </c>
      <c r="D657" s="6" t="s">
        <v>115</v>
      </c>
      <c r="E657" s="6" t="s">
        <v>101</v>
      </c>
      <c r="F657" s="16">
        <v>737</v>
      </c>
      <c r="G657" s="13">
        <f>IFERROR(VLOOKUP(F657,Points!$M$2:$O$11,3,TRUE),"")</f>
        <v>70</v>
      </c>
    </row>
    <row r="658" spans="1:7" ht="19.95" customHeight="1" x14ac:dyDescent="0.3">
      <c r="A658" s="37">
        <v>59018</v>
      </c>
      <c r="B658" s="15" t="s">
        <v>6009</v>
      </c>
      <c r="C658" s="7" t="s">
        <v>9</v>
      </c>
      <c r="D658" s="6" t="s">
        <v>115</v>
      </c>
      <c r="E658" s="6" t="s">
        <v>50</v>
      </c>
      <c r="F658" s="16">
        <v>966</v>
      </c>
      <c r="G658" s="13">
        <f>IFERROR(VLOOKUP(F658,Points!$M$2:$O$11,3,TRUE),"")</f>
        <v>70</v>
      </c>
    </row>
    <row r="659" spans="1:7" ht="19.95" customHeight="1" x14ac:dyDescent="0.3">
      <c r="A659" s="37">
        <v>10131</v>
      </c>
      <c r="B659" s="15" t="s">
        <v>6010</v>
      </c>
      <c r="C659" s="7" t="s">
        <v>19</v>
      </c>
      <c r="D659" s="6" t="s">
        <v>531</v>
      </c>
      <c r="E659" s="6" t="s">
        <v>147</v>
      </c>
      <c r="F659" s="16">
        <v>370</v>
      </c>
      <c r="G659" s="13">
        <f>IFERROR(VLOOKUP(F659,Points!$M$2:$O$11,3,TRUE),"")</f>
        <v>80</v>
      </c>
    </row>
    <row r="660" spans="1:7" ht="19.95" customHeight="1" x14ac:dyDescent="0.3">
      <c r="A660" s="37">
        <v>7131</v>
      </c>
      <c r="B660" s="15" t="s">
        <v>6011</v>
      </c>
      <c r="C660" s="7" t="s">
        <v>19</v>
      </c>
      <c r="D660" s="6" t="s">
        <v>532</v>
      </c>
      <c r="E660" s="6" t="s">
        <v>66</v>
      </c>
      <c r="F660" s="16">
        <v>1307</v>
      </c>
      <c r="G660" s="13">
        <f>IFERROR(VLOOKUP(F660,Points!$M$2:$O$11,3,TRUE),"")</f>
        <v>60</v>
      </c>
    </row>
    <row r="661" spans="1:7" ht="19.95" customHeight="1" x14ac:dyDescent="0.3">
      <c r="A661" s="37">
        <v>7010</v>
      </c>
      <c r="B661" s="15" t="s">
        <v>6012</v>
      </c>
      <c r="C661" s="7" t="s">
        <v>9</v>
      </c>
      <c r="D661" s="6" t="s">
        <v>532</v>
      </c>
      <c r="E661" s="6" t="s">
        <v>66</v>
      </c>
      <c r="F661" s="16">
        <v>1174</v>
      </c>
      <c r="G661" s="13">
        <f>IFERROR(VLOOKUP(F661,Points!$M$2:$O$11,3,TRUE),"")</f>
        <v>60</v>
      </c>
    </row>
    <row r="662" spans="1:7" ht="19.95" customHeight="1" x14ac:dyDescent="0.3">
      <c r="A662" s="37">
        <v>33131</v>
      </c>
      <c r="B662" s="15" t="s">
        <v>6013</v>
      </c>
      <c r="C662" s="7" t="s">
        <v>19</v>
      </c>
      <c r="D662" s="6" t="s">
        <v>533</v>
      </c>
      <c r="E662" s="6" t="s">
        <v>83</v>
      </c>
      <c r="F662" s="16">
        <v>222</v>
      </c>
      <c r="G662" s="13">
        <f>IFERROR(VLOOKUP(F662,Points!$M$2:$O$11,3,TRUE),"")</f>
        <v>100</v>
      </c>
    </row>
    <row r="663" spans="1:7" ht="19.95" customHeight="1" x14ac:dyDescent="0.3">
      <c r="A663" s="37">
        <v>33016</v>
      </c>
      <c r="B663" s="15" t="s">
        <v>6014</v>
      </c>
      <c r="C663" s="7" t="s">
        <v>9</v>
      </c>
      <c r="D663" s="6" t="s">
        <v>533</v>
      </c>
      <c r="E663" s="6" t="s">
        <v>83</v>
      </c>
      <c r="F663" s="16">
        <v>580</v>
      </c>
      <c r="G663" s="13">
        <f>IFERROR(VLOOKUP(F663,Points!$M$2:$O$11,3,TRUE),"")</f>
        <v>70</v>
      </c>
    </row>
    <row r="664" spans="1:7" ht="19.95" customHeight="1" x14ac:dyDescent="0.3">
      <c r="A664" s="37">
        <v>5014</v>
      </c>
      <c r="B664" s="15" t="s">
        <v>6016</v>
      </c>
      <c r="C664" s="7" t="s">
        <v>9</v>
      </c>
      <c r="D664" s="6" t="s">
        <v>534</v>
      </c>
      <c r="E664" s="6" t="s">
        <v>43</v>
      </c>
      <c r="F664" s="16">
        <v>2212</v>
      </c>
      <c r="G664" s="13">
        <f>IFERROR(VLOOKUP(F664,Points!$M$2:$O$11,3,TRUE),"")</f>
        <v>40</v>
      </c>
    </row>
    <row r="665" spans="1:7" ht="19.95" customHeight="1" x14ac:dyDescent="0.3">
      <c r="A665" s="37">
        <v>5231</v>
      </c>
      <c r="B665" s="15" t="s">
        <v>6015</v>
      </c>
      <c r="C665" s="7" t="s">
        <v>6</v>
      </c>
      <c r="D665" s="6" t="s">
        <v>534</v>
      </c>
      <c r="E665" s="6" t="s">
        <v>43</v>
      </c>
      <c r="F665" s="16">
        <v>107994</v>
      </c>
      <c r="G665" s="13">
        <f>IFERROR(VLOOKUP(F665,Points!$M$2:$O$11,3,TRUE),"")</f>
        <v>0</v>
      </c>
    </row>
    <row r="666" spans="1:7" ht="19.95" customHeight="1" x14ac:dyDescent="0.3">
      <c r="A666" s="37">
        <v>10018</v>
      </c>
      <c r="B666" s="15" t="s">
        <v>6023</v>
      </c>
      <c r="C666" s="7" t="s">
        <v>9</v>
      </c>
      <c r="D666" s="6" t="s">
        <v>535</v>
      </c>
      <c r="E666" s="6" t="s">
        <v>147</v>
      </c>
      <c r="F666" s="16">
        <v>748</v>
      </c>
      <c r="G666" s="13">
        <f>IFERROR(VLOOKUP(F666,Points!$M$2:$O$11,3,TRUE),"")</f>
        <v>70</v>
      </c>
    </row>
    <row r="667" spans="1:7" ht="19.95" customHeight="1" x14ac:dyDescent="0.3">
      <c r="A667" s="37">
        <v>24231</v>
      </c>
      <c r="B667" s="15" t="s">
        <v>6024</v>
      </c>
      <c r="C667" s="7" t="s">
        <v>6</v>
      </c>
      <c r="D667" s="6" t="s">
        <v>168</v>
      </c>
      <c r="E667" s="6" t="s">
        <v>168</v>
      </c>
      <c r="F667" s="16">
        <v>1023</v>
      </c>
      <c r="G667" s="13">
        <f>IFERROR(VLOOKUP(F667,Points!$M$2:$O$11,3,TRUE),"")</f>
        <v>60</v>
      </c>
    </row>
    <row r="668" spans="1:7" ht="19.95" customHeight="1" x14ac:dyDescent="0.3">
      <c r="A668" s="37">
        <v>24006</v>
      </c>
      <c r="B668" s="15" t="s">
        <v>6025</v>
      </c>
      <c r="C668" s="7" t="s">
        <v>9</v>
      </c>
      <c r="D668" s="6" t="s">
        <v>168</v>
      </c>
      <c r="E668" s="6" t="s">
        <v>168</v>
      </c>
      <c r="F668" s="16">
        <v>1188</v>
      </c>
      <c r="G668" s="13">
        <f>IFERROR(VLOOKUP(F668,Points!$M$2:$O$11,3,TRUE),"")</f>
        <v>60</v>
      </c>
    </row>
    <row r="669" spans="1:7" ht="19.95" customHeight="1" x14ac:dyDescent="0.3">
      <c r="A669" s="37">
        <v>37030</v>
      </c>
      <c r="B669" s="15" t="s">
        <v>6027</v>
      </c>
      <c r="C669" s="7" t="s">
        <v>9</v>
      </c>
      <c r="D669" s="6" t="s">
        <v>536</v>
      </c>
      <c r="E669" s="6" t="s">
        <v>99</v>
      </c>
      <c r="F669" s="16">
        <v>519</v>
      </c>
      <c r="G669" s="13">
        <f>IFERROR(VLOOKUP(F669,Points!$M$2:$O$11,3,TRUE),"")</f>
        <v>70</v>
      </c>
    </row>
    <row r="670" spans="1:7" ht="19.95" customHeight="1" x14ac:dyDescent="0.3">
      <c r="A670" s="37">
        <v>59020</v>
      </c>
      <c r="B670" s="15" t="s">
        <v>6028</v>
      </c>
      <c r="C670" s="7" t="s">
        <v>9</v>
      </c>
      <c r="D670" s="6" t="s">
        <v>536</v>
      </c>
      <c r="E670" s="6" t="s">
        <v>50</v>
      </c>
      <c r="F670" s="16">
        <v>1030</v>
      </c>
      <c r="G670" s="13">
        <f>IFERROR(VLOOKUP(F670,Points!$M$2:$O$11,3,TRUE),"")</f>
        <v>60</v>
      </c>
    </row>
    <row r="671" spans="1:7" ht="19.95" customHeight="1" x14ac:dyDescent="0.3">
      <c r="A671" s="37">
        <v>60002</v>
      </c>
      <c r="B671" s="15" t="s">
        <v>6017</v>
      </c>
      <c r="C671" s="7" t="s">
        <v>9</v>
      </c>
      <c r="D671" s="6" t="s">
        <v>7229</v>
      </c>
      <c r="E671" s="6" t="s">
        <v>21</v>
      </c>
      <c r="F671" s="16">
        <v>2435</v>
      </c>
      <c r="G671" s="13">
        <f>IFERROR(VLOOKUP(F671,Points!$M$2:$O$11,3,TRUE),"")</f>
        <v>40</v>
      </c>
    </row>
    <row r="672" spans="1:7" ht="19.95" customHeight="1" x14ac:dyDescent="0.3">
      <c r="A672" s="37">
        <v>41131</v>
      </c>
      <c r="B672" s="15" t="s">
        <v>6018</v>
      </c>
      <c r="C672" s="7" t="s">
        <v>19</v>
      </c>
      <c r="D672" s="6" t="s">
        <v>537</v>
      </c>
      <c r="E672" s="6" t="s">
        <v>229</v>
      </c>
      <c r="F672" s="16">
        <v>14622</v>
      </c>
      <c r="G672" s="13">
        <f>IFERROR(VLOOKUP(F672,Points!$M$2:$O$11,3,TRUE),"")</f>
        <v>0</v>
      </c>
    </row>
    <row r="673" spans="1:7" ht="19.95" customHeight="1" x14ac:dyDescent="0.3">
      <c r="A673" s="37">
        <v>32012</v>
      </c>
      <c r="B673" s="15" t="s">
        <v>6019</v>
      </c>
      <c r="C673" s="7" t="s">
        <v>9</v>
      </c>
      <c r="D673" s="6" t="s">
        <v>538</v>
      </c>
      <c r="E673" s="6" t="s">
        <v>122</v>
      </c>
      <c r="F673" s="16">
        <v>2187</v>
      </c>
      <c r="G673" s="13">
        <f>IFERROR(VLOOKUP(F673,Points!$M$2:$O$11,3,TRUE),"")</f>
        <v>40</v>
      </c>
    </row>
    <row r="674" spans="1:7" ht="19.95" customHeight="1" x14ac:dyDescent="0.3">
      <c r="A674" s="37">
        <v>41236</v>
      </c>
      <c r="B674" s="15" t="s">
        <v>6020</v>
      </c>
      <c r="C674" s="7" t="s">
        <v>6</v>
      </c>
      <c r="D674" s="6" t="s">
        <v>538</v>
      </c>
      <c r="E674" s="6" t="s">
        <v>229</v>
      </c>
      <c r="F674" s="16">
        <v>37645</v>
      </c>
      <c r="G674" s="13">
        <f>IFERROR(VLOOKUP(F674,Points!$M$2:$O$11,3,TRUE),"")</f>
        <v>0</v>
      </c>
    </row>
    <row r="675" spans="1:7" ht="19.95" customHeight="1" x14ac:dyDescent="0.3">
      <c r="A675" s="37">
        <v>42014</v>
      </c>
      <c r="B675" s="15" t="s">
        <v>6021</v>
      </c>
      <c r="C675" s="7" t="s">
        <v>9</v>
      </c>
      <c r="D675" s="6" t="s">
        <v>538</v>
      </c>
      <c r="E675" s="6" t="s">
        <v>23</v>
      </c>
      <c r="F675" s="16">
        <v>685</v>
      </c>
      <c r="G675" s="13">
        <f>IFERROR(VLOOKUP(F675,Points!$M$2:$O$11,3,TRUE),"")</f>
        <v>70</v>
      </c>
    </row>
    <row r="676" spans="1:7" ht="19.95" customHeight="1" x14ac:dyDescent="0.3">
      <c r="A676" s="37">
        <v>57018</v>
      </c>
      <c r="B676" s="15" t="s">
        <v>6022</v>
      </c>
      <c r="C676" s="7" t="s">
        <v>9</v>
      </c>
      <c r="D676" s="6" t="s">
        <v>538</v>
      </c>
      <c r="E676" s="6" t="s">
        <v>124</v>
      </c>
      <c r="F676" s="16">
        <v>906</v>
      </c>
      <c r="G676" s="13">
        <f>IFERROR(VLOOKUP(F676,Points!$M$2:$O$11,3,TRUE),"")</f>
        <v>70</v>
      </c>
    </row>
    <row r="677" spans="1:7" ht="19.95" customHeight="1" x14ac:dyDescent="0.3">
      <c r="A677" s="37">
        <v>5121</v>
      </c>
      <c r="B677" s="15" t="s">
        <v>6026</v>
      </c>
      <c r="C677" s="7" t="s">
        <v>19</v>
      </c>
      <c r="D677" s="6" t="s">
        <v>7231</v>
      </c>
      <c r="E677" s="6" t="s">
        <v>43</v>
      </c>
      <c r="F677" s="16">
        <v>1307</v>
      </c>
      <c r="G677" s="13">
        <f>IFERROR(VLOOKUP(F677,Points!$M$2:$O$11,3,TRUE),"")</f>
        <v>60</v>
      </c>
    </row>
    <row r="678" spans="1:7" ht="19.95" customHeight="1" x14ac:dyDescent="0.3">
      <c r="A678" s="37">
        <v>45122</v>
      </c>
      <c r="B678" s="15" t="s">
        <v>6029</v>
      </c>
      <c r="C678" s="7" t="s">
        <v>19</v>
      </c>
      <c r="D678" s="6" t="s">
        <v>7232</v>
      </c>
      <c r="E678" s="6" t="s">
        <v>143</v>
      </c>
      <c r="F678" s="16">
        <v>13414</v>
      </c>
      <c r="G678" s="13">
        <f>IFERROR(VLOOKUP(F678,Points!$M$2:$O$11,3,TRUE),"")</f>
        <v>0</v>
      </c>
    </row>
    <row r="679" spans="1:7" ht="19.95" customHeight="1" x14ac:dyDescent="0.3">
      <c r="A679" s="37">
        <v>10231</v>
      </c>
      <c r="B679" s="15" t="s">
        <v>6030</v>
      </c>
      <c r="C679" s="7" t="s">
        <v>6</v>
      </c>
      <c r="D679" s="6" t="s">
        <v>539</v>
      </c>
      <c r="E679" s="6" t="s">
        <v>147</v>
      </c>
      <c r="F679" s="16">
        <v>1079</v>
      </c>
      <c r="G679" s="13">
        <f>IFERROR(VLOOKUP(F679,Points!$M$2:$O$11,3,TRUE),"")</f>
        <v>60</v>
      </c>
    </row>
    <row r="680" spans="1:7" ht="19.95" customHeight="1" x14ac:dyDescent="0.3">
      <c r="A680" s="37">
        <v>61016</v>
      </c>
      <c r="B680" s="15" t="s">
        <v>6031</v>
      </c>
      <c r="C680" s="7" t="s">
        <v>9</v>
      </c>
      <c r="D680" s="6" t="s">
        <v>539</v>
      </c>
      <c r="E680" s="6" t="s">
        <v>107</v>
      </c>
      <c r="F680" s="16">
        <v>624</v>
      </c>
      <c r="G680" s="13">
        <f>IFERROR(VLOOKUP(F680,Points!$M$2:$O$11,3,TRUE),"")</f>
        <v>70</v>
      </c>
    </row>
    <row r="681" spans="1:7" ht="19.95" customHeight="1" x14ac:dyDescent="0.3">
      <c r="A681" s="37">
        <v>63016</v>
      </c>
      <c r="B681" s="15" t="s">
        <v>6032</v>
      </c>
      <c r="C681" s="7" t="s">
        <v>9</v>
      </c>
      <c r="D681" s="6" t="s">
        <v>539</v>
      </c>
      <c r="E681" s="6" t="s">
        <v>166</v>
      </c>
      <c r="F681" s="16">
        <v>969</v>
      </c>
      <c r="G681" s="13">
        <f>IFERROR(VLOOKUP(F681,Points!$M$2:$O$11,3,TRUE),"")</f>
        <v>70</v>
      </c>
    </row>
    <row r="682" spans="1:7" ht="19.95" customHeight="1" x14ac:dyDescent="0.3">
      <c r="A682" s="37">
        <v>59131</v>
      </c>
      <c r="B682" s="15" t="s">
        <v>6033</v>
      </c>
      <c r="C682" s="7" t="s">
        <v>19</v>
      </c>
      <c r="D682" s="6" t="s">
        <v>540</v>
      </c>
      <c r="E682" s="6" t="s">
        <v>50</v>
      </c>
      <c r="F682" s="16">
        <v>530</v>
      </c>
      <c r="G682" s="13">
        <f>IFERROR(VLOOKUP(F682,Points!$M$2:$O$11,3,TRUE),"")</f>
        <v>70</v>
      </c>
    </row>
    <row r="683" spans="1:7" ht="19.95" customHeight="1" x14ac:dyDescent="0.3">
      <c r="A683" s="37">
        <v>38014</v>
      </c>
      <c r="B683" s="15" t="s">
        <v>6034</v>
      </c>
      <c r="C683" s="7" t="s">
        <v>9</v>
      </c>
      <c r="D683" s="6" t="s">
        <v>541</v>
      </c>
      <c r="E683" s="6" t="s">
        <v>59</v>
      </c>
      <c r="F683" s="16">
        <v>1727</v>
      </c>
      <c r="G683" s="13">
        <f>IFERROR(VLOOKUP(F683,Points!$M$2:$O$11,3,TRUE),"")</f>
        <v>50</v>
      </c>
    </row>
    <row r="684" spans="1:7" ht="19.95" customHeight="1" x14ac:dyDescent="0.3">
      <c r="A684" s="37">
        <v>61018</v>
      </c>
      <c r="B684" s="15" t="s">
        <v>6035</v>
      </c>
      <c r="C684" s="7" t="s">
        <v>9</v>
      </c>
      <c r="D684" s="6" t="s">
        <v>541</v>
      </c>
      <c r="E684" s="6" t="s">
        <v>107</v>
      </c>
      <c r="F684" s="16">
        <v>211</v>
      </c>
      <c r="G684" s="13">
        <f>IFERROR(VLOOKUP(F684,Points!$M$2:$O$11,3,TRUE),"")</f>
        <v>100</v>
      </c>
    </row>
    <row r="685" spans="1:7" ht="19.95" customHeight="1" x14ac:dyDescent="0.3">
      <c r="A685" s="37">
        <v>55016</v>
      </c>
      <c r="B685" s="15" t="s">
        <v>6036</v>
      </c>
      <c r="C685" s="7" t="s">
        <v>9</v>
      </c>
      <c r="D685" s="6" t="s">
        <v>542</v>
      </c>
      <c r="E685" s="6" t="s">
        <v>101</v>
      </c>
      <c r="F685" s="16">
        <v>445</v>
      </c>
      <c r="G685" s="13">
        <f>IFERROR(VLOOKUP(F685,Points!$M$2:$O$11,3,TRUE),"")</f>
        <v>80</v>
      </c>
    </row>
    <row r="686" spans="1:7" ht="19.95" customHeight="1" x14ac:dyDescent="0.3">
      <c r="A686" s="37">
        <v>37032</v>
      </c>
      <c r="B686" s="15" t="s">
        <v>6037</v>
      </c>
      <c r="C686" s="7" t="s">
        <v>9</v>
      </c>
      <c r="D686" s="6" t="s">
        <v>543</v>
      </c>
      <c r="E686" s="6" t="s">
        <v>99</v>
      </c>
      <c r="F686" s="16">
        <v>356</v>
      </c>
      <c r="G686" s="13">
        <f>IFERROR(VLOOKUP(F686,Points!$M$2:$O$11,3,TRUE),"")</f>
        <v>80</v>
      </c>
    </row>
    <row r="687" spans="1:7" ht="19.95" customHeight="1" x14ac:dyDescent="0.3">
      <c r="A687" s="37">
        <v>66024</v>
      </c>
      <c r="B687" s="15" t="s">
        <v>6038</v>
      </c>
      <c r="C687" s="7" t="s">
        <v>9</v>
      </c>
      <c r="D687" s="6" t="s">
        <v>544</v>
      </c>
      <c r="E687" s="6" t="s">
        <v>131</v>
      </c>
      <c r="F687" s="16">
        <v>200</v>
      </c>
      <c r="G687" s="13">
        <f>IFERROR(VLOOKUP(F687,Points!$M$2:$O$11,3,TRUE),"")</f>
        <v>100</v>
      </c>
    </row>
    <row r="688" spans="1:7" ht="19.95" customHeight="1" x14ac:dyDescent="0.3">
      <c r="A688" s="37">
        <v>26006</v>
      </c>
      <c r="B688" s="15" t="s">
        <v>6039</v>
      </c>
      <c r="C688" s="7" t="s">
        <v>9</v>
      </c>
      <c r="D688" s="6" t="s">
        <v>545</v>
      </c>
      <c r="E688" s="6" t="s">
        <v>67</v>
      </c>
      <c r="F688" s="16">
        <v>142</v>
      </c>
      <c r="G688" s="13">
        <f>IFERROR(VLOOKUP(F688,Points!$M$2:$O$11,3,TRUE),"")</f>
        <v>100</v>
      </c>
    </row>
    <row r="689" spans="1:7" ht="19.95" customHeight="1" x14ac:dyDescent="0.3">
      <c r="A689" s="37">
        <v>51016</v>
      </c>
      <c r="B689" s="15" t="s">
        <v>6040</v>
      </c>
      <c r="C689" s="7" t="s">
        <v>9</v>
      </c>
      <c r="D689" s="6" t="s">
        <v>546</v>
      </c>
      <c r="E689" s="6" t="s">
        <v>277</v>
      </c>
      <c r="F689" s="16">
        <v>183</v>
      </c>
      <c r="G689" s="13">
        <f>IFERROR(VLOOKUP(F689,Points!$M$2:$O$11,3,TRUE),"")</f>
        <v>100</v>
      </c>
    </row>
    <row r="690" spans="1:7" ht="19.95" customHeight="1" x14ac:dyDescent="0.3">
      <c r="A690" s="37">
        <v>62018</v>
      </c>
      <c r="B690" s="15" t="s">
        <v>6041</v>
      </c>
      <c r="C690" s="7" t="s">
        <v>9</v>
      </c>
      <c r="D690" s="6" t="s">
        <v>547</v>
      </c>
      <c r="E690" s="6" t="s">
        <v>37</v>
      </c>
      <c r="F690" s="16">
        <v>1067</v>
      </c>
      <c r="G690" s="13">
        <f>IFERROR(VLOOKUP(F690,Points!$M$2:$O$11,3,TRUE),"")</f>
        <v>60</v>
      </c>
    </row>
    <row r="691" spans="1:7" ht="19.95" customHeight="1" x14ac:dyDescent="0.3">
      <c r="A691" s="37">
        <v>41136</v>
      </c>
      <c r="B691" s="15" t="s">
        <v>6042</v>
      </c>
      <c r="C691" s="7" t="s">
        <v>19</v>
      </c>
      <c r="D691" s="6" t="s">
        <v>548</v>
      </c>
      <c r="E691" s="6" t="s">
        <v>229</v>
      </c>
      <c r="F691" s="16">
        <v>7850</v>
      </c>
      <c r="G691" s="13">
        <f>IFERROR(VLOOKUP(F691,Points!$M$2:$O$11,3,TRUE),"")</f>
        <v>20</v>
      </c>
    </row>
    <row r="692" spans="1:7" ht="19.95" customHeight="1" x14ac:dyDescent="0.3">
      <c r="A692" s="37">
        <v>9028</v>
      </c>
      <c r="B692" s="15" t="s">
        <v>6043</v>
      </c>
      <c r="C692" s="7" t="s">
        <v>9</v>
      </c>
      <c r="D692" s="6" t="s">
        <v>549</v>
      </c>
      <c r="E692" s="6" t="s">
        <v>72</v>
      </c>
      <c r="F692" s="16">
        <v>190</v>
      </c>
      <c r="G692" s="13">
        <f>IFERROR(VLOOKUP(F692,Points!$M$2:$O$11,3,TRUE),"")</f>
        <v>100</v>
      </c>
    </row>
    <row r="693" spans="1:7" ht="19.95" customHeight="1" x14ac:dyDescent="0.3">
      <c r="A693" s="37">
        <v>37034</v>
      </c>
      <c r="B693" s="15" t="s">
        <v>6044</v>
      </c>
      <c r="C693" s="7" t="s">
        <v>9</v>
      </c>
      <c r="D693" s="6" t="s">
        <v>550</v>
      </c>
      <c r="E693" s="6" t="s">
        <v>99</v>
      </c>
      <c r="F693" s="16">
        <v>656</v>
      </c>
      <c r="G693" s="13">
        <f>IFERROR(VLOOKUP(F693,Points!$M$2:$O$11,3,TRUE),"")</f>
        <v>70</v>
      </c>
    </row>
    <row r="694" spans="1:7" ht="19.95" customHeight="1" x14ac:dyDescent="0.3">
      <c r="A694" s="37">
        <v>37036</v>
      </c>
      <c r="B694" s="15" t="s">
        <v>6045</v>
      </c>
      <c r="C694" s="7" t="s">
        <v>9</v>
      </c>
      <c r="D694" s="6" t="s">
        <v>551</v>
      </c>
      <c r="E694" s="6" t="s">
        <v>99</v>
      </c>
      <c r="F694" s="16">
        <v>832</v>
      </c>
      <c r="G694" s="13">
        <f>IFERROR(VLOOKUP(F694,Points!$M$2:$O$11,3,TRUE),"")</f>
        <v>70</v>
      </c>
    </row>
    <row r="695" spans="1:7" ht="19.95" customHeight="1" x14ac:dyDescent="0.3">
      <c r="A695" s="37">
        <v>63018</v>
      </c>
      <c r="B695" s="15" t="s">
        <v>6046</v>
      </c>
      <c r="C695" s="7" t="s">
        <v>9</v>
      </c>
      <c r="D695" s="6" t="s">
        <v>551</v>
      </c>
      <c r="E695" s="6" t="s">
        <v>166</v>
      </c>
      <c r="F695" s="16">
        <v>949</v>
      </c>
      <c r="G695" s="13">
        <f>IFERROR(VLOOKUP(F695,Points!$M$2:$O$11,3,TRUE),"")</f>
        <v>70</v>
      </c>
    </row>
    <row r="696" spans="1:7" ht="19.95" customHeight="1" x14ac:dyDescent="0.3">
      <c r="A696" s="37">
        <v>32014</v>
      </c>
      <c r="B696" s="15" t="s">
        <v>6047</v>
      </c>
      <c r="C696" s="7" t="s">
        <v>9</v>
      </c>
      <c r="D696" s="6" t="s">
        <v>552</v>
      </c>
      <c r="E696" s="6" t="s">
        <v>122</v>
      </c>
      <c r="F696" s="16">
        <v>2416</v>
      </c>
      <c r="G696" s="13">
        <f>IFERROR(VLOOKUP(F696,Points!$M$2:$O$11,3,TRUE),"")</f>
        <v>40</v>
      </c>
    </row>
    <row r="697" spans="1:7" ht="19.95" customHeight="1" x14ac:dyDescent="0.3">
      <c r="A697" s="37">
        <v>61020</v>
      </c>
      <c r="B697" s="15" t="s">
        <v>6048</v>
      </c>
      <c r="C697" s="7" t="s">
        <v>9</v>
      </c>
      <c r="D697" s="6" t="s">
        <v>553</v>
      </c>
      <c r="E697" s="6" t="s">
        <v>107</v>
      </c>
      <c r="F697" s="16">
        <v>709</v>
      </c>
      <c r="G697" s="13">
        <f>IFERROR(VLOOKUP(F697,Points!$M$2:$O$11,3,TRUE),"")</f>
        <v>70</v>
      </c>
    </row>
    <row r="698" spans="1:7" ht="19.95" customHeight="1" x14ac:dyDescent="0.3">
      <c r="A698" s="37">
        <v>56136</v>
      </c>
      <c r="B698" s="15" t="s">
        <v>6049</v>
      </c>
      <c r="C698" s="7" t="s">
        <v>19</v>
      </c>
      <c r="D698" s="6" t="s">
        <v>554</v>
      </c>
      <c r="E698" s="6" t="s">
        <v>119</v>
      </c>
      <c r="F698" s="16">
        <v>1847</v>
      </c>
      <c r="G698" s="13">
        <f>IFERROR(VLOOKUP(F698,Points!$M$2:$O$11,3,TRUE),"")</f>
        <v>50</v>
      </c>
    </row>
    <row r="699" spans="1:7" ht="19.95" customHeight="1" x14ac:dyDescent="0.3">
      <c r="A699" s="37">
        <v>56018</v>
      </c>
      <c r="B699" s="15" t="s">
        <v>6050</v>
      </c>
      <c r="C699" s="7" t="s">
        <v>9</v>
      </c>
      <c r="D699" s="6" t="s">
        <v>554</v>
      </c>
      <c r="E699" s="6" t="s">
        <v>119</v>
      </c>
      <c r="F699" s="16">
        <v>2820</v>
      </c>
      <c r="G699" s="13">
        <f>IFERROR(VLOOKUP(F699,Points!$M$2:$O$11,3,TRUE),"")</f>
        <v>40</v>
      </c>
    </row>
    <row r="700" spans="1:7" ht="19.95" customHeight="1" x14ac:dyDescent="0.3">
      <c r="A700" s="37">
        <v>11016</v>
      </c>
      <c r="B700" s="15" t="s">
        <v>6051</v>
      </c>
      <c r="C700" s="7" t="s">
        <v>9</v>
      </c>
      <c r="D700" s="6" t="s">
        <v>555</v>
      </c>
      <c r="E700" s="6" t="s">
        <v>86</v>
      </c>
      <c r="F700" s="16">
        <v>581</v>
      </c>
      <c r="G700" s="13">
        <f>IFERROR(VLOOKUP(F700,Points!$M$2:$O$11,3,TRUE),"")</f>
        <v>70</v>
      </c>
    </row>
    <row r="701" spans="1:7" ht="19.95" customHeight="1" x14ac:dyDescent="0.3">
      <c r="A701" s="37">
        <v>70136</v>
      </c>
      <c r="B701" s="15" t="s">
        <v>6052</v>
      </c>
      <c r="C701" s="7" t="s">
        <v>19</v>
      </c>
      <c r="D701" s="6" t="s">
        <v>556</v>
      </c>
      <c r="E701" s="6" t="s">
        <v>108</v>
      </c>
      <c r="F701" s="16">
        <v>391</v>
      </c>
      <c r="G701" s="13">
        <f>IFERROR(VLOOKUP(F701,Points!$M$2:$O$11,3,TRUE),"")</f>
        <v>80</v>
      </c>
    </row>
    <row r="702" spans="1:7" ht="19.95" customHeight="1" x14ac:dyDescent="0.3">
      <c r="A702" s="37">
        <v>70012</v>
      </c>
      <c r="B702" s="15" t="s">
        <v>6053</v>
      </c>
      <c r="C702" s="7" t="s">
        <v>9</v>
      </c>
      <c r="D702" s="6" t="s">
        <v>556</v>
      </c>
      <c r="E702" s="6" t="s">
        <v>108</v>
      </c>
      <c r="F702" s="16">
        <v>560</v>
      </c>
      <c r="G702" s="13">
        <f>IFERROR(VLOOKUP(F702,Points!$M$2:$O$11,3,TRUE),"")</f>
        <v>70</v>
      </c>
    </row>
    <row r="703" spans="1:7" ht="19.95" customHeight="1" x14ac:dyDescent="0.3">
      <c r="A703" s="37">
        <v>12010</v>
      </c>
      <c r="B703" s="15" t="s">
        <v>6054</v>
      </c>
      <c r="C703" s="7" t="s">
        <v>9</v>
      </c>
      <c r="D703" s="6" t="s">
        <v>557</v>
      </c>
      <c r="E703" s="6" t="s">
        <v>156</v>
      </c>
      <c r="F703" s="16">
        <v>318</v>
      </c>
      <c r="G703" s="13">
        <f>IFERROR(VLOOKUP(F703,Points!$M$2:$O$11,3,TRUE),"")</f>
        <v>80</v>
      </c>
    </row>
    <row r="704" spans="1:7" ht="19.95" customHeight="1" x14ac:dyDescent="0.3">
      <c r="A704" s="37">
        <v>72016</v>
      </c>
      <c r="B704" s="15" t="s">
        <v>6055</v>
      </c>
      <c r="C704" s="7" t="s">
        <v>9</v>
      </c>
      <c r="D704" s="6" t="s">
        <v>558</v>
      </c>
      <c r="E704" s="6" t="s">
        <v>91</v>
      </c>
      <c r="F704" s="16">
        <v>743</v>
      </c>
      <c r="G704" s="13">
        <f>IFERROR(VLOOKUP(F704,Points!$M$2:$O$11,3,TRUE),"")</f>
        <v>70</v>
      </c>
    </row>
    <row r="705" spans="1:7" ht="19.95" customHeight="1" x14ac:dyDescent="0.3">
      <c r="A705" s="37">
        <v>35008</v>
      </c>
      <c r="B705" s="15" t="s">
        <v>6056</v>
      </c>
      <c r="C705" s="7" t="s">
        <v>9</v>
      </c>
      <c r="D705" s="6" t="s">
        <v>559</v>
      </c>
      <c r="E705" s="6" t="s">
        <v>177</v>
      </c>
      <c r="F705" s="16">
        <v>372</v>
      </c>
      <c r="G705" s="13">
        <f>IFERROR(VLOOKUP(F705,Points!$M$2:$O$11,3,TRUE),"")</f>
        <v>80</v>
      </c>
    </row>
    <row r="706" spans="1:7" ht="19.95" customHeight="1" x14ac:dyDescent="0.3">
      <c r="A706" s="37">
        <v>51018</v>
      </c>
      <c r="B706" s="15" t="s">
        <v>6057</v>
      </c>
      <c r="C706" s="7" t="s">
        <v>9</v>
      </c>
      <c r="D706" s="6" t="s">
        <v>560</v>
      </c>
      <c r="E706" s="6" t="s">
        <v>277</v>
      </c>
      <c r="F706" s="16">
        <v>222</v>
      </c>
      <c r="G706" s="13">
        <f>IFERROR(VLOOKUP(F706,Points!$M$2:$O$11,3,TRUE),"")</f>
        <v>100</v>
      </c>
    </row>
    <row r="707" spans="1:7" ht="19.95" customHeight="1" x14ac:dyDescent="0.3">
      <c r="A707" s="37">
        <v>54014</v>
      </c>
      <c r="B707" s="15" t="s">
        <v>6058</v>
      </c>
      <c r="C707" s="7" t="s">
        <v>9</v>
      </c>
      <c r="D707" s="6" t="s">
        <v>560</v>
      </c>
      <c r="E707" s="6" t="s">
        <v>111</v>
      </c>
      <c r="F707" s="16">
        <v>2579</v>
      </c>
      <c r="G707" s="13">
        <f>IFERROR(VLOOKUP(F707,Points!$M$2:$O$11,3,TRUE),"")</f>
        <v>40</v>
      </c>
    </row>
    <row r="708" spans="1:7" ht="19.95" customHeight="1" x14ac:dyDescent="0.3">
      <c r="A708" s="37">
        <v>63020</v>
      </c>
      <c r="B708" s="15" t="s">
        <v>6059</v>
      </c>
      <c r="C708" s="7" t="s">
        <v>9</v>
      </c>
      <c r="D708" s="6" t="s">
        <v>560</v>
      </c>
      <c r="E708" s="6" t="s">
        <v>166</v>
      </c>
      <c r="F708" s="16">
        <v>933</v>
      </c>
      <c r="G708" s="13">
        <f>IFERROR(VLOOKUP(F708,Points!$M$2:$O$11,3,TRUE),"")</f>
        <v>70</v>
      </c>
    </row>
    <row r="709" spans="1:7" ht="19.95" customHeight="1" x14ac:dyDescent="0.3">
      <c r="A709" s="37">
        <v>39008</v>
      </c>
      <c r="B709" s="15" t="s">
        <v>6060</v>
      </c>
      <c r="C709" s="7" t="s">
        <v>9</v>
      </c>
      <c r="D709" s="6" t="s">
        <v>561</v>
      </c>
      <c r="E709" s="6" t="s">
        <v>239</v>
      </c>
      <c r="F709" s="16">
        <v>751</v>
      </c>
      <c r="G709" s="13">
        <f>IFERROR(VLOOKUP(F709,Points!$M$2:$O$11,3,TRUE),"")</f>
        <v>70</v>
      </c>
    </row>
    <row r="710" spans="1:7" ht="19.95" customHeight="1" x14ac:dyDescent="0.3">
      <c r="A710" s="37">
        <v>8010</v>
      </c>
      <c r="B710" s="15" t="s">
        <v>6062</v>
      </c>
      <c r="C710" s="7" t="s">
        <v>9</v>
      </c>
      <c r="D710" s="6" t="s">
        <v>562</v>
      </c>
      <c r="E710" s="6" t="s">
        <v>221</v>
      </c>
      <c r="F710" s="16">
        <v>0</v>
      </c>
      <c r="G710" s="13">
        <f>IFERROR(VLOOKUP(F710,Points!$M$2:$O$11,3,TRUE),"")</f>
        <v>100</v>
      </c>
    </row>
    <row r="711" spans="1:7" ht="19.95" customHeight="1" x14ac:dyDescent="0.3">
      <c r="A711" s="37">
        <v>22020</v>
      </c>
      <c r="B711" s="15" t="s">
        <v>6063</v>
      </c>
      <c r="C711" s="7" t="s">
        <v>9</v>
      </c>
      <c r="D711" s="6" t="s">
        <v>562</v>
      </c>
      <c r="E711" s="6" t="s">
        <v>115</v>
      </c>
      <c r="F711" s="16">
        <v>529</v>
      </c>
      <c r="G711" s="13">
        <f>IFERROR(VLOOKUP(F711,Points!$M$2:$O$11,3,TRUE),"")</f>
        <v>70</v>
      </c>
    </row>
    <row r="712" spans="1:7" ht="19.95" customHeight="1" x14ac:dyDescent="0.3">
      <c r="A712" s="37">
        <v>8131</v>
      </c>
      <c r="B712" s="15" t="s">
        <v>6061</v>
      </c>
      <c r="C712" s="7" t="s">
        <v>19</v>
      </c>
      <c r="D712" s="6" t="s">
        <v>562</v>
      </c>
      <c r="E712" s="6" t="s">
        <v>8</v>
      </c>
      <c r="F712" s="16">
        <v>15623</v>
      </c>
      <c r="G712" s="13">
        <f>IFERROR(VLOOKUP(F712,Points!$M$2:$O$11,3,TRUE),"")</f>
        <v>0</v>
      </c>
    </row>
    <row r="713" spans="1:7" ht="19.95" customHeight="1" x14ac:dyDescent="0.3">
      <c r="A713" s="37">
        <v>35010</v>
      </c>
      <c r="B713" s="15" t="s">
        <v>6064</v>
      </c>
      <c r="C713" s="7" t="s">
        <v>9</v>
      </c>
      <c r="D713" s="6" t="s">
        <v>562</v>
      </c>
      <c r="E713" s="6" t="s">
        <v>177</v>
      </c>
      <c r="F713" s="16">
        <v>828</v>
      </c>
      <c r="G713" s="13">
        <f>IFERROR(VLOOKUP(F713,Points!$M$2:$O$11,3,TRUE),"")</f>
        <v>70</v>
      </c>
    </row>
    <row r="714" spans="1:7" ht="19.95" customHeight="1" x14ac:dyDescent="0.3">
      <c r="A714" s="37">
        <v>37038</v>
      </c>
      <c r="B714" s="15" t="s">
        <v>6065</v>
      </c>
      <c r="C714" s="7" t="s">
        <v>9</v>
      </c>
      <c r="D714" s="6" t="s">
        <v>562</v>
      </c>
      <c r="E714" s="6" t="s">
        <v>99</v>
      </c>
      <c r="F714" s="16">
        <v>315</v>
      </c>
      <c r="G714" s="13">
        <f>IFERROR(VLOOKUP(F714,Points!$M$2:$O$11,3,TRUE),"")</f>
        <v>80</v>
      </c>
    </row>
    <row r="715" spans="1:7" ht="19.95" customHeight="1" x14ac:dyDescent="0.3">
      <c r="A715" s="37">
        <v>69014</v>
      </c>
      <c r="B715" s="15" t="s">
        <v>6066</v>
      </c>
      <c r="C715" s="7" t="s">
        <v>9</v>
      </c>
      <c r="D715" s="6" t="s">
        <v>562</v>
      </c>
      <c r="E715" s="6" t="s">
        <v>144</v>
      </c>
      <c r="F715" s="16">
        <v>466</v>
      </c>
      <c r="G715" s="13">
        <f>IFERROR(VLOOKUP(F715,Points!$M$2:$O$11,3,TRUE),"")</f>
        <v>80</v>
      </c>
    </row>
    <row r="716" spans="1:7" ht="19.95" customHeight="1" x14ac:dyDescent="0.3">
      <c r="A716" s="37">
        <v>67236</v>
      </c>
      <c r="B716" s="15" t="s">
        <v>6067</v>
      </c>
      <c r="C716" s="7" t="s">
        <v>6</v>
      </c>
      <c r="D716" s="6" t="s">
        <v>563</v>
      </c>
      <c r="E716" s="6" t="s">
        <v>8</v>
      </c>
      <c r="F716" s="16">
        <v>15955</v>
      </c>
      <c r="G716" s="13">
        <f>IFERROR(VLOOKUP(F716,Points!$M$2:$O$11,3,TRUE),"")</f>
        <v>0</v>
      </c>
    </row>
    <row r="717" spans="1:7" ht="19.95" customHeight="1" x14ac:dyDescent="0.3">
      <c r="A717" s="37">
        <v>67012</v>
      </c>
      <c r="B717" s="15" t="s">
        <v>6068</v>
      </c>
      <c r="C717" s="7" t="s">
        <v>9</v>
      </c>
      <c r="D717" s="6" t="s">
        <v>563</v>
      </c>
      <c r="E717" s="6" t="s">
        <v>18</v>
      </c>
      <c r="F717" s="16">
        <v>3356</v>
      </c>
      <c r="G717" s="13">
        <f>IFERROR(VLOOKUP(F717,Points!$M$2:$O$11,3,TRUE),"")</f>
        <v>30</v>
      </c>
    </row>
    <row r="718" spans="1:7" ht="19.95" customHeight="1" x14ac:dyDescent="0.3">
      <c r="A718" s="37">
        <v>48012</v>
      </c>
      <c r="B718" s="15" t="s">
        <v>6069</v>
      </c>
      <c r="C718" s="7" t="s">
        <v>9</v>
      </c>
      <c r="D718" s="6" t="s">
        <v>564</v>
      </c>
      <c r="E718" s="6" t="s">
        <v>138</v>
      </c>
      <c r="F718" s="16">
        <v>831</v>
      </c>
      <c r="G718" s="13">
        <f>IFERROR(VLOOKUP(F718,Points!$M$2:$O$11,3,TRUE),"")</f>
        <v>70</v>
      </c>
    </row>
    <row r="719" spans="1:7" ht="19.95" customHeight="1" x14ac:dyDescent="0.3">
      <c r="A719" s="37">
        <v>59022</v>
      </c>
      <c r="B719" s="15" t="s">
        <v>6070</v>
      </c>
      <c r="C719" s="7" t="s">
        <v>9</v>
      </c>
      <c r="D719" s="6" t="s">
        <v>564</v>
      </c>
      <c r="E719" s="6" t="s">
        <v>50</v>
      </c>
      <c r="F719" s="16">
        <v>832</v>
      </c>
      <c r="G719" s="13">
        <f>IFERROR(VLOOKUP(F719,Points!$M$2:$O$11,3,TRUE),"")</f>
        <v>70</v>
      </c>
    </row>
    <row r="720" spans="1:7" ht="19.95" customHeight="1" x14ac:dyDescent="0.3">
      <c r="A720" s="37">
        <v>68136</v>
      </c>
      <c r="B720" s="15" t="s">
        <v>6071</v>
      </c>
      <c r="C720" s="7" t="s">
        <v>19</v>
      </c>
      <c r="D720" s="6" t="s">
        <v>564</v>
      </c>
      <c r="E720" s="6" t="s">
        <v>173</v>
      </c>
      <c r="F720" s="16">
        <v>10161</v>
      </c>
      <c r="G720" s="13">
        <f>IFERROR(VLOOKUP(F720,Points!$M$2:$O$11,3,TRUE),"")</f>
        <v>0</v>
      </c>
    </row>
    <row r="721" spans="1:7" ht="19.95" customHeight="1" x14ac:dyDescent="0.3">
      <c r="A721" s="37">
        <v>37136</v>
      </c>
      <c r="B721" s="15" t="s">
        <v>6072</v>
      </c>
      <c r="C721" s="7" t="s">
        <v>19</v>
      </c>
      <c r="D721" s="6" t="s">
        <v>565</v>
      </c>
      <c r="E721" s="6" t="s">
        <v>99</v>
      </c>
      <c r="F721" s="16">
        <v>685</v>
      </c>
      <c r="G721" s="13">
        <f>IFERROR(VLOOKUP(F721,Points!$M$2:$O$11,3,TRUE),"")</f>
        <v>70</v>
      </c>
    </row>
    <row r="722" spans="1:7" ht="19.95" customHeight="1" x14ac:dyDescent="0.3">
      <c r="A722" s="37">
        <v>3136</v>
      </c>
      <c r="B722" s="15" t="s">
        <v>6073</v>
      </c>
      <c r="C722" s="7" t="s">
        <v>19</v>
      </c>
      <c r="D722" s="6" t="s">
        <v>566</v>
      </c>
      <c r="E722" s="6" t="s">
        <v>48</v>
      </c>
      <c r="F722" s="16">
        <v>262</v>
      </c>
      <c r="G722" s="13">
        <f>IFERROR(VLOOKUP(F722,Points!$M$2:$O$11,3,TRUE),"")</f>
        <v>80</v>
      </c>
    </row>
    <row r="723" spans="1:7" ht="19.95" customHeight="1" x14ac:dyDescent="0.3">
      <c r="A723" s="37">
        <v>55018</v>
      </c>
      <c r="B723" s="15" t="s">
        <v>6075</v>
      </c>
      <c r="C723" s="7" t="s">
        <v>9</v>
      </c>
      <c r="D723" s="6" t="s">
        <v>567</v>
      </c>
      <c r="E723" s="6" t="s">
        <v>101</v>
      </c>
      <c r="F723" s="16">
        <v>123</v>
      </c>
      <c r="G723" s="13">
        <f>IFERROR(VLOOKUP(F723,Points!$M$2:$O$11,3,TRUE),"")</f>
        <v>100</v>
      </c>
    </row>
    <row r="724" spans="1:7" ht="19.95" customHeight="1" x14ac:dyDescent="0.3">
      <c r="A724" s="37">
        <v>55136</v>
      </c>
      <c r="B724" s="15" t="s">
        <v>6074</v>
      </c>
      <c r="C724" s="7" t="s">
        <v>19</v>
      </c>
      <c r="D724" s="6" t="s">
        <v>567</v>
      </c>
      <c r="E724" s="6" t="s">
        <v>101</v>
      </c>
      <c r="F724" s="16">
        <v>324</v>
      </c>
      <c r="G724" s="13">
        <f>IFERROR(VLOOKUP(F724,Points!$M$2:$O$11,3,TRUE),"")</f>
        <v>80</v>
      </c>
    </row>
    <row r="725" spans="1:7" ht="19.95" customHeight="1" x14ac:dyDescent="0.3">
      <c r="A725" s="37">
        <v>16014</v>
      </c>
      <c r="B725" s="15" t="s">
        <v>6076</v>
      </c>
      <c r="C725" s="7" t="s">
        <v>9</v>
      </c>
      <c r="D725" s="6" t="s">
        <v>568</v>
      </c>
      <c r="E725" s="6" t="s">
        <v>64</v>
      </c>
      <c r="F725" s="16">
        <v>1018</v>
      </c>
      <c r="G725" s="13">
        <f>IFERROR(VLOOKUP(F725,Points!$M$2:$O$11,3,TRUE),"")</f>
        <v>60</v>
      </c>
    </row>
    <row r="726" spans="1:7" ht="19.95" customHeight="1" x14ac:dyDescent="0.3">
      <c r="A726" s="37">
        <v>17012</v>
      </c>
      <c r="B726" s="15" t="s">
        <v>6077</v>
      </c>
      <c r="C726" s="7" t="s">
        <v>9</v>
      </c>
      <c r="D726" s="6" t="s">
        <v>569</v>
      </c>
      <c r="E726" s="6" t="s">
        <v>208</v>
      </c>
      <c r="F726" s="16">
        <v>645</v>
      </c>
      <c r="G726" s="13">
        <f>IFERROR(VLOOKUP(F726,Points!$M$2:$O$11,3,TRUE),"")</f>
        <v>70</v>
      </c>
    </row>
    <row r="727" spans="1:7" ht="19.95" customHeight="1" x14ac:dyDescent="0.3">
      <c r="A727" s="37">
        <v>58236</v>
      </c>
      <c r="B727" s="15" t="s">
        <v>6078</v>
      </c>
      <c r="C727" s="7" t="s">
        <v>6</v>
      </c>
      <c r="D727" s="6" t="s">
        <v>570</v>
      </c>
      <c r="E727" s="6" t="s">
        <v>136</v>
      </c>
      <c r="F727" s="16">
        <v>2552</v>
      </c>
      <c r="G727" s="13">
        <f>IFERROR(VLOOKUP(F727,Points!$M$2:$O$11,3,TRUE),"")</f>
        <v>40</v>
      </c>
    </row>
    <row r="728" spans="1:7" ht="19.95" customHeight="1" x14ac:dyDescent="0.3">
      <c r="A728" s="37">
        <v>58010</v>
      </c>
      <c r="B728" s="15" t="s">
        <v>6079</v>
      </c>
      <c r="C728" s="7" t="s">
        <v>9</v>
      </c>
      <c r="D728" s="6" t="s">
        <v>570</v>
      </c>
      <c r="E728" s="6" t="s">
        <v>136</v>
      </c>
      <c r="F728" s="16">
        <v>3841</v>
      </c>
      <c r="G728" s="13">
        <f>IFERROR(VLOOKUP(F728,Points!$M$2:$O$11,3,TRUE),"")</f>
        <v>30</v>
      </c>
    </row>
    <row r="729" spans="1:7" ht="19.95" customHeight="1" x14ac:dyDescent="0.3">
      <c r="A729" s="37">
        <v>22022</v>
      </c>
      <c r="B729" s="15" t="s">
        <v>6081</v>
      </c>
      <c r="C729" s="7" t="s">
        <v>9</v>
      </c>
      <c r="D729" s="6" t="s">
        <v>571</v>
      </c>
      <c r="E729" s="6" t="s">
        <v>115</v>
      </c>
      <c r="F729" s="16">
        <v>1081</v>
      </c>
      <c r="G729" s="13">
        <f>IFERROR(VLOOKUP(F729,Points!$M$2:$O$11,3,TRUE),"")</f>
        <v>60</v>
      </c>
    </row>
    <row r="730" spans="1:7" ht="19.95" customHeight="1" x14ac:dyDescent="0.3">
      <c r="A730" s="37">
        <v>22136</v>
      </c>
      <c r="B730" s="15" t="s">
        <v>6080</v>
      </c>
      <c r="C730" s="7" t="s">
        <v>19</v>
      </c>
      <c r="D730" s="6" t="s">
        <v>571</v>
      </c>
      <c r="E730" s="6" t="s">
        <v>8</v>
      </c>
      <c r="F730" s="16">
        <v>1164</v>
      </c>
      <c r="G730" s="13">
        <f>IFERROR(VLOOKUP(F730,Points!$M$2:$O$11,3,TRUE),"")</f>
        <v>60</v>
      </c>
    </row>
    <row r="731" spans="1:7" ht="19.95" customHeight="1" x14ac:dyDescent="0.3">
      <c r="A731" s="37">
        <v>44008</v>
      </c>
      <c r="B731" s="15" t="s">
        <v>6082</v>
      </c>
      <c r="C731" s="7" t="s">
        <v>9</v>
      </c>
      <c r="D731" s="6" t="s">
        <v>572</v>
      </c>
      <c r="E731" s="6" t="s">
        <v>272</v>
      </c>
      <c r="F731" s="16">
        <v>1317</v>
      </c>
      <c r="G731" s="13">
        <f>IFERROR(VLOOKUP(F731,Points!$M$2:$O$11,3,TRUE),"")</f>
        <v>60</v>
      </c>
    </row>
    <row r="732" spans="1:7" ht="19.95" customHeight="1" x14ac:dyDescent="0.3">
      <c r="A732" s="37">
        <v>28010</v>
      </c>
      <c r="B732" s="15" t="s">
        <v>6083</v>
      </c>
      <c r="C732" s="7" t="s">
        <v>9</v>
      </c>
      <c r="D732" s="6" t="s">
        <v>573</v>
      </c>
      <c r="E732" s="6" t="s">
        <v>113</v>
      </c>
      <c r="F732" s="16">
        <v>1051</v>
      </c>
      <c r="G732" s="13">
        <f>IFERROR(VLOOKUP(F732,Points!$M$2:$O$11,3,TRUE),"")</f>
        <v>60</v>
      </c>
    </row>
    <row r="733" spans="1:7" ht="19.95" customHeight="1" x14ac:dyDescent="0.3">
      <c r="A733" s="37">
        <v>69016</v>
      </c>
      <c r="B733" s="15" t="s">
        <v>6084</v>
      </c>
      <c r="C733" s="7" t="s">
        <v>9</v>
      </c>
      <c r="D733" s="6" t="s">
        <v>574</v>
      </c>
      <c r="E733" s="6" t="s">
        <v>144</v>
      </c>
      <c r="F733" s="16">
        <v>705</v>
      </c>
      <c r="G733" s="13">
        <f>IFERROR(VLOOKUP(F733,Points!$M$2:$O$11,3,TRUE),"")</f>
        <v>70</v>
      </c>
    </row>
    <row r="734" spans="1:7" ht="19.95" customHeight="1" x14ac:dyDescent="0.3">
      <c r="A734" s="37">
        <v>10020</v>
      </c>
      <c r="B734" s="15" t="s">
        <v>6085</v>
      </c>
      <c r="C734" s="7" t="s">
        <v>9</v>
      </c>
      <c r="D734" s="6" t="s">
        <v>575</v>
      </c>
      <c r="E734" s="6" t="s">
        <v>147</v>
      </c>
      <c r="F734" s="16">
        <v>436</v>
      </c>
      <c r="G734" s="13">
        <f>IFERROR(VLOOKUP(F734,Points!$M$2:$O$11,3,TRUE),"")</f>
        <v>80</v>
      </c>
    </row>
    <row r="735" spans="1:7" ht="19.95" customHeight="1" x14ac:dyDescent="0.3">
      <c r="A735" s="37">
        <v>53014</v>
      </c>
      <c r="B735" s="15" t="s">
        <v>6086</v>
      </c>
      <c r="C735" s="7" t="s">
        <v>9</v>
      </c>
      <c r="D735" s="6" t="s">
        <v>576</v>
      </c>
      <c r="E735" s="6" t="s">
        <v>30</v>
      </c>
      <c r="F735" s="16">
        <v>435</v>
      </c>
      <c r="G735" s="13">
        <f>IFERROR(VLOOKUP(F735,Points!$M$2:$O$11,3,TRUE),"")</f>
        <v>80</v>
      </c>
    </row>
    <row r="736" spans="1:7" ht="19.95" customHeight="1" x14ac:dyDescent="0.3">
      <c r="A736" s="37">
        <v>14020</v>
      </c>
      <c r="B736" s="15" t="s">
        <v>6087</v>
      </c>
      <c r="C736" s="7" t="s">
        <v>9</v>
      </c>
      <c r="D736" s="6" t="s">
        <v>577</v>
      </c>
      <c r="E736" s="6" t="s">
        <v>95</v>
      </c>
      <c r="F736" s="16">
        <v>1139</v>
      </c>
      <c r="G736" s="13">
        <f>IFERROR(VLOOKUP(F736,Points!$M$2:$O$11,3,TRUE),"")</f>
        <v>60</v>
      </c>
    </row>
    <row r="737" spans="1:7" ht="19.95" customHeight="1" x14ac:dyDescent="0.3">
      <c r="A737" s="37">
        <v>59024</v>
      </c>
      <c r="B737" s="15" t="s">
        <v>6088</v>
      </c>
      <c r="C737" s="7" t="s">
        <v>9</v>
      </c>
      <c r="D737" s="6" t="s">
        <v>577</v>
      </c>
      <c r="E737" s="6" t="s">
        <v>50</v>
      </c>
      <c r="F737" s="16">
        <v>737</v>
      </c>
      <c r="G737" s="13">
        <f>IFERROR(VLOOKUP(F737,Points!$M$2:$O$11,3,TRUE),"")</f>
        <v>70</v>
      </c>
    </row>
    <row r="738" spans="1:7" ht="19.95" customHeight="1" x14ac:dyDescent="0.3">
      <c r="A738" s="37">
        <v>60004</v>
      </c>
      <c r="B738" s="15" t="s">
        <v>6089</v>
      </c>
      <c r="C738" s="7" t="s">
        <v>9</v>
      </c>
      <c r="D738" s="6" t="s">
        <v>577</v>
      </c>
      <c r="E738" s="6" t="s">
        <v>21</v>
      </c>
      <c r="F738" s="16">
        <v>2163</v>
      </c>
      <c r="G738" s="13">
        <f>IFERROR(VLOOKUP(F738,Points!$M$2:$O$11,3,TRUE),"")</f>
        <v>40</v>
      </c>
    </row>
    <row r="739" spans="1:7" ht="19.95" customHeight="1" x14ac:dyDescent="0.3">
      <c r="A739" s="37">
        <v>10022</v>
      </c>
      <c r="B739" s="15" t="s">
        <v>6090</v>
      </c>
      <c r="C739" s="7" t="s">
        <v>9</v>
      </c>
      <c r="D739" s="6" t="s">
        <v>578</v>
      </c>
      <c r="E739" s="6" t="s">
        <v>147</v>
      </c>
      <c r="F739" s="16">
        <v>289</v>
      </c>
      <c r="G739" s="13">
        <f>IFERROR(VLOOKUP(F739,Points!$M$2:$O$11,3,TRUE),"")</f>
        <v>80</v>
      </c>
    </row>
    <row r="740" spans="1:7" ht="19.95" customHeight="1" x14ac:dyDescent="0.3">
      <c r="A740" s="37">
        <v>37040</v>
      </c>
      <c r="B740" s="15" t="s">
        <v>6091</v>
      </c>
      <c r="C740" s="7" t="s">
        <v>9</v>
      </c>
      <c r="D740" s="6" t="s">
        <v>579</v>
      </c>
      <c r="E740" s="6" t="s">
        <v>99</v>
      </c>
      <c r="F740" s="16">
        <v>653</v>
      </c>
      <c r="G740" s="13">
        <f>IFERROR(VLOOKUP(F740,Points!$M$2:$O$11,3,TRUE),"")</f>
        <v>70</v>
      </c>
    </row>
    <row r="741" spans="1:7" ht="19.95" customHeight="1" x14ac:dyDescent="0.3">
      <c r="A741" s="37">
        <v>72122</v>
      </c>
      <c r="B741" s="15" t="s">
        <v>6092</v>
      </c>
      <c r="C741" s="7" t="s">
        <v>19</v>
      </c>
      <c r="D741" s="6" t="s">
        <v>579</v>
      </c>
      <c r="E741" s="6" t="s">
        <v>91</v>
      </c>
      <c r="F741" s="16">
        <v>797</v>
      </c>
      <c r="G741" s="13">
        <f>IFERROR(VLOOKUP(F741,Points!$M$2:$O$11,3,TRUE),"")</f>
        <v>70</v>
      </c>
    </row>
    <row r="742" spans="1:7" ht="19.95" customHeight="1" x14ac:dyDescent="0.3">
      <c r="A742" s="37">
        <v>22024</v>
      </c>
      <c r="B742" s="15" t="s">
        <v>6093</v>
      </c>
      <c r="C742" s="7" t="s">
        <v>9</v>
      </c>
      <c r="D742" s="6" t="s">
        <v>580</v>
      </c>
      <c r="E742" s="6" t="s">
        <v>115</v>
      </c>
      <c r="F742" s="16">
        <v>613</v>
      </c>
      <c r="G742" s="13">
        <f>IFERROR(VLOOKUP(F742,Points!$M$2:$O$11,3,TRUE),"")</f>
        <v>70</v>
      </c>
    </row>
    <row r="743" spans="1:7" ht="19.95" customHeight="1" x14ac:dyDescent="0.3">
      <c r="A743" s="37">
        <v>16016</v>
      </c>
      <c r="B743" s="15" t="s">
        <v>6094</v>
      </c>
      <c r="C743" s="7" t="s">
        <v>9</v>
      </c>
      <c r="D743" s="6" t="s">
        <v>581</v>
      </c>
      <c r="E743" s="6" t="s">
        <v>64</v>
      </c>
      <c r="F743" s="16">
        <v>345</v>
      </c>
      <c r="G743" s="13">
        <f>IFERROR(VLOOKUP(F743,Points!$M$2:$O$11,3,TRUE),"")</f>
        <v>80</v>
      </c>
    </row>
    <row r="744" spans="1:7" ht="19.95" customHeight="1" x14ac:dyDescent="0.3">
      <c r="A744" s="37">
        <v>25136</v>
      </c>
      <c r="B744" s="15" t="s">
        <v>6095</v>
      </c>
      <c r="C744" s="7" t="s">
        <v>19</v>
      </c>
      <c r="D744" s="6" t="s">
        <v>581</v>
      </c>
      <c r="E744" s="6" t="s">
        <v>80</v>
      </c>
      <c r="F744" s="16">
        <v>868</v>
      </c>
      <c r="G744" s="13">
        <f>IFERROR(VLOOKUP(F744,Points!$M$2:$O$11,3,TRUE),"")</f>
        <v>70</v>
      </c>
    </row>
    <row r="745" spans="1:7" ht="19.95" customHeight="1" x14ac:dyDescent="0.3">
      <c r="A745" s="37">
        <v>25012</v>
      </c>
      <c r="B745" s="15" t="s">
        <v>6096</v>
      </c>
      <c r="C745" s="7" t="s">
        <v>9</v>
      </c>
      <c r="D745" s="6" t="s">
        <v>581</v>
      </c>
      <c r="E745" s="6" t="s">
        <v>80</v>
      </c>
      <c r="F745" s="16">
        <v>753</v>
      </c>
      <c r="G745" s="13">
        <f>IFERROR(VLOOKUP(F745,Points!$M$2:$O$11,3,TRUE),"")</f>
        <v>70</v>
      </c>
    </row>
    <row r="746" spans="1:7" ht="19.95" customHeight="1" x14ac:dyDescent="0.3">
      <c r="A746" s="37">
        <v>8136</v>
      </c>
      <c r="B746" s="15" t="s">
        <v>6097</v>
      </c>
      <c r="C746" s="7" t="s">
        <v>19</v>
      </c>
      <c r="D746" s="6" t="s">
        <v>582</v>
      </c>
      <c r="E746" s="6" t="s">
        <v>221</v>
      </c>
      <c r="F746" s="16">
        <v>1277</v>
      </c>
      <c r="G746" s="13">
        <f>IFERROR(VLOOKUP(F746,Points!$M$2:$O$11,3,TRUE),"")</f>
        <v>60</v>
      </c>
    </row>
    <row r="747" spans="1:7" ht="19.95" customHeight="1" x14ac:dyDescent="0.3">
      <c r="A747" s="37">
        <v>21016</v>
      </c>
      <c r="B747" s="15" t="s">
        <v>6098</v>
      </c>
      <c r="C747" s="7" t="s">
        <v>9</v>
      </c>
      <c r="D747" s="6" t="s">
        <v>583</v>
      </c>
      <c r="E747" s="6" t="s">
        <v>57</v>
      </c>
      <c r="F747" s="16">
        <v>361</v>
      </c>
      <c r="G747" s="13">
        <f>IFERROR(VLOOKUP(F747,Points!$M$2:$O$11,3,TRUE),"")</f>
        <v>80</v>
      </c>
    </row>
    <row r="748" spans="1:7" ht="19.95" customHeight="1" x14ac:dyDescent="0.3">
      <c r="A748" s="37">
        <v>72018</v>
      </c>
      <c r="B748" s="15" t="s">
        <v>6099</v>
      </c>
      <c r="C748" s="7" t="s">
        <v>9</v>
      </c>
      <c r="D748" s="6" t="s">
        <v>583</v>
      </c>
      <c r="E748" s="6" t="s">
        <v>91</v>
      </c>
      <c r="F748" s="16">
        <v>150</v>
      </c>
      <c r="G748" s="13">
        <f>IFERROR(VLOOKUP(F748,Points!$M$2:$O$11,3,TRUE),"")</f>
        <v>100</v>
      </c>
    </row>
    <row r="749" spans="1:7" ht="19.95" customHeight="1" x14ac:dyDescent="0.3">
      <c r="A749" s="37">
        <v>51020</v>
      </c>
      <c r="B749" s="15" t="s">
        <v>6100</v>
      </c>
      <c r="C749" s="7" t="s">
        <v>9</v>
      </c>
      <c r="D749" s="6" t="s">
        <v>584</v>
      </c>
      <c r="E749" s="6" t="s">
        <v>277</v>
      </c>
      <c r="F749" s="16">
        <v>371</v>
      </c>
      <c r="G749" s="13">
        <f>IFERROR(VLOOKUP(F749,Points!$M$2:$O$11,3,TRUE),"")</f>
        <v>80</v>
      </c>
    </row>
    <row r="750" spans="1:7" ht="19.95" customHeight="1" x14ac:dyDescent="0.3">
      <c r="A750" s="37">
        <v>63022</v>
      </c>
      <c r="B750" s="15" t="s">
        <v>6102</v>
      </c>
      <c r="C750" s="7" t="s">
        <v>9</v>
      </c>
      <c r="D750" s="6" t="s">
        <v>585</v>
      </c>
      <c r="E750" s="6" t="s">
        <v>166</v>
      </c>
      <c r="F750" s="16">
        <v>796</v>
      </c>
      <c r="G750" s="13">
        <f>IFERROR(VLOOKUP(F750,Points!$M$2:$O$11,3,TRUE),"")</f>
        <v>70</v>
      </c>
    </row>
    <row r="751" spans="1:7" ht="19.95" customHeight="1" x14ac:dyDescent="0.3">
      <c r="A751" s="37">
        <v>63236</v>
      </c>
      <c r="B751" s="15" t="s">
        <v>6101</v>
      </c>
      <c r="C751" s="7" t="s">
        <v>6</v>
      </c>
      <c r="D751" s="6" t="s">
        <v>585</v>
      </c>
      <c r="E751" s="6" t="s">
        <v>166</v>
      </c>
      <c r="F751" s="16">
        <v>1427</v>
      </c>
      <c r="G751" s="13">
        <f>IFERROR(VLOOKUP(F751,Points!$M$2:$O$11,3,TRUE),"")</f>
        <v>60</v>
      </c>
    </row>
    <row r="752" spans="1:7" ht="19.95" customHeight="1" x14ac:dyDescent="0.3">
      <c r="A752" s="37">
        <v>10024</v>
      </c>
      <c r="B752" s="15" t="s">
        <v>6103</v>
      </c>
      <c r="C752" s="7" t="s">
        <v>9</v>
      </c>
      <c r="D752" s="6" t="s">
        <v>586</v>
      </c>
      <c r="E752" s="6" t="s">
        <v>147</v>
      </c>
      <c r="F752" s="16">
        <v>909</v>
      </c>
      <c r="G752" s="13">
        <f>IFERROR(VLOOKUP(F752,Points!$M$2:$O$11,3,TRUE),"")</f>
        <v>70</v>
      </c>
    </row>
    <row r="753" spans="1:7" ht="19.95" customHeight="1" x14ac:dyDescent="0.3">
      <c r="A753" s="37">
        <v>27136</v>
      </c>
      <c r="B753" s="15" t="s">
        <v>6104</v>
      </c>
      <c r="C753" s="7" t="s">
        <v>19</v>
      </c>
      <c r="D753" s="6" t="s">
        <v>587</v>
      </c>
      <c r="E753" s="6" t="s">
        <v>16</v>
      </c>
      <c r="F753" s="16">
        <v>449</v>
      </c>
      <c r="G753" s="13">
        <f>IFERROR(VLOOKUP(F753,Points!$M$2:$O$11,3,TRUE),"")</f>
        <v>80</v>
      </c>
    </row>
    <row r="754" spans="1:7" ht="19.95" customHeight="1" x14ac:dyDescent="0.3">
      <c r="A754" s="37">
        <v>27024</v>
      </c>
      <c r="B754" s="15" t="s">
        <v>6105</v>
      </c>
      <c r="C754" s="7" t="s">
        <v>9</v>
      </c>
      <c r="D754" s="6" t="s">
        <v>587</v>
      </c>
      <c r="E754" s="6" t="s">
        <v>16</v>
      </c>
      <c r="F754" s="16">
        <v>622</v>
      </c>
      <c r="G754" s="13">
        <f>IFERROR(VLOOKUP(F754,Points!$M$2:$O$11,3,TRUE),"")</f>
        <v>70</v>
      </c>
    </row>
    <row r="755" spans="1:7" ht="19.95" customHeight="1" x14ac:dyDescent="0.3">
      <c r="A755" s="37">
        <v>10026</v>
      </c>
      <c r="B755" s="15" t="s">
        <v>6106</v>
      </c>
      <c r="C755" s="7" t="s">
        <v>9</v>
      </c>
      <c r="D755" s="6" t="s">
        <v>588</v>
      </c>
      <c r="E755" s="6" t="s">
        <v>147</v>
      </c>
      <c r="F755" s="16">
        <v>946</v>
      </c>
      <c r="G755" s="13">
        <f>IFERROR(VLOOKUP(F755,Points!$M$2:$O$11,3,TRUE),"")</f>
        <v>70</v>
      </c>
    </row>
    <row r="756" spans="1:7" ht="19.95" customHeight="1" x14ac:dyDescent="0.3">
      <c r="A756" s="37">
        <v>5126</v>
      </c>
      <c r="B756" s="15" t="s">
        <v>6107</v>
      </c>
      <c r="C756" s="7" t="s">
        <v>19</v>
      </c>
      <c r="D756" s="6" t="s">
        <v>589</v>
      </c>
      <c r="E756" s="6" t="s">
        <v>43</v>
      </c>
      <c r="F756" s="16">
        <v>11558</v>
      </c>
      <c r="G756" s="13">
        <f>IFERROR(VLOOKUP(F756,Points!$M$2:$O$11,3,TRUE),"")</f>
        <v>0</v>
      </c>
    </row>
    <row r="757" spans="1:7" ht="19.95" customHeight="1" x14ac:dyDescent="0.3">
      <c r="A757" s="37">
        <v>5018</v>
      </c>
      <c r="B757" s="15" t="s">
        <v>6108</v>
      </c>
      <c r="C757" s="7" t="s">
        <v>9</v>
      </c>
      <c r="D757" s="6" t="s">
        <v>590</v>
      </c>
      <c r="E757" s="6" t="s">
        <v>43</v>
      </c>
      <c r="F757" s="16">
        <v>1557</v>
      </c>
      <c r="G757" s="13">
        <f>IFERROR(VLOOKUP(F757,Points!$M$2:$O$11,3,TRUE),"")</f>
        <v>50</v>
      </c>
    </row>
    <row r="758" spans="1:7" ht="19.95" customHeight="1" x14ac:dyDescent="0.3">
      <c r="A758" s="37">
        <v>32016</v>
      </c>
      <c r="B758" s="15" t="s">
        <v>6109</v>
      </c>
      <c r="C758" s="7" t="s">
        <v>9</v>
      </c>
      <c r="D758" s="6" t="s">
        <v>590</v>
      </c>
      <c r="E758" s="6" t="s">
        <v>122</v>
      </c>
      <c r="F758" s="16">
        <v>4658</v>
      </c>
      <c r="G758" s="13">
        <f>IFERROR(VLOOKUP(F758,Points!$M$2:$O$11,3,TRUE),"")</f>
        <v>30</v>
      </c>
    </row>
    <row r="759" spans="1:7" ht="19.95" customHeight="1" x14ac:dyDescent="0.3">
      <c r="A759" s="37">
        <v>60006</v>
      </c>
      <c r="B759" s="15" t="s">
        <v>6110</v>
      </c>
      <c r="C759" s="7" t="s">
        <v>9</v>
      </c>
      <c r="D759" s="6" t="s">
        <v>590</v>
      </c>
      <c r="E759" s="6" t="s">
        <v>21</v>
      </c>
      <c r="F759" s="16">
        <v>2254</v>
      </c>
      <c r="G759" s="13">
        <f>IFERROR(VLOOKUP(F759,Points!$M$2:$O$11,3,TRUE),"")</f>
        <v>40</v>
      </c>
    </row>
    <row r="760" spans="1:7" ht="19.95" customHeight="1" x14ac:dyDescent="0.3">
      <c r="A760" s="37">
        <v>25137</v>
      </c>
      <c r="B760" s="15" t="s">
        <v>6111</v>
      </c>
      <c r="C760" s="7" t="s">
        <v>19</v>
      </c>
      <c r="D760" s="6" t="s">
        <v>591</v>
      </c>
      <c r="E760" s="6" t="s">
        <v>80</v>
      </c>
      <c r="F760" s="16">
        <v>301</v>
      </c>
      <c r="G760" s="13">
        <f>IFERROR(VLOOKUP(F760,Points!$M$2:$O$11,3,TRUE),"")</f>
        <v>80</v>
      </c>
    </row>
    <row r="761" spans="1:7" ht="19.95" customHeight="1" x14ac:dyDescent="0.3">
      <c r="A761" s="37">
        <v>32136</v>
      </c>
      <c r="B761" s="15" t="s">
        <v>6112</v>
      </c>
      <c r="C761" s="7" t="s">
        <v>19</v>
      </c>
      <c r="D761" s="6" t="s">
        <v>592</v>
      </c>
      <c r="E761" s="6" t="s">
        <v>122</v>
      </c>
      <c r="F761" s="16">
        <v>12358</v>
      </c>
      <c r="G761" s="13">
        <f>IFERROR(VLOOKUP(F761,Points!$M$2:$O$11,3,TRUE),"")</f>
        <v>0</v>
      </c>
    </row>
    <row r="762" spans="1:7" ht="19.95" customHeight="1" x14ac:dyDescent="0.3">
      <c r="A762" s="37">
        <v>37042</v>
      </c>
      <c r="B762" s="15" t="s">
        <v>6113</v>
      </c>
      <c r="C762" s="7" t="s">
        <v>9</v>
      </c>
      <c r="D762" s="6" t="s">
        <v>593</v>
      </c>
      <c r="E762" s="6" t="s">
        <v>99</v>
      </c>
      <c r="F762" s="16">
        <v>845</v>
      </c>
      <c r="G762" s="13">
        <f>IFERROR(VLOOKUP(F762,Points!$M$2:$O$11,3,TRUE),"")</f>
        <v>70</v>
      </c>
    </row>
    <row r="763" spans="1:7" ht="19.95" customHeight="1" x14ac:dyDescent="0.3">
      <c r="A763" s="37">
        <v>61022</v>
      </c>
      <c r="B763" s="15" t="s">
        <v>6114</v>
      </c>
      <c r="C763" s="7" t="s">
        <v>9</v>
      </c>
      <c r="D763" s="6" t="s">
        <v>594</v>
      </c>
      <c r="E763" s="6" t="s">
        <v>107</v>
      </c>
      <c r="F763" s="16">
        <v>943</v>
      </c>
      <c r="G763" s="13">
        <f>IFERROR(VLOOKUP(F763,Points!$M$2:$O$11,3,TRUE),"")</f>
        <v>70</v>
      </c>
    </row>
    <row r="764" spans="1:7" ht="19.95" customHeight="1" x14ac:dyDescent="0.3">
      <c r="A764" s="37">
        <v>19012</v>
      </c>
      <c r="B764" s="15" t="s">
        <v>6115</v>
      </c>
      <c r="C764" s="7" t="s">
        <v>9</v>
      </c>
      <c r="D764" s="6" t="s">
        <v>595</v>
      </c>
      <c r="E764" s="6" t="s">
        <v>106</v>
      </c>
      <c r="F764" s="16">
        <v>383</v>
      </c>
      <c r="G764" s="13">
        <f>IFERROR(VLOOKUP(F764,Points!$M$2:$O$11,3,TRUE),"")</f>
        <v>80</v>
      </c>
    </row>
    <row r="765" spans="1:7" ht="19.95" customHeight="1" x14ac:dyDescent="0.3">
      <c r="A765" s="37">
        <v>57020</v>
      </c>
      <c r="B765" s="15" t="s">
        <v>6116</v>
      </c>
      <c r="C765" s="7" t="s">
        <v>9</v>
      </c>
      <c r="D765" s="6" t="s">
        <v>596</v>
      </c>
      <c r="E765" s="6" t="s">
        <v>124</v>
      </c>
      <c r="F765" s="16">
        <v>744</v>
      </c>
      <c r="G765" s="13">
        <f>IFERROR(VLOOKUP(F765,Points!$M$2:$O$11,3,TRUE),"")</f>
        <v>70</v>
      </c>
    </row>
    <row r="766" spans="1:7" ht="19.95" customHeight="1" x14ac:dyDescent="0.3">
      <c r="A766" s="37">
        <v>14236</v>
      </c>
      <c r="B766" s="15" t="s">
        <v>6117</v>
      </c>
      <c r="C766" s="7" t="s">
        <v>6</v>
      </c>
      <c r="D766" s="6" t="s">
        <v>597</v>
      </c>
      <c r="E766" s="6" t="s">
        <v>95</v>
      </c>
      <c r="F766" s="16">
        <v>3867</v>
      </c>
      <c r="G766" s="13">
        <f>IFERROR(VLOOKUP(F766,Points!$M$2:$O$11,3,TRUE),"")</f>
        <v>30</v>
      </c>
    </row>
    <row r="767" spans="1:7" ht="19.95" customHeight="1" x14ac:dyDescent="0.3">
      <c r="A767" s="37">
        <v>45024</v>
      </c>
      <c r="B767" s="15" t="s">
        <v>6118</v>
      </c>
      <c r="C767" s="7" t="s">
        <v>9</v>
      </c>
      <c r="D767" s="6" t="s">
        <v>598</v>
      </c>
      <c r="E767" s="6" t="s">
        <v>143</v>
      </c>
      <c r="F767" s="16">
        <v>1047</v>
      </c>
      <c r="G767" s="13">
        <f>IFERROR(VLOOKUP(F767,Points!$M$2:$O$11,3,TRUE),"")</f>
        <v>60</v>
      </c>
    </row>
    <row r="768" spans="1:7" ht="19.95" customHeight="1" x14ac:dyDescent="0.3">
      <c r="A768" s="37">
        <v>45136</v>
      </c>
      <c r="B768" s="15" t="s">
        <v>6119</v>
      </c>
      <c r="C768" s="7" t="s">
        <v>19</v>
      </c>
      <c r="D768" s="6" t="s">
        <v>599</v>
      </c>
      <c r="E768" s="6" t="s">
        <v>143</v>
      </c>
      <c r="F768" s="16">
        <v>3363</v>
      </c>
      <c r="G768" s="13">
        <f>IFERROR(VLOOKUP(F768,Points!$M$2:$O$11,3,TRUE),"")</f>
        <v>30</v>
      </c>
    </row>
    <row r="769" spans="1:7" ht="19.95" customHeight="1" x14ac:dyDescent="0.3">
      <c r="A769" s="37">
        <v>43018</v>
      </c>
      <c r="B769" s="15" t="s">
        <v>6120</v>
      </c>
      <c r="C769" s="7" t="s">
        <v>9</v>
      </c>
      <c r="D769" s="6" t="s">
        <v>600</v>
      </c>
      <c r="E769" s="6" t="s">
        <v>11</v>
      </c>
      <c r="F769" s="16">
        <v>521</v>
      </c>
      <c r="G769" s="13">
        <f>IFERROR(VLOOKUP(F769,Points!$M$2:$O$11,3,TRUE),"")</f>
        <v>70</v>
      </c>
    </row>
    <row r="770" spans="1:7" ht="19.95" customHeight="1" x14ac:dyDescent="0.3">
      <c r="A770" s="37">
        <v>9032</v>
      </c>
      <c r="B770" s="15" t="s">
        <v>6122</v>
      </c>
      <c r="C770" s="7" t="s">
        <v>9</v>
      </c>
      <c r="D770" s="6" t="s">
        <v>601</v>
      </c>
      <c r="E770" s="6" t="s">
        <v>72</v>
      </c>
      <c r="F770" s="16">
        <v>802</v>
      </c>
      <c r="G770" s="13">
        <f>IFERROR(VLOOKUP(F770,Points!$M$2:$O$11,3,TRUE),"")</f>
        <v>70</v>
      </c>
    </row>
    <row r="771" spans="1:7" ht="19.95" customHeight="1" x14ac:dyDescent="0.3">
      <c r="A771" s="37">
        <v>5136</v>
      </c>
      <c r="B771" s="15" t="s">
        <v>6121</v>
      </c>
      <c r="C771" s="7" t="s">
        <v>19</v>
      </c>
      <c r="D771" s="6" t="s">
        <v>601</v>
      </c>
      <c r="E771" s="6" t="s">
        <v>8</v>
      </c>
      <c r="F771" s="16">
        <v>22088</v>
      </c>
      <c r="G771" s="13">
        <f>IFERROR(VLOOKUP(F771,Points!$M$2:$O$11,3,TRUE),"")</f>
        <v>0</v>
      </c>
    </row>
    <row r="772" spans="1:7" ht="19.95" customHeight="1" x14ac:dyDescent="0.3">
      <c r="A772" s="37">
        <v>60135</v>
      </c>
      <c r="B772" s="15" t="s">
        <v>6123</v>
      </c>
      <c r="C772" s="7" t="s">
        <v>19</v>
      </c>
      <c r="D772" s="6" t="s">
        <v>602</v>
      </c>
      <c r="E772" s="6" t="s">
        <v>21</v>
      </c>
      <c r="F772" s="16">
        <v>3247</v>
      </c>
      <c r="G772" s="13">
        <f>IFERROR(VLOOKUP(F772,Points!$M$2:$O$11,3,TRUE),"")</f>
        <v>30</v>
      </c>
    </row>
    <row r="773" spans="1:7" ht="19.95" customHeight="1" x14ac:dyDescent="0.3">
      <c r="A773" s="37">
        <v>14022</v>
      </c>
      <c r="B773" s="15" t="s">
        <v>6124</v>
      </c>
      <c r="C773" s="7" t="s">
        <v>9</v>
      </c>
      <c r="D773" s="6" t="s">
        <v>603</v>
      </c>
      <c r="E773" s="6" t="s">
        <v>95</v>
      </c>
      <c r="F773" s="16">
        <v>1776</v>
      </c>
      <c r="G773" s="13">
        <f>IFERROR(VLOOKUP(F773,Points!$M$2:$O$11,3,TRUE),"")</f>
        <v>50</v>
      </c>
    </row>
    <row r="774" spans="1:7" ht="19.95" customHeight="1" x14ac:dyDescent="0.3">
      <c r="A774" s="37">
        <v>55020</v>
      </c>
      <c r="B774" s="15" t="s">
        <v>6125</v>
      </c>
      <c r="C774" s="7" t="s">
        <v>9</v>
      </c>
      <c r="D774" s="6" t="s">
        <v>603</v>
      </c>
      <c r="E774" s="6" t="s">
        <v>101</v>
      </c>
      <c r="F774" s="16">
        <v>180</v>
      </c>
      <c r="G774" s="13">
        <f>IFERROR(VLOOKUP(F774,Points!$M$2:$O$11,3,TRUE),"")</f>
        <v>100</v>
      </c>
    </row>
    <row r="775" spans="1:7" ht="19.95" customHeight="1" x14ac:dyDescent="0.3">
      <c r="A775" s="37">
        <v>56020</v>
      </c>
      <c r="B775" s="15" t="s">
        <v>6127</v>
      </c>
      <c r="C775" s="7" t="s">
        <v>9</v>
      </c>
      <c r="D775" s="6" t="s">
        <v>604</v>
      </c>
      <c r="E775" s="6" t="s">
        <v>119</v>
      </c>
      <c r="F775" s="16">
        <v>8887</v>
      </c>
      <c r="G775" s="13">
        <f>IFERROR(VLOOKUP(F775,Points!$M$2:$O$11,3,TRUE),"")</f>
        <v>10</v>
      </c>
    </row>
    <row r="776" spans="1:7" ht="19.95" customHeight="1" x14ac:dyDescent="0.3">
      <c r="A776" s="37">
        <v>56236</v>
      </c>
      <c r="B776" s="15" t="s">
        <v>6126</v>
      </c>
      <c r="C776" s="7" t="s">
        <v>6</v>
      </c>
      <c r="D776" s="6" t="s">
        <v>604</v>
      </c>
      <c r="E776" s="6" t="s">
        <v>119</v>
      </c>
      <c r="F776" s="16">
        <v>15508</v>
      </c>
      <c r="G776" s="13">
        <f>IFERROR(VLOOKUP(F776,Points!$M$2:$O$11,3,TRUE),"")</f>
        <v>0</v>
      </c>
    </row>
    <row r="777" spans="1:7" ht="19.95" customHeight="1" x14ac:dyDescent="0.3">
      <c r="A777" s="37">
        <v>4022</v>
      </c>
      <c r="B777" s="15" t="s">
        <v>6128</v>
      </c>
      <c r="C777" s="7" t="s">
        <v>9</v>
      </c>
      <c r="D777" s="6" t="s">
        <v>605</v>
      </c>
      <c r="E777" s="6" t="s">
        <v>126</v>
      </c>
      <c r="F777" s="16">
        <v>468</v>
      </c>
      <c r="G777" s="13">
        <f>IFERROR(VLOOKUP(F777,Points!$M$2:$O$11,3,TRUE),"")</f>
        <v>80</v>
      </c>
    </row>
    <row r="778" spans="1:7" ht="19.95" customHeight="1" x14ac:dyDescent="0.3">
      <c r="A778" s="37">
        <v>37044</v>
      </c>
      <c r="B778" s="15" t="s">
        <v>6129</v>
      </c>
      <c r="C778" s="7" t="s">
        <v>9</v>
      </c>
      <c r="D778" s="6" t="s">
        <v>606</v>
      </c>
      <c r="E778" s="6" t="s">
        <v>99</v>
      </c>
      <c r="F778" s="16">
        <v>760</v>
      </c>
      <c r="G778" s="13">
        <f>IFERROR(VLOOKUP(F778,Points!$M$2:$O$11,3,TRUE),"")</f>
        <v>70</v>
      </c>
    </row>
    <row r="779" spans="1:7" ht="19.95" customHeight="1" x14ac:dyDescent="0.3">
      <c r="A779" s="37">
        <v>50020</v>
      </c>
      <c r="B779" s="15" t="s">
        <v>6130</v>
      </c>
      <c r="C779" s="7" t="s">
        <v>9</v>
      </c>
      <c r="D779" s="6" t="s">
        <v>606</v>
      </c>
      <c r="E779" s="6" t="s">
        <v>32</v>
      </c>
      <c r="F779" s="16">
        <v>5259</v>
      </c>
      <c r="G779" s="13">
        <f>IFERROR(VLOOKUP(F779,Points!$M$2:$O$11,3,TRUE),"")</f>
        <v>20</v>
      </c>
    </row>
    <row r="780" spans="1:7" ht="19.95" customHeight="1" x14ac:dyDescent="0.3">
      <c r="A780" s="37">
        <v>5022</v>
      </c>
      <c r="B780" s="15" t="s">
        <v>6131</v>
      </c>
      <c r="C780" s="7" t="s">
        <v>9</v>
      </c>
      <c r="D780" s="6" t="s">
        <v>607</v>
      </c>
      <c r="E780" s="6" t="s">
        <v>43</v>
      </c>
      <c r="F780" s="16">
        <v>1298</v>
      </c>
      <c r="G780" s="13">
        <f>IFERROR(VLOOKUP(F780,Points!$M$2:$O$11,3,TRUE),"")</f>
        <v>60</v>
      </c>
    </row>
    <row r="781" spans="1:7" ht="19.95" customHeight="1" x14ac:dyDescent="0.3">
      <c r="A781" s="37">
        <v>58012</v>
      </c>
      <c r="B781" s="15" t="s">
        <v>6132</v>
      </c>
      <c r="C781" s="7" t="s">
        <v>9</v>
      </c>
      <c r="D781" s="6" t="s">
        <v>608</v>
      </c>
      <c r="E781" s="6" t="s">
        <v>136</v>
      </c>
      <c r="F781" s="16">
        <v>791</v>
      </c>
      <c r="G781" s="13">
        <f>IFERROR(VLOOKUP(F781,Points!$M$2:$O$11,3,TRUE),"")</f>
        <v>70</v>
      </c>
    </row>
    <row r="782" spans="1:7" ht="19.95" customHeight="1" x14ac:dyDescent="0.3">
      <c r="A782" s="37">
        <v>26236</v>
      </c>
      <c r="B782" s="15" t="s">
        <v>6133</v>
      </c>
      <c r="C782" s="7" t="s">
        <v>6</v>
      </c>
      <c r="D782" s="6" t="s">
        <v>609</v>
      </c>
      <c r="E782" s="6" t="s">
        <v>67</v>
      </c>
      <c r="F782" s="16">
        <v>1526</v>
      </c>
      <c r="G782" s="13">
        <f>IFERROR(VLOOKUP(F782,Points!$M$2:$O$11,3,TRUE),"")</f>
        <v>50</v>
      </c>
    </row>
    <row r="783" spans="1:7" ht="19.95" customHeight="1" x14ac:dyDescent="0.3">
      <c r="A783" s="37">
        <v>14136</v>
      </c>
      <c r="B783" s="15" t="s">
        <v>6134</v>
      </c>
      <c r="C783" s="7" t="s">
        <v>19</v>
      </c>
      <c r="D783" s="6" t="s">
        <v>610</v>
      </c>
      <c r="E783" s="6" t="s">
        <v>95</v>
      </c>
      <c r="F783" s="16">
        <v>1087</v>
      </c>
      <c r="G783" s="13">
        <f>IFERROR(VLOOKUP(F783,Points!$M$2:$O$11,3,TRUE),"")</f>
        <v>60</v>
      </c>
    </row>
    <row r="784" spans="1:7" ht="19.95" customHeight="1" x14ac:dyDescent="0.3">
      <c r="A784" s="37">
        <v>14024</v>
      </c>
      <c r="B784" s="15" t="s">
        <v>6135</v>
      </c>
      <c r="C784" s="7" t="s">
        <v>9</v>
      </c>
      <c r="D784" s="6" t="s">
        <v>610</v>
      </c>
      <c r="E784" s="6" t="s">
        <v>95</v>
      </c>
      <c r="F784" s="16">
        <v>1351</v>
      </c>
      <c r="G784" s="13">
        <f>IFERROR(VLOOKUP(F784,Points!$M$2:$O$11,3,TRUE),"")</f>
        <v>60</v>
      </c>
    </row>
    <row r="785" spans="1:7" ht="19.95" customHeight="1" x14ac:dyDescent="0.3">
      <c r="A785" s="37">
        <v>29136</v>
      </c>
      <c r="B785" s="15" t="s">
        <v>6136</v>
      </c>
      <c r="C785" s="7" t="s">
        <v>19</v>
      </c>
      <c r="D785" s="6" t="s">
        <v>611</v>
      </c>
      <c r="E785" s="6" t="s">
        <v>88</v>
      </c>
      <c r="F785" s="16">
        <v>159</v>
      </c>
      <c r="G785" s="13">
        <f>IFERROR(VLOOKUP(F785,Points!$M$2:$O$11,3,TRUE),"")</f>
        <v>100</v>
      </c>
    </row>
    <row r="786" spans="1:7" ht="19.95" customHeight="1" x14ac:dyDescent="0.3">
      <c r="A786" s="37">
        <v>59026</v>
      </c>
      <c r="B786" s="15" t="s">
        <v>6137</v>
      </c>
      <c r="C786" s="7" t="s">
        <v>9</v>
      </c>
      <c r="D786" s="6" t="s">
        <v>612</v>
      </c>
      <c r="E786" s="6" t="s">
        <v>50</v>
      </c>
      <c r="F786" s="16">
        <v>504</v>
      </c>
      <c r="G786" s="13">
        <f>IFERROR(VLOOKUP(F786,Points!$M$2:$O$11,3,TRUE),"")</f>
        <v>70</v>
      </c>
    </row>
    <row r="787" spans="1:7" ht="19.95" customHeight="1" x14ac:dyDescent="0.3">
      <c r="A787" s="37">
        <v>62241</v>
      </c>
      <c r="B787" s="15" t="s">
        <v>6138</v>
      </c>
      <c r="C787" s="7" t="s">
        <v>6</v>
      </c>
      <c r="D787" s="6" t="s">
        <v>613</v>
      </c>
      <c r="E787" s="6" t="s">
        <v>37</v>
      </c>
      <c r="F787" s="16">
        <v>1496</v>
      </c>
      <c r="G787" s="13">
        <f>IFERROR(VLOOKUP(F787,Points!$M$2:$O$11,3,TRUE),"")</f>
        <v>60</v>
      </c>
    </row>
    <row r="788" spans="1:7" ht="19.95" customHeight="1" x14ac:dyDescent="0.3">
      <c r="A788" s="37">
        <v>55141</v>
      </c>
      <c r="B788" s="15" t="s">
        <v>6139</v>
      </c>
      <c r="C788" s="7" t="s">
        <v>19</v>
      </c>
      <c r="D788" s="6" t="s">
        <v>614</v>
      </c>
      <c r="E788" s="6" t="s">
        <v>101</v>
      </c>
      <c r="F788" s="16">
        <v>69</v>
      </c>
      <c r="G788" s="13">
        <f>IFERROR(VLOOKUP(F788,Points!$M$2:$O$11,3,TRUE),"")</f>
        <v>100</v>
      </c>
    </row>
    <row r="789" spans="1:7" ht="19.95" customHeight="1" x14ac:dyDescent="0.3">
      <c r="A789" s="37">
        <v>69018</v>
      </c>
      <c r="B789" s="15" t="s">
        <v>6141</v>
      </c>
      <c r="C789" s="7" t="s">
        <v>9</v>
      </c>
      <c r="D789" s="6" t="s">
        <v>615</v>
      </c>
      <c r="E789" s="6" t="s">
        <v>144</v>
      </c>
      <c r="F789" s="16">
        <v>937</v>
      </c>
      <c r="G789" s="13">
        <f>IFERROR(VLOOKUP(F789,Points!$M$2:$O$11,3,TRUE),"")</f>
        <v>70</v>
      </c>
    </row>
    <row r="790" spans="1:7" ht="19.95" customHeight="1" x14ac:dyDescent="0.3">
      <c r="A790" s="37">
        <v>69141</v>
      </c>
      <c r="B790" s="15" t="s">
        <v>6140</v>
      </c>
      <c r="C790" s="7" t="s">
        <v>19</v>
      </c>
      <c r="D790" s="6" t="s">
        <v>615</v>
      </c>
      <c r="E790" s="6" t="s">
        <v>144</v>
      </c>
      <c r="F790" s="16">
        <v>1230</v>
      </c>
      <c r="G790" s="13">
        <f>IFERROR(VLOOKUP(F790,Points!$M$2:$O$11,3,TRUE),"")</f>
        <v>60</v>
      </c>
    </row>
    <row r="791" spans="1:7" ht="19.95" customHeight="1" x14ac:dyDescent="0.3">
      <c r="A791" s="37">
        <v>14141</v>
      </c>
      <c r="B791" s="15" t="s">
        <v>6142</v>
      </c>
      <c r="C791" s="7" t="s">
        <v>19</v>
      </c>
      <c r="D791" s="6" t="s">
        <v>616</v>
      </c>
      <c r="E791" s="6" t="s">
        <v>95</v>
      </c>
      <c r="F791" s="16">
        <v>916</v>
      </c>
      <c r="G791" s="13">
        <f>IFERROR(VLOOKUP(F791,Points!$M$2:$O$11,3,TRUE),"")</f>
        <v>70</v>
      </c>
    </row>
    <row r="792" spans="1:7" ht="19.95" customHeight="1" x14ac:dyDescent="0.3">
      <c r="A792" s="37">
        <v>4024</v>
      </c>
      <c r="B792" s="15" t="s">
        <v>6143</v>
      </c>
      <c r="C792" s="7" t="s">
        <v>9</v>
      </c>
      <c r="D792" s="6" t="s">
        <v>617</v>
      </c>
      <c r="E792" s="6" t="s">
        <v>126</v>
      </c>
      <c r="F792" s="16">
        <v>1224</v>
      </c>
      <c r="G792" s="13">
        <f>IFERROR(VLOOKUP(F792,Points!$M$2:$O$11,3,TRUE),"")</f>
        <v>60</v>
      </c>
    </row>
    <row r="793" spans="1:7" ht="19.95" customHeight="1" x14ac:dyDescent="0.3">
      <c r="A793" s="37">
        <v>57141</v>
      </c>
      <c r="B793" s="15" t="s">
        <v>6144</v>
      </c>
      <c r="C793" s="7" t="s">
        <v>19</v>
      </c>
      <c r="D793" s="6" t="s">
        <v>618</v>
      </c>
      <c r="E793" s="6" t="s">
        <v>124</v>
      </c>
      <c r="F793" s="16">
        <v>259</v>
      </c>
      <c r="G793" s="13">
        <f>IFERROR(VLOOKUP(F793,Points!$M$2:$O$11,3,TRUE),"")</f>
        <v>80</v>
      </c>
    </row>
    <row r="794" spans="1:7" ht="19.95" customHeight="1" x14ac:dyDescent="0.3">
      <c r="A794" s="37">
        <v>57022</v>
      </c>
      <c r="B794" s="15" t="s">
        <v>6145</v>
      </c>
      <c r="C794" s="7" t="s">
        <v>9</v>
      </c>
      <c r="D794" s="6" t="s">
        <v>618</v>
      </c>
      <c r="E794" s="6" t="s">
        <v>124</v>
      </c>
      <c r="F794" s="16">
        <v>665</v>
      </c>
      <c r="G794" s="13">
        <f>IFERROR(VLOOKUP(F794,Points!$M$2:$O$11,3,TRUE),"")</f>
        <v>70</v>
      </c>
    </row>
    <row r="795" spans="1:7" ht="19.95" customHeight="1" x14ac:dyDescent="0.3">
      <c r="A795" s="37">
        <v>27026</v>
      </c>
      <c r="B795" s="15" t="s">
        <v>6146</v>
      </c>
      <c r="C795" s="7" t="s">
        <v>9</v>
      </c>
      <c r="D795" s="6" t="s">
        <v>619</v>
      </c>
      <c r="E795" s="6" t="s">
        <v>16</v>
      </c>
      <c r="F795" s="16">
        <v>878</v>
      </c>
      <c r="G795" s="13">
        <f>IFERROR(VLOOKUP(F795,Points!$M$2:$O$11,3,TRUE),"")</f>
        <v>70</v>
      </c>
    </row>
    <row r="796" spans="1:7" ht="19.95" customHeight="1" x14ac:dyDescent="0.3">
      <c r="A796" s="37">
        <v>48014</v>
      </c>
      <c r="B796" s="15" t="s">
        <v>6147</v>
      </c>
      <c r="C796" s="7" t="s">
        <v>9</v>
      </c>
      <c r="D796" s="6" t="s">
        <v>620</v>
      </c>
      <c r="E796" s="6" t="s">
        <v>138</v>
      </c>
      <c r="F796" s="16">
        <v>268</v>
      </c>
      <c r="G796" s="13">
        <f>IFERROR(VLOOKUP(F796,Points!$M$2:$O$11,3,TRUE),"")</f>
        <v>80</v>
      </c>
    </row>
    <row r="797" spans="1:7" ht="19.95" customHeight="1" x14ac:dyDescent="0.3">
      <c r="A797" s="37">
        <v>53016</v>
      </c>
      <c r="B797" s="15" t="s">
        <v>6148</v>
      </c>
      <c r="C797" s="7" t="s">
        <v>9</v>
      </c>
      <c r="D797" s="6" t="s">
        <v>621</v>
      </c>
      <c r="E797" s="6" t="s">
        <v>30</v>
      </c>
      <c r="F797" s="16">
        <v>639</v>
      </c>
      <c r="G797" s="13">
        <f>IFERROR(VLOOKUP(F797,Points!$M$2:$O$11,3,TRUE),"")</f>
        <v>70</v>
      </c>
    </row>
    <row r="798" spans="1:7" ht="19.95" customHeight="1" x14ac:dyDescent="0.3">
      <c r="A798" s="37">
        <v>28012</v>
      </c>
      <c r="B798" s="15" t="s">
        <v>6149</v>
      </c>
      <c r="C798" s="7" t="s">
        <v>9</v>
      </c>
      <c r="D798" s="6" t="s">
        <v>622</v>
      </c>
      <c r="E798" s="6" t="s">
        <v>113</v>
      </c>
      <c r="F798" s="16">
        <v>5092</v>
      </c>
      <c r="G798" s="13">
        <f>IFERROR(VLOOKUP(F798,Points!$M$2:$O$11,3,TRUE),"")</f>
        <v>20</v>
      </c>
    </row>
    <row r="799" spans="1:7" ht="19.95" customHeight="1" x14ac:dyDescent="0.3">
      <c r="A799" s="37">
        <v>1012</v>
      </c>
      <c r="B799" s="15" t="s">
        <v>6150</v>
      </c>
      <c r="C799" s="7" t="s">
        <v>9</v>
      </c>
      <c r="D799" s="6" t="s">
        <v>16</v>
      </c>
      <c r="E799" s="6" t="s">
        <v>14</v>
      </c>
      <c r="F799" s="16">
        <v>1140</v>
      </c>
      <c r="G799" s="13">
        <f>IFERROR(VLOOKUP(F799,Points!$M$2:$O$11,3,TRUE),"")</f>
        <v>60</v>
      </c>
    </row>
    <row r="800" spans="1:7" ht="19.95" customHeight="1" x14ac:dyDescent="0.3">
      <c r="A800" s="37">
        <v>7012</v>
      </c>
      <c r="B800" s="15" t="s">
        <v>6151</v>
      </c>
      <c r="C800" s="7" t="s">
        <v>9</v>
      </c>
      <c r="D800" s="6" t="s">
        <v>16</v>
      </c>
      <c r="E800" s="6" t="s">
        <v>66</v>
      </c>
      <c r="F800" s="16">
        <v>950</v>
      </c>
      <c r="G800" s="13">
        <f>IFERROR(VLOOKUP(F800,Points!$M$2:$O$11,3,TRUE),"")</f>
        <v>70</v>
      </c>
    </row>
    <row r="801" spans="1:7" ht="19.95" customHeight="1" x14ac:dyDescent="0.3">
      <c r="A801" s="37">
        <v>67014</v>
      </c>
      <c r="B801" s="15" t="s">
        <v>6153</v>
      </c>
      <c r="C801" s="7" t="s">
        <v>9</v>
      </c>
      <c r="D801" s="6" t="s">
        <v>16</v>
      </c>
      <c r="E801" s="6" t="s">
        <v>18</v>
      </c>
      <c r="F801" s="16">
        <v>4035</v>
      </c>
      <c r="G801" s="13">
        <f>IFERROR(VLOOKUP(F801,Points!$M$2:$O$11,3,TRUE),"")</f>
        <v>30</v>
      </c>
    </row>
    <row r="802" spans="1:7" ht="19.95" customHeight="1" x14ac:dyDescent="0.3">
      <c r="A802" s="37">
        <v>67141</v>
      </c>
      <c r="B802" s="15" t="s">
        <v>6152</v>
      </c>
      <c r="C802" s="7" t="s">
        <v>19</v>
      </c>
      <c r="D802" s="6" t="s">
        <v>16</v>
      </c>
      <c r="E802" s="6" t="s">
        <v>18</v>
      </c>
      <c r="F802" s="16">
        <v>8096</v>
      </c>
      <c r="G802" s="13">
        <f>IFERROR(VLOOKUP(F802,Points!$M$2:$O$11,3,TRUE),"")</f>
        <v>20</v>
      </c>
    </row>
    <row r="803" spans="1:7" ht="19.95" customHeight="1" x14ac:dyDescent="0.3">
      <c r="A803" s="37">
        <v>15016</v>
      </c>
      <c r="B803" s="15" t="s">
        <v>6154</v>
      </c>
      <c r="C803" s="7" t="s">
        <v>9</v>
      </c>
      <c r="D803" s="6" t="s">
        <v>623</v>
      </c>
      <c r="E803" s="6" t="s">
        <v>117</v>
      </c>
      <c r="F803" s="16">
        <v>903</v>
      </c>
      <c r="G803" s="13">
        <f>IFERROR(VLOOKUP(F803,Points!$M$2:$O$11,3,TRUE),"")</f>
        <v>70</v>
      </c>
    </row>
    <row r="804" spans="1:7" ht="19.95" customHeight="1" x14ac:dyDescent="0.3">
      <c r="A804" s="37">
        <v>2012</v>
      </c>
      <c r="B804" s="15" t="s">
        <v>6155</v>
      </c>
      <c r="C804" s="7" t="s">
        <v>9</v>
      </c>
      <c r="D804" s="6" t="s">
        <v>624</v>
      </c>
      <c r="E804" s="6" t="s">
        <v>25</v>
      </c>
      <c r="F804" s="16">
        <v>642</v>
      </c>
      <c r="G804" s="13">
        <f>IFERROR(VLOOKUP(F804,Points!$M$2:$O$11,3,TRUE),"")</f>
        <v>70</v>
      </c>
    </row>
    <row r="805" spans="1:7" ht="19.95" customHeight="1" x14ac:dyDescent="0.3">
      <c r="A805" s="37">
        <v>22026</v>
      </c>
      <c r="B805" s="15" t="s">
        <v>6156</v>
      </c>
      <c r="C805" s="7" t="s">
        <v>9</v>
      </c>
      <c r="D805" s="6" t="s">
        <v>625</v>
      </c>
      <c r="E805" s="6" t="s">
        <v>115</v>
      </c>
      <c r="F805" s="16">
        <v>2265</v>
      </c>
      <c r="G805" s="13">
        <f>IFERROR(VLOOKUP(F805,Points!$M$2:$O$11,3,TRUE),"")</f>
        <v>40</v>
      </c>
    </row>
    <row r="806" spans="1:7" ht="19.95" customHeight="1" x14ac:dyDescent="0.3">
      <c r="A806" s="37">
        <v>54016</v>
      </c>
      <c r="B806" s="15" t="s">
        <v>6158</v>
      </c>
      <c r="C806" s="7" t="s">
        <v>9</v>
      </c>
      <c r="D806" s="6" t="s">
        <v>626</v>
      </c>
      <c r="E806" s="6" t="s">
        <v>111</v>
      </c>
      <c r="F806" s="16">
        <v>3677</v>
      </c>
      <c r="G806" s="13">
        <f>IFERROR(VLOOKUP(F806,Points!$M$2:$O$11,3,TRUE),"")</f>
        <v>30</v>
      </c>
    </row>
    <row r="807" spans="1:7" ht="19.95" customHeight="1" x14ac:dyDescent="0.3">
      <c r="A807" s="37">
        <v>54241</v>
      </c>
      <c r="B807" s="15" t="s">
        <v>6157</v>
      </c>
      <c r="C807" s="7" t="s">
        <v>6</v>
      </c>
      <c r="D807" s="6" t="s">
        <v>626</v>
      </c>
      <c r="E807" s="6" t="s">
        <v>111</v>
      </c>
      <c r="F807" s="16">
        <v>66809</v>
      </c>
      <c r="G807" s="13">
        <f>IFERROR(VLOOKUP(F807,Points!$M$2:$O$11,3,TRUE),"")</f>
        <v>0</v>
      </c>
    </row>
    <row r="808" spans="1:7" ht="19.95" customHeight="1" x14ac:dyDescent="0.3">
      <c r="A808" s="37">
        <v>23016</v>
      </c>
      <c r="B808" s="15" t="s">
        <v>6159</v>
      </c>
      <c r="C808" s="7" t="s">
        <v>9</v>
      </c>
      <c r="D808" s="6" t="s">
        <v>113</v>
      </c>
      <c r="E808" s="6" t="s">
        <v>15</v>
      </c>
      <c r="F808" s="16">
        <v>1161</v>
      </c>
      <c r="G808" s="13">
        <f>IFERROR(VLOOKUP(F808,Points!$M$2:$O$11,3,TRUE),"")</f>
        <v>60</v>
      </c>
    </row>
    <row r="809" spans="1:7" ht="19.95" customHeight="1" x14ac:dyDescent="0.3">
      <c r="A809" s="37">
        <v>28014</v>
      </c>
      <c r="B809" s="15" t="s">
        <v>6161</v>
      </c>
      <c r="C809" s="7" t="s">
        <v>9</v>
      </c>
      <c r="D809" s="6" t="s">
        <v>113</v>
      </c>
      <c r="E809" s="6" t="s">
        <v>113</v>
      </c>
      <c r="F809" s="16">
        <v>2049</v>
      </c>
      <c r="G809" s="13">
        <f>IFERROR(VLOOKUP(F809,Points!$M$2:$O$11,3,TRUE),"")</f>
        <v>40</v>
      </c>
    </row>
    <row r="810" spans="1:7" ht="19.95" customHeight="1" x14ac:dyDescent="0.3">
      <c r="A810" s="37">
        <v>28241</v>
      </c>
      <c r="B810" s="15" t="s">
        <v>6160</v>
      </c>
      <c r="C810" s="7" t="s">
        <v>6</v>
      </c>
      <c r="D810" s="6" t="s">
        <v>113</v>
      </c>
      <c r="E810" s="6" t="s">
        <v>113</v>
      </c>
      <c r="F810" s="16">
        <v>7806</v>
      </c>
      <c r="G810" s="13">
        <f>IFERROR(VLOOKUP(F810,Points!$M$2:$O$11,3,TRUE),"")</f>
        <v>20</v>
      </c>
    </row>
    <row r="811" spans="1:7" ht="19.95" customHeight="1" x14ac:dyDescent="0.3">
      <c r="A811" s="37">
        <v>42016</v>
      </c>
      <c r="B811" s="15" t="s">
        <v>6162</v>
      </c>
      <c r="C811" s="7" t="s">
        <v>9</v>
      </c>
      <c r="D811" s="6" t="s">
        <v>113</v>
      </c>
      <c r="E811" s="6" t="s">
        <v>23</v>
      </c>
      <c r="F811" s="16">
        <v>873</v>
      </c>
      <c r="G811" s="13">
        <f>IFERROR(VLOOKUP(F811,Points!$M$2:$O$11,3,TRUE),"")</f>
        <v>70</v>
      </c>
    </row>
    <row r="812" spans="1:7" ht="19.95" customHeight="1" x14ac:dyDescent="0.3">
      <c r="A812" s="37">
        <v>63024</v>
      </c>
      <c r="B812" s="15" t="s">
        <v>6163</v>
      </c>
      <c r="C812" s="7" t="s">
        <v>9</v>
      </c>
      <c r="D812" s="6" t="s">
        <v>113</v>
      </c>
      <c r="E812" s="6" t="s">
        <v>166</v>
      </c>
      <c r="F812" s="16">
        <v>1306</v>
      </c>
      <c r="G812" s="13">
        <f>IFERROR(VLOOKUP(F812,Points!$M$2:$O$11,3,TRUE),"")</f>
        <v>60</v>
      </c>
    </row>
    <row r="813" spans="1:7" ht="19.95" customHeight="1" x14ac:dyDescent="0.3">
      <c r="A813" s="37">
        <v>37046</v>
      </c>
      <c r="B813" s="15" t="s">
        <v>6164</v>
      </c>
      <c r="C813" s="7" t="s">
        <v>9</v>
      </c>
      <c r="D813" s="6" t="s">
        <v>627</v>
      </c>
      <c r="E813" s="6" t="s">
        <v>99</v>
      </c>
      <c r="F813" s="16">
        <v>869</v>
      </c>
      <c r="G813" s="13">
        <f>IFERROR(VLOOKUP(F813,Points!$M$2:$O$11,3,TRUE),"")</f>
        <v>70</v>
      </c>
    </row>
    <row r="814" spans="1:7" ht="19.95" customHeight="1" x14ac:dyDescent="0.3">
      <c r="A814" s="37">
        <v>28141</v>
      </c>
      <c r="B814" s="15" t="s">
        <v>6165</v>
      </c>
      <c r="C814" s="7" t="s">
        <v>19</v>
      </c>
      <c r="D814" s="6" t="s">
        <v>628</v>
      </c>
      <c r="E814" s="6" t="s">
        <v>113</v>
      </c>
      <c r="F814" s="16">
        <v>3702</v>
      </c>
      <c r="G814" s="13">
        <f>IFERROR(VLOOKUP(F814,Points!$M$2:$O$11,3,TRUE),"")</f>
        <v>30</v>
      </c>
    </row>
    <row r="815" spans="1:7" ht="19.95" customHeight="1" x14ac:dyDescent="0.3">
      <c r="A815" s="37">
        <v>49028</v>
      </c>
      <c r="B815" s="15" t="s">
        <v>6166</v>
      </c>
      <c r="C815" s="7" t="s">
        <v>9</v>
      </c>
      <c r="D815" s="6" t="s">
        <v>629</v>
      </c>
      <c r="E815" s="6" t="s">
        <v>39</v>
      </c>
      <c r="F815" s="16">
        <v>502</v>
      </c>
      <c r="G815" s="13">
        <f>IFERROR(VLOOKUP(F815,Points!$M$2:$O$11,3,TRUE),"")</f>
        <v>70</v>
      </c>
    </row>
    <row r="816" spans="1:7" ht="19.95" customHeight="1" x14ac:dyDescent="0.3">
      <c r="A816" s="37">
        <v>54018</v>
      </c>
      <c r="B816" s="15" t="s">
        <v>6167</v>
      </c>
      <c r="C816" s="7" t="s">
        <v>9</v>
      </c>
      <c r="D816" s="6" t="s">
        <v>629</v>
      </c>
      <c r="E816" s="6" t="s">
        <v>111</v>
      </c>
      <c r="F816" s="16">
        <v>759</v>
      </c>
      <c r="G816" s="13">
        <f>IFERROR(VLOOKUP(F816,Points!$M$2:$O$11,3,TRUE),"")</f>
        <v>70</v>
      </c>
    </row>
    <row r="817" spans="1:7" ht="19.95" customHeight="1" x14ac:dyDescent="0.3">
      <c r="A817" s="37">
        <v>23018</v>
      </c>
      <c r="B817" s="15" t="s">
        <v>6168</v>
      </c>
      <c r="C817" s="7" t="s">
        <v>9</v>
      </c>
      <c r="D817" s="6" t="s">
        <v>630</v>
      </c>
      <c r="E817" s="6" t="s">
        <v>15</v>
      </c>
      <c r="F817" s="16">
        <v>602</v>
      </c>
      <c r="G817" s="13">
        <f>IFERROR(VLOOKUP(F817,Points!$M$2:$O$11,3,TRUE),"")</f>
        <v>70</v>
      </c>
    </row>
    <row r="818" spans="1:7" ht="19.95" customHeight="1" x14ac:dyDescent="0.3">
      <c r="A818" s="37">
        <v>61024</v>
      </c>
      <c r="B818" s="15" t="s">
        <v>6169</v>
      </c>
      <c r="C818" s="7" t="s">
        <v>9</v>
      </c>
      <c r="D818" s="6" t="s">
        <v>631</v>
      </c>
      <c r="E818" s="6" t="s">
        <v>107</v>
      </c>
      <c r="F818" s="16">
        <v>272</v>
      </c>
      <c r="G818" s="13">
        <f>IFERROR(VLOOKUP(F818,Points!$M$2:$O$11,3,TRUE),"")</f>
        <v>80</v>
      </c>
    </row>
    <row r="819" spans="1:7" ht="19.95" customHeight="1" x14ac:dyDescent="0.3">
      <c r="A819" s="37">
        <v>50141</v>
      </c>
      <c r="B819" s="15" t="s">
        <v>6170</v>
      </c>
      <c r="C819" s="7" t="s">
        <v>19</v>
      </c>
      <c r="D819" s="6" t="s">
        <v>632</v>
      </c>
      <c r="E819" s="6" t="s">
        <v>32</v>
      </c>
      <c r="F819" s="16">
        <v>444</v>
      </c>
      <c r="G819" s="13">
        <f>IFERROR(VLOOKUP(F819,Points!$M$2:$O$11,3,TRUE),"")</f>
        <v>80</v>
      </c>
    </row>
    <row r="820" spans="1:7" ht="19.95" customHeight="1" x14ac:dyDescent="0.3">
      <c r="A820" s="37">
        <v>14241</v>
      </c>
      <c r="B820" s="15" t="s">
        <v>6171</v>
      </c>
      <c r="C820" s="7" t="s">
        <v>6</v>
      </c>
      <c r="D820" s="6" t="s">
        <v>88</v>
      </c>
      <c r="E820" s="6" t="s">
        <v>95</v>
      </c>
      <c r="F820" s="16">
        <v>2627</v>
      </c>
      <c r="G820" s="13">
        <f>IFERROR(VLOOKUP(F820,Points!$M$2:$O$11,3,TRUE),"")</f>
        <v>40</v>
      </c>
    </row>
    <row r="821" spans="1:7" ht="19.95" customHeight="1" x14ac:dyDescent="0.3">
      <c r="A821" s="37">
        <v>45241</v>
      </c>
      <c r="B821" s="15" t="s">
        <v>6172</v>
      </c>
      <c r="C821" s="7" t="s">
        <v>6</v>
      </c>
      <c r="D821" s="6" t="s">
        <v>633</v>
      </c>
      <c r="E821" s="6" t="s">
        <v>8</v>
      </c>
      <c r="F821" s="16">
        <v>18548</v>
      </c>
      <c r="G821" s="13">
        <f>IFERROR(VLOOKUP(F821,Points!$M$2:$O$11,3,TRUE),"")</f>
        <v>0</v>
      </c>
    </row>
    <row r="822" spans="1:7" ht="19.95" customHeight="1" x14ac:dyDescent="0.3">
      <c r="A822" s="37">
        <v>45026</v>
      </c>
      <c r="B822" s="15" t="s">
        <v>6173</v>
      </c>
      <c r="C822" s="7" t="s">
        <v>9</v>
      </c>
      <c r="D822" s="6" t="s">
        <v>633</v>
      </c>
      <c r="E822" s="6" t="s">
        <v>143</v>
      </c>
      <c r="F822" s="16">
        <v>1313</v>
      </c>
      <c r="G822" s="13">
        <f>IFERROR(VLOOKUP(F822,Points!$M$2:$O$11,3,TRUE),"")</f>
        <v>60</v>
      </c>
    </row>
    <row r="823" spans="1:7" ht="19.95" customHeight="1" x14ac:dyDescent="0.3">
      <c r="A823" s="37">
        <v>14143</v>
      </c>
      <c r="B823" s="15" t="s">
        <v>6174</v>
      </c>
      <c r="C823" s="7" t="s">
        <v>19</v>
      </c>
      <c r="D823" s="6" t="s">
        <v>634</v>
      </c>
      <c r="E823" s="6" t="s">
        <v>95</v>
      </c>
      <c r="F823" s="16">
        <v>888</v>
      </c>
      <c r="G823" s="13">
        <f>IFERROR(VLOOKUP(F823,Points!$M$2:$O$11,3,TRUE),"")</f>
        <v>70</v>
      </c>
    </row>
    <row r="824" spans="1:7" ht="19.95" customHeight="1" x14ac:dyDescent="0.3">
      <c r="A824" s="37">
        <v>36132</v>
      </c>
      <c r="B824" s="15" t="s">
        <v>6175</v>
      </c>
      <c r="C824" s="7" t="s">
        <v>19</v>
      </c>
      <c r="D824" s="6" t="s">
        <v>635</v>
      </c>
      <c r="E824" s="6" t="s">
        <v>279</v>
      </c>
      <c r="F824" s="16">
        <v>301</v>
      </c>
      <c r="G824" s="13">
        <f>IFERROR(VLOOKUP(F824,Points!$M$2:$O$11,3,TRUE),"")</f>
        <v>80</v>
      </c>
    </row>
    <row r="825" spans="1:7" ht="19.95" customHeight="1" x14ac:dyDescent="0.3">
      <c r="A825" s="37">
        <v>4026</v>
      </c>
      <c r="B825" s="15" t="s">
        <v>6176</v>
      </c>
      <c r="C825" s="7" t="s">
        <v>9</v>
      </c>
      <c r="D825" s="6" t="s">
        <v>636</v>
      </c>
      <c r="E825" s="6" t="s">
        <v>126</v>
      </c>
      <c r="F825" s="16">
        <v>437</v>
      </c>
      <c r="G825" s="13">
        <f>IFERROR(VLOOKUP(F825,Points!$M$2:$O$11,3,TRUE),"")</f>
        <v>80</v>
      </c>
    </row>
    <row r="826" spans="1:7" ht="19.95" customHeight="1" x14ac:dyDescent="0.3">
      <c r="A826" s="37">
        <v>33018</v>
      </c>
      <c r="B826" s="15" t="s">
        <v>6177</v>
      </c>
      <c r="C826" s="7" t="s">
        <v>9</v>
      </c>
      <c r="D826" s="6" t="s">
        <v>637</v>
      </c>
      <c r="E826" s="6" t="s">
        <v>83</v>
      </c>
      <c r="F826" s="16">
        <v>431</v>
      </c>
      <c r="G826" s="13">
        <f>IFERROR(VLOOKUP(F826,Points!$M$2:$O$11,3,TRUE),"")</f>
        <v>80</v>
      </c>
    </row>
    <row r="827" spans="1:7" ht="19.95" customHeight="1" x14ac:dyDescent="0.3">
      <c r="A827" s="37">
        <v>42141</v>
      </c>
      <c r="B827" s="15" t="s">
        <v>6178</v>
      </c>
      <c r="C827" s="7" t="s">
        <v>19</v>
      </c>
      <c r="D827" s="6" t="s">
        <v>637</v>
      </c>
      <c r="E827" s="6" t="s">
        <v>23</v>
      </c>
      <c r="F827" s="16">
        <v>471</v>
      </c>
      <c r="G827" s="13">
        <f>IFERROR(VLOOKUP(F827,Points!$M$2:$O$11,3,TRUE),"")</f>
        <v>80</v>
      </c>
    </row>
    <row r="828" spans="1:7" ht="19.95" customHeight="1" x14ac:dyDescent="0.3">
      <c r="A828" s="37">
        <v>51141</v>
      </c>
      <c r="B828" s="15" t="s">
        <v>6179</v>
      </c>
      <c r="C828" s="7" t="s">
        <v>19</v>
      </c>
      <c r="D828" s="6" t="s">
        <v>638</v>
      </c>
      <c r="E828" s="6" t="s">
        <v>277</v>
      </c>
      <c r="F828" s="16">
        <v>141</v>
      </c>
      <c r="G828" s="13">
        <f>IFERROR(VLOOKUP(F828,Points!$M$2:$O$11,3,TRUE),"")</f>
        <v>100</v>
      </c>
    </row>
    <row r="829" spans="1:7" ht="19.95" customHeight="1" x14ac:dyDescent="0.3">
      <c r="A829" s="37">
        <v>51022</v>
      </c>
      <c r="B829" s="15" t="s">
        <v>6180</v>
      </c>
      <c r="C829" s="7" t="s">
        <v>9</v>
      </c>
      <c r="D829" s="6" t="s">
        <v>638</v>
      </c>
      <c r="E829" s="6" t="s">
        <v>277</v>
      </c>
      <c r="F829" s="16">
        <v>361</v>
      </c>
      <c r="G829" s="13">
        <f>IFERROR(VLOOKUP(F829,Points!$M$2:$O$11,3,TRUE),"")</f>
        <v>80</v>
      </c>
    </row>
    <row r="830" spans="1:7" ht="19.95" customHeight="1" x14ac:dyDescent="0.3">
      <c r="A830" s="37">
        <v>30241</v>
      </c>
      <c r="B830" s="15" t="s">
        <v>6181</v>
      </c>
      <c r="C830" s="7" t="s">
        <v>6</v>
      </c>
      <c r="D830" s="6" t="s">
        <v>219</v>
      </c>
      <c r="E830" s="6" t="s">
        <v>219</v>
      </c>
      <c r="F830" s="16">
        <v>100779</v>
      </c>
      <c r="G830" s="13">
        <f>IFERROR(VLOOKUP(F830,Points!$M$2:$O$11,3,TRUE),"")</f>
        <v>0</v>
      </c>
    </row>
    <row r="831" spans="1:7" ht="19.95" customHeight="1" x14ac:dyDescent="0.3">
      <c r="A831" s="37">
        <v>67142</v>
      </c>
      <c r="B831" s="15" t="s">
        <v>6182</v>
      </c>
      <c r="C831" s="7" t="s">
        <v>19</v>
      </c>
      <c r="D831" s="6" t="s">
        <v>639</v>
      </c>
      <c r="E831" s="6" t="s">
        <v>8</v>
      </c>
      <c r="F831" s="16">
        <v>4578</v>
      </c>
      <c r="G831" s="13">
        <f>IFERROR(VLOOKUP(F831,Points!$M$2:$O$11,3,TRUE),"")</f>
        <v>30</v>
      </c>
    </row>
    <row r="832" spans="1:7" ht="19.95" customHeight="1" x14ac:dyDescent="0.3">
      <c r="A832" s="37">
        <v>67016</v>
      </c>
      <c r="B832" s="15" t="s">
        <v>6183</v>
      </c>
      <c r="C832" s="7" t="s">
        <v>9</v>
      </c>
      <c r="D832" s="6" t="s">
        <v>639</v>
      </c>
      <c r="E832" s="6" t="s">
        <v>18</v>
      </c>
      <c r="F832" s="16">
        <v>1122</v>
      </c>
      <c r="G832" s="13">
        <f>IFERROR(VLOOKUP(F832,Points!$M$2:$O$11,3,TRUE),"")</f>
        <v>60</v>
      </c>
    </row>
    <row r="833" spans="1:7" ht="19.95" customHeight="1" x14ac:dyDescent="0.3">
      <c r="A833" s="37">
        <v>31241</v>
      </c>
      <c r="B833" s="15" t="s">
        <v>6184</v>
      </c>
      <c r="C833" s="7" t="s">
        <v>6</v>
      </c>
      <c r="D833" s="6" t="s">
        <v>27</v>
      </c>
      <c r="E833" s="6" t="s">
        <v>27</v>
      </c>
      <c r="F833" s="16">
        <v>2796</v>
      </c>
      <c r="G833" s="13">
        <f>IFERROR(VLOOKUP(F833,Points!$M$2:$O$11,3,TRUE),"")</f>
        <v>40</v>
      </c>
    </row>
    <row r="834" spans="1:7" ht="19.95" customHeight="1" x14ac:dyDescent="0.3">
      <c r="A834" s="37">
        <v>4028</v>
      </c>
      <c r="B834" s="15" t="s">
        <v>6185</v>
      </c>
      <c r="C834" s="7" t="s">
        <v>9</v>
      </c>
      <c r="D834" s="6" t="s">
        <v>640</v>
      </c>
      <c r="E834" s="6" t="s">
        <v>126</v>
      </c>
      <c r="F834" s="16">
        <v>366</v>
      </c>
      <c r="G834" s="13">
        <f>IFERROR(VLOOKUP(F834,Points!$M$2:$O$11,3,TRUE),"")</f>
        <v>80</v>
      </c>
    </row>
    <row r="835" spans="1:7" ht="19.95" customHeight="1" x14ac:dyDescent="0.3">
      <c r="A835" s="37">
        <v>63026</v>
      </c>
      <c r="B835" s="15" t="s">
        <v>6186</v>
      </c>
      <c r="C835" s="7" t="s">
        <v>9</v>
      </c>
      <c r="D835" s="6" t="s">
        <v>641</v>
      </c>
      <c r="E835" s="6" t="s">
        <v>166</v>
      </c>
      <c r="F835" s="16">
        <v>771</v>
      </c>
      <c r="G835" s="13">
        <f>IFERROR(VLOOKUP(F835,Points!$M$2:$O$11,3,TRUE),"")</f>
        <v>70</v>
      </c>
    </row>
    <row r="836" spans="1:7" ht="19.95" customHeight="1" x14ac:dyDescent="0.3">
      <c r="A836" s="37">
        <v>36241</v>
      </c>
      <c r="B836" s="15" t="s">
        <v>6187</v>
      </c>
      <c r="C836" s="7" t="s">
        <v>6</v>
      </c>
      <c r="D836" s="6" t="s">
        <v>642</v>
      </c>
      <c r="E836" s="6" t="s">
        <v>8</v>
      </c>
      <c r="F836" s="16">
        <v>3975</v>
      </c>
      <c r="G836" s="13">
        <f>IFERROR(VLOOKUP(F836,Points!$M$2:$O$11,3,TRUE),"")</f>
        <v>30</v>
      </c>
    </row>
    <row r="837" spans="1:7" ht="19.95" customHeight="1" x14ac:dyDescent="0.3">
      <c r="A837" s="37">
        <v>29014</v>
      </c>
      <c r="B837" s="15" t="s">
        <v>6188</v>
      </c>
      <c r="C837" s="7" t="s">
        <v>9</v>
      </c>
      <c r="D837" s="6" t="s">
        <v>643</v>
      </c>
      <c r="E837" s="6" t="s">
        <v>88</v>
      </c>
      <c r="F837" s="16">
        <v>711</v>
      </c>
      <c r="G837" s="13">
        <f>IFERROR(VLOOKUP(F837,Points!$M$2:$O$11,3,TRUE),"")</f>
        <v>70</v>
      </c>
    </row>
    <row r="838" spans="1:7" ht="19.95" customHeight="1" x14ac:dyDescent="0.3">
      <c r="A838" s="37">
        <v>26008</v>
      </c>
      <c r="B838" s="15" t="s">
        <v>6189</v>
      </c>
      <c r="C838" s="7" t="s">
        <v>9</v>
      </c>
      <c r="D838" s="6" t="s">
        <v>644</v>
      </c>
      <c r="E838" s="6" t="s">
        <v>67</v>
      </c>
      <c r="F838" s="16">
        <v>493</v>
      </c>
      <c r="G838" s="13">
        <f>IFERROR(VLOOKUP(F838,Points!$M$2:$O$11,3,TRUE),"")</f>
        <v>80</v>
      </c>
    </row>
    <row r="839" spans="1:7" ht="19.95" customHeight="1" x14ac:dyDescent="0.3">
      <c r="A839" s="37">
        <v>45141</v>
      </c>
      <c r="B839" s="15" t="s">
        <v>6190</v>
      </c>
      <c r="C839" s="7" t="s">
        <v>19</v>
      </c>
      <c r="D839" s="6" t="s">
        <v>645</v>
      </c>
      <c r="E839" s="6" t="s">
        <v>143</v>
      </c>
      <c r="F839" s="16">
        <v>7675</v>
      </c>
      <c r="G839" s="13">
        <f>IFERROR(VLOOKUP(F839,Points!$M$2:$O$11,3,TRUE),"")</f>
        <v>20</v>
      </c>
    </row>
    <row r="840" spans="1:7" ht="19.95" customHeight="1" x14ac:dyDescent="0.3">
      <c r="A840" s="37">
        <v>35012</v>
      </c>
      <c r="B840" s="15" t="s">
        <v>6191</v>
      </c>
      <c r="C840" s="7" t="s">
        <v>9</v>
      </c>
      <c r="D840" s="6" t="s">
        <v>646</v>
      </c>
      <c r="E840" s="6" t="s">
        <v>177</v>
      </c>
      <c r="F840" s="16">
        <v>991</v>
      </c>
      <c r="G840" s="13">
        <f>IFERROR(VLOOKUP(F840,Points!$M$2:$O$11,3,TRUE),"")</f>
        <v>70</v>
      </c>
    </row>
    <row r="841" spans="1:7" ht="19.95" customHeight="1" x14ac:dyDescent="0.3">
      <c r="A841" s="37">
        <v>24141</v>
      </c>
      <c r="B841" s="15" t="s">
        <v>6192</v>
      </c>
      <c r="C841" s="7" t="s">
        <v>19</v>
      </c>
      <c r="D841" s="6" t="s">
        <v>647</v>
      </c>
      <c r="E841" s="6" t="s">
        <v>168</v>
      </c>
      <c r="F841" s="16">
        <v>278</v>
      </c>
      <c r="G841" s="13">
        <f>IFERROR(VLOOKUP(F841,Points!$M$2:$O$11,3,TRUE),"")</f>
        <v>80</v>
      </c>
    </row>
    <row r="842" spans="1:7" ht="19.95" customHeight="1" x14ac:dyDescent="0.3">
      <c r="A842" s="37">
        <v>24008</v>
      </c>
      <c r="B842" s="15" t="s">
        <v>6193</v>
      </c>
      <c r="C842" s="7" t="s">
        <v>9</v>
      </c>
      <c r="D842" s="6" t="s">
        <v>647</v>
      </c>
      <c r="E842" s="6" t="s">
        <v>168</v>
      </c>
      <c r="F842" s="16">
        <v>1099</v>
      </c>
      <c r="G842" s="13">
        <f>IFERROR(VLOOKUP(F842,Points!$M$2:$O$11,3,TRUE),"")</f>
        <v>60</v>
      </c>
    </row>
    <row r="843" spans="1:7" ht="19.95" customHeight="1" x14ac:dyDescent="0.3">
      <c r="A843" s="37">
        <v>29016</v>
      </c>
      <c r="B843" s="15" t="s">
        <v>6194</v>
      </c>
      <c r="C843" s="7" t="s">
        <v>9</v>
      </c>
      <c r="D843" s="6" t="s">
        <v>647</v>
      </c>
      <c r="E843" s="6" t="s">
        <v>88</v>
      </c>
      <c r="F843" s="16">
        <v>56</v>
      </c>
      <c r="G843" s="13">
        <f>IFERROR(VLOOKUP(F843,Points!$M$2:$O$11,3,TRUE),"")</f>
        <v>100</v>
      </c>
    </row>
    <row r="844" spans="1:7" ht="19.95" customHeight="1" x14ac:dyDescent="0.3">
      <c r="A844" s="37">
        <v>56022</v>
      </c>
      <c r="B844" s="15" t="s">
        <v>6195</v>
      </c>
      <c r="C844" s="7" t="s">
        <v>9</v>
      </c>
      <c r="D844" s="6" t="s">
        <v>648</v>
      </c>
      <c r="E844" s="6" t="s">
        <v>119</v>
      </c>
      <c r="F844" s="16">
        <v>1854</v>
      </c>
      <c r="G844" s="13">
        <f>IFERROR(VLOOKUP(F844,Points!$M$2:$O$11,3,TRUE),"")</f>
        <v>50</v>
      </c>
    </row>
    <row r="845" spans="1:7" ht="19.95" customHeight="1" x14ac:dyDescent="0.3">
      <c r="A845" s="37">
        <v>17141</v>
      </c>
      <c r="B845" s="15" t="s">
        <v>6196</v>
      </c>
      <c r="C845" s="7" t="s">
        <v>19</v>
      </c>
      <c r="D845" s="6" t="s">
        <v>649</v>
      </c>
      <c r="E845" s="6" t="s">
        <v>208</v>
      </c>
      <c r="F845" s="16">
        <v>486</v>
      </c>
      <c r="G845" s="13">
        <f>IFERROR(VLOOKUP(F845,Points!$M$2:$O$11,3,TRUE),"")</f>
        <v>80</v>
      </c>
    </row>
    <row r="846" spans="1:7" ht="19.95" customHeight="1" x14ac:dyDescent="0.3">
      <c r="A846" s="37">
        <v>27028</v>
      </c>
      <c r="B846" s="15" t="s">
        <v>6197</v>
      </c>
      <c r="C846" s="7" t="s">
        <v>9</v>
      </c>
      <c r="D846" s="6" t="s">
        <v>649</v>
      </c>
      <c r="E846" s="6" t="s">
        <v>16</v>
      </c>
      <c r="F846" s="16">
        <v>310</v>
      </c>
      <c r="G846" s="13">
        <f>IFERROR(VLOOKUP(F846,Points!$M$2:$O$11,3,TRUE),"")</f>
        <v>80</v>
      </c>
    </row>
    <row r="847" spans="1:7" ht="19.95" customHeight="1" x14ac:dyDescent="0.3">
      <c r="A847" s="37">
        <v>26010</v>
      </c>
      <c r="B847" s="15" t="s">
        <v>6198</v>
      </c>
      <c r="C847" s="7" t="s">
        <v>9</v>
      </c>
      <c r="D847" s="6" t="s">
        <v>650</v>
      </c>
      <c r="E847" s="6" t="s">
        <v>67</v>
      </c>
      <c r="F847" s="16">
        <v>211</v>
      </c>
      <c r="G847" s="13">
        <f>IFERROR(VLOOKUP(F847,Points!$M$2:$O$11,3,TRUE),"")</f>
        <v>100</v>
      </c>
    </row>
    <row r="848" spans="1:7" ht="19.95" customHeight="1" x14ac:dyDescent="0.3">
      <c r="A848" s="37">
        <v>37048</v>
      </c>
      <c r="B848" s="15" t="s">
        <v>6199</v>
      </c>
      <c r="C848" s="7" t="s">
        <v>9</v>
      </c>
      <c r="D848" s="6" t="s">
        <v>651</v>
      </c>
      <c r="E848" s="6" t="s">
        <v>99</v>
      </c>
      <c r="F848" s="16">
        <v>2019</v>
      </c>
      <c r="G848" s="13">
        <f>IFERROR(VLOOKUP(F848,Points!$M$2:$O$11,3,TRUE),"")</f>
        <v>40</v>
      </c>
    </row>
    <row r="849" spans="1:7" ht="19.95" customHeight="1" x14ac:dyDescent="0.3">
      <c r="A849" s="37">
        <v>51024</v>
      </c>
      <c r="B849" s="15" t="s">
        <v>6200</v>
      </c>
      <c r="C849" s="7" t="s">
        <v>9</v>
      </c>
      <c r="D849" s="6" t="s">
        <v>652</v>
      </c>
      <c r="E849" s="6" t="s">
        <v>277</v>
      </c>
      <c r="F849" s="16">
        <v>316</v>
      </c>
      <c r="G849" s="13">
        <f>IFERROR(VLOOKUP(F849,Points!$M$2:$O$11,3,TRUE),"")</f>
        <v>80</v>
      </c>
    </row>
    <row r="850" spans="1:7" ht="19.95" customHeight="1" x14ac:dyDescent="0.3">
      <c r="A850" s="37">
        <v>60141</v>
      </c>
      <c r="B850" s="15" t="s">
        <v>6201</v>
      </c>
      <c r="C850" s="7" t="s">
        <v>19</v>
      </c>
      <c r="D850" s="6" t="s">
        <v>653</v>
      </c>
      <c r="E850" s="6" t="s">
        <v>21</v>
      </c>
      <c r="F850" s="16">
        <v>2290</v>
      </c>
      <c r="G850" s="13">
        <f>IFERROR(VLOOKUP(F850,Points!$M$2:$O$11,3,TRUE),"")</f>
        <v>40</v>
      </c>
    </row>
    <row r="851" spans="1:7" ht="19.95" customHeight="1" x14ac:dyDescent="0.3">
      <c r="A851" s="37">
        <v>27030</v>
      </c>
      <c r="B851" s="15" t="s">
        <v>6202</v>
      </c>
      <c r="C851" s="7" t="s">
        <v>9</v>
      </c>
      <c r="D851" s="6" t="s">
        <v>654</v>
      </c>
      <c r="E851" s="6" t="s">
        <v>16</v>
      </c>
      <c r="F851" s="16">
        <v>493</v>
      </c>
      <c r="G851" s="13">
        <f>IFERROR(VLOOKUP(F851,Points!$M$2:$O$11,3,TRUE),"")</f>
        <v>80</v>
      </c>
    </row>
    <row r="852" spans="1:7" ht="19.95" customHeight="1" x14ac:dyDescent="0.3">
      <c r="A852" s="37">
        <v>28016</v>
      </c>
      <c r="B852" s="15" t="s">
        <v>6203</v>
      </c>
      <c r="C852" s="7" t="s">
        <v>9</v>
      </c>
      <c r="D852" s="6" t="s">
        <v>655</v>
      </c>
      <c r="E852" s="6" t="s">
        <v>113</v>
      </c>
      <c r="F852" s="16">
        <v>3805</v>
      </c>
      <c r="G852" s="13">
        <f>IFERROR(VLOOKUP(F852,Points!$M$2:$O$11,3,TRUE),"")</f>
        <v>30</v>
      </c>
    </row>
    <row r="853" spans="1:7" ht="19.95" customHeight="1" x14ac:dyDescent="0.3">
      <c r="A853" s="37">
        <v>36014</v>
      </c>
      <c r="B853" s="15" t="s">
        <v>6204</v>
      </c>
      <c r="C853" s="7" t="s">
        <v>9</v>
      </c>
      <c r="D853" s="6" t="s">
        <v>656</v>
      </c>
      <c r="E853" s="6" t="s">
        <v>279</v>
      </c>
      <c r="F853" s="16">
        <v>1964</v>
      </c>
      <c r="G853" s="13">
        <f>IFERROR(VLOOKUP(F853,Points!$M$2:$O$11,3,TRUE),"")</f>
        <v>50</v>
      </c>
    </row>
    <row r="854" spans="1:7" ht="19.95" customHeight="1" x14ac:dyDescent="0.3">
      <c r="A854" s="37">
        <v>37145</v>
      </c>
      <c r="B854" s="15" t="s">
        <v>6205</v>
      </c>
      <c r="C854" s="7" t="s">
        <v>19</v>
      </c>
      <c r="D854" s="6" t="s">
        <v>657</v>
      </c>
      <c r="E854" s="6" t="s">
        <v>99</v>
      </c>
      <c r="F854" s="16">
        <v>8595</v>
      </c>
      <c r="G854" s="13">
        <f>IFERROR(VLOOKUP(F854,Points!$M$2:$O$11,3,TRUE),"")</f>
        <v>10</v>
      </c>
    </row>
    <row r="855" spans="1:7" ht="19.95" customHeight="1" x14ac:dyDescent="0.3">
      <c r="A855" s="37">
        <v>32246</v>
      </c>
      <c r="B855" s="15" t="s">
        <v>6208</v>
      </c>
      <c r="C855" s="7" t="s">
        <v>6</v>
      </c>
      <c r="D855" s="6" t="s">
        <v>122</v>
      </c>
      <c r="E855" s="6" t="s">
        <v>122</v>
      </c>
      <c r="F855" s="16">
        <v>52542</v>
      </c>
      <c r="G855" s="13">
        <f>IFERROR(VLOOKUP(F855,Points!$M$2:$O$11,3,TRUE),"")</f>
        <v>0</v>
      </c>
    </row>
    <row r="856" spans="1:7" ht="19.95" customHeight="1" x14ac:dyDescent="0.3">
      <c r="A856" s="37">
        <v>63146</v>
      </c>
      <c r="B856" s="15" t="s">
        <v>6210</v>
      </c>
      <c r="C856" s="7" t="s">
        <v>19</v>
      </c>
      <c r="D856" s="6" t="s">
        <v>658</v>
      </c>
      <c r="E856" s="6" t="s">
        <v>166</v>
      </c>
      <c r="F856" s="16">
        <v>707</v>
      </c>
      <c r="G856" s="13">
        <f>IFERROR(VLOOKUP(F856,Points!$M$2:$O$11,3,TRUE),"")</f>
        <v>70</v>
      </c>
    </row>
    <row r="857" spans="1:7" ht="19.95" customHeight="1" x14ac:dyDescent="0.3">
      <c r="A857" s="37">
        <v>7014</v>
      </c>
      <c r="B857" s="15" t="s">
        <v>6214</v>
      </c>
      <c r="C857" s="7" t="s">
        <v>9</v>
      </c>
      <c r="D857" s="6" t="s">
        <v>659</v>
      </c>
      <c r="E857" s="6" t="s">
        <v>66</v>
      </c>
      <c r="F857" s="16">
        <v>563</v>
      </c>
      <c r="G857" s="13">
        <f>IFERROR(VLOOKUP(F857,Points!$M$2:$O$11,3,TRUE),"")</f>
        <v>70</v>
      </c>
    </row>
    <row r="858" spans="1:7" ht="19.95" customHeight="1" x14ac:dyDescent="0.3">
      <c r="A858" s="37">
        <v>42020</v>
      </c>
      <c r="B858" s="15" t="s">
        <v>6215</v>
      </c>
      <c r="C858" s="7" t="s">
        <v>9</v>
      </c>
      <c r="D858" s="6" t="s">
        <v>660</v>
      </c>
      <c r="E858" s="6" t="s">
        <v>23</v>
      </c>
      <c r="F858" s="16">
        <v>1940</v>
      </c>
      <c r="G858" s="13">
        <f>IFERROR(VLOOKUP(F858,Points!$M$2:$O$11,3,TRUE),"")</f>
        <v>50</v>
      </c>
    </row>
    <row r="859" spans="1:7" ht="19.95" customHeight="1" x14ac:dyDescent="0.3">
      <c r="A859" s="37">
        <v>2014</v>
      </c>
      <c r="B859" s="15" t="s">
        <v>6239</v>
      </c>
      <c r="C859" s="7" t="s">
        <v>9</v>
      </c>
      <c r="D859" s="6" t="s">
        <v>661</v>
      </c>
      <c r="E859" s="6" t="s">
        <v>25</v>
      </c>
      <c r="F859" s="16">
        <v>440</v>
      </c>
      <c r="G859" s="13">
        <f>IFERROR(VLOOKUP(F859,Points!$M$2:$O$11,3,TRUE),"")</f>
        <v>80</v>
      </c>
    </row>
    <row r="860" spans="1:7" ht="19.95" customHeight="1" x14ac:dyDescent="0.3">
      <c r="A860" s="37">
        <v>54020</v>
      </c>
      <c r="B860" s="15" t="s">
        <v>6240</v>
      </c>
      <c r="C860" s="7" t="s">
        <v>9</v>
      </c>
      <c r="D860" s="6" t="s">
        <v>662</v>
      </c>
      <c r="E860" s="6" t="s">
        <v>111</v>
      </c>
      <c r="F860" s="16">
        <v>779</v>
      </c>
      <c r="G860" s="13">
        <f>IFERROR(VLOOKUP(F860,Points!$M$2:$O$11,3,TRUE),"")</f>
        <v>70</v>
      </c>
    </row>
    <row r="861" spans="1:7" ht="19.95" customHeight="1" x14ac:dyDescent="0.3">
      <c r="A861" s="37">
        <v>57147</v>
      </c>
      <c r="B861" s="15" t="s">
        <v>6242</v>
      </c>
      <c r="C861" s="7" t="s">
        <v>19</v>
      </c>
      <c r="D861" s="6" t="s">
        <v>663</v>
      </c>
      <c r="E861" s="6" t="s">
        <v>124</v>
      </c>
      <c r="F861" s="16">
        <v>349</v>
      </c>
      <c r="G861" s="13">
        <f>IFERROR(VLOOKUP(F861,Points!$M$2:$O$11,3,TRUE),"")</f>
        <v>80</v>
      </c>
    </row>
    <row r="862" spans="1:7" ht="19.95" customHeight="1" x14ac:dyDescent="0.3">
      <c r="A862" s="37">
        <v>57024</v>
      </c>
      <c r="B862" s="15" t="s">
        <v>6243</v>
      </c>
      <c r="C862" s="7" t="s">
        <v>9</v>
      </c>
      <c r="D862" s="6" t="s">
        <v>663</v>
      </c>
      <c r="E862" s="6" t="s">
        <v>124</v>
      </c>
      <c r="F862" s="16">
        <v>1471</v>
      </c>
      <c r="G862" s="13">
        <f>IFERROR(VLOOKUP(F862,Points!$M$2:$O$11,3,TRUE),"")</f>
        <v>60</v>
      </c>
    </row>
    <row r="863" spans="1:7" ht="19.95" customHeight="1" x14ac:dyDescent="0.3">
      <c r="A863" s="37">
        <v>64010</v>
      </c>
      <c r="B863" s="15" t="s">
        <v>6206</v>
      </c>
      <c r="C863" s="7" t="s">
        <v>9</v>
      </c>
      <c r="D863" s="6" t="s">
        <v>664</v>
      </c>
      <c r="E863" s="6" t="s">
        <v>77</v>
      </c>
      <c r="F863" s="16">
        <v>3568</v>
      </c>
      <c r="G863" s="13">
        <f>IFERROR(VLOOKUP(F863,Points!$M$2:$O$11,3,TRUE),"")</f>
        <v>30</v>
      </c>
    </row>
    <row r="864" spans="1:7" ht="19.95" customHeight="1" x14ac:dyDescent="0.3">
      <c r="A864" s="37">
        <v>68146</v>
      </c>
      <c r="B864" s="15" t="s">
        <v>6207</v>
      </c>
      <c r="C864" s="7" t="s">
        <v>19</v>
      </c>
      <c r="D864" s="6" t="s">
        <v>665</v>
      </c>
      <c r="E864" s="6" t="s">
        <v>8</v>
      </c>
      <c r="F864" s="16">
        <v>281</v>
      </c>
      <c r="G864" s="13">
        <f>IFERROR(VLOOKUP(F864,Points!$M$2:$O$11,3,TRUE),"")</f>
        <v>80</v>
      </c>
    </row>
    <row r="865" spans="1:7" ht="19.95" customHeight="1" x14ac:dyDescent="0.3">
      <c r="A865" s="37">
        <v>55246</v>
      </c>
      <c r="B865" s="15" t="s">
        <v>6209</v>
      </c>
      <c r="C865" s="7" t="s">
        <v>6</v>
      </c>
      <c r="D865" s="6" t="s">
        <v>666</v>
      </c>
      <c r="E865" s="6" t="s">
        <v>101</v>
      </c>
      <c r="F865" s="16">
        <v>3207</v>
      </c>
      <c r="G865" s="13">
        <f>IFERROR(VLOOKUP(F865,Points!$M$2:$O$11,3,TRUE),"")</f>
        <v>30</v>
      </c>
    </row>
    <row r="866" spans="1:7" ht="19.95" customHeight="1" x14ac:dyDescent="0.3">
      <c r="A866" s="37">
        <v>9034</v>
      </c>
      <c r="B866" s="15" t="s">
        <v>6211</v>
      </c>
      <c r="C866" s="7" t="s">
        <v>9</v>
      </c>
      <c r="D866" s="6" t="s">
        <v>83</v>
      </c>
      <c r="E866" s="6" t="s">
        <v>72</v>
      </c>
      <c r="F866" s="16">
        <v>6583</v>
      </c>
      <c r="G866" s="13">
        <f>IFERROR(VLOOKUP(F866,Points!$M$2:$O$11,3,TRUE),"")</f>
        <v>20</v>
      </c>
    </row>
    <row r="867" spans="1:7" ht="19.95" customHeight="1" x14ac:dyDescent="0.3">
      <c r="A867" s="37">
        <v>42018</v>
      </c>
      <c r="B867" s="15" t="s">
        <v>6212</v>
      </c>
      <c r="C867" s="7" t="s">
        <v>9</v>
      </c>
      <c r="D867" s="6" t="s">
        <v>83</v>
      </c>
      <c r="E867" s="6" t="s">
        <v>23</v>
      </c>
      <c r="F867" s="16">
        <v>420</v>
      </c>
      <c r="G867" s="13">
        <f>IFERROR(VLOOKUP(F867,Points!$M$2:$O$11,3,TRUE),"")</f>
        <v>80</v>
      </c>
    </row>
    <row r="868" spans="1:7" ht="19.95" customHeight="1" x14ac:dyDescent="0.3">
      <c r="A868" s="37">
        <v>65012</v>
      </c>
      <c r="B868" s="15" t="s">
        <v>6213</v>
      </c>
      <c r="C868" s="7" t="s">
        <v>9</v>
      </c>
      <c r="D868" s="6" t="s">
        <v>667</v>
      </c>
      <c r="E868" s="6" t="s">
        <v>195</v>
      </c>
      <c r="F868" s="16">
        <v>2109</v>
      </c>
      <c r="G868" s="13">
        <f>IFERROR(VLOOKUP(F868,Points!$M$2:$O$11,3,TRUE),"")</f>
        <v>40</v>
      </c>
    </row>
    <row r="869" spans="1:7" ht="19.95" customHeight="1" x14ac:dyDescent="0.3">
      <c r="A869" s="37">
        <v>65014</v>
      </c>
      <c r="B869" s="15" t="s">
        <v>6216</v>
      </c>
      <c r="C869" s="7" t="s">
        <v>9</v>
      </c>
      <c r="D869" s="6" t="s">
        <v>668</v>
      </c>
      <c r="E869" s="6" t="s">
        <v>195</v>
      </c>
      <c r="F869" s="16">
        <v>2510</v>
      </c>
      <c r="G869" s="13">
        <f>IFERROR(VLOOKUP(F869,Points!$M$2:$O$11,3,TRUE),"")</f>
        <v>40</v>
      </c>
    </row>
    <row r="870" spans="1:7" ht="19.95" customHeight="1" x14ac:dyDescent="0.3">
      <c r="A870" s="37">
        <v>38016</v>
      </c>
      <c r="B870" s="15" t="s">
        <v>6217</v>
      </c>
      <c r="C870" s="7" t="s">
        <v>9</v>
      </c>
      <c r="D870" s="6" t="s">
        <v>669</v>
      </c>
      <c r="E870" s="6" t="s">
        <v>59</v>
      </c>
      <c r="F870" s="16">
        <v>1221</v>
      </c>
      <c r="G870" s="13">
        <f>IFERROR(VLOOKUP(F870,Points!$M$2:$O$11,3,TRUE),"")</f>
        <v>60</v>
      </c>
    </row>
    <row r="871" spans="1:7" ht="19.95" customHeight="1" x14ac:dyDescent="0.3">
      <c r="A871" s="37">
        <v>51026</v>
      </c>
      <c r="B871" s="15" t="s">
        <v>6218</v>
      </c>
      <c r="C871" s="7" t="s">
        <v>9</v>
      </c>
      <c r="D871" s="6" t="s">
        <v>669</v>
      </c>
      <c r="E871" s="6" t="s">
        <v>277</v>
      </c>
      <c r="F871" s="16">
        <v>1124</v>
      </c>
      <c r="G871" s="13">
        <f>IFERROR(VLOOKUP(F871,Points!$M$2:$O$11,3,TRUE),"")</f>
        <v>60</v>
      </c>
    </row>
    <row r="872" spans="1:7" ht="19.95" customHeight="1" x14ac:dyDescent="0.3">
      <c r="A872" s="37">
        <v>57146</v>
      </c>
      <c r="B872" s="15" t="s">
        <v>6219</v>
      </c>
      <c r="C872" s="7" t="s">
        <v>19</v>
      </c>
      <c r="D872" s="6" t="s">
        <v>670</v>
      </c>
      <c r="E872" s="6" t="s">
        <v>124</v>
      </c>
      <c r="F872" s="16">
        <v>3475</v>
      </c>
      <c r="G872" s="13">
        <f>IFERROR(VLOOKUP(F872,Points!$M$2:$O$11,3,TRUE),"")</f>
        <v>30</v>
      </c>
    </row>
    <row r="873" spans="1:7" ht="19.95" customHeight="1" x14ac:dyDescent="0.3">
      <c r="A873" s="37">
        <v>65246</v>
      </c>
      <c r="B873" s="15" t="s">
        <v>6220</v>
      </c>
      <c r="C873" s="7" t="s">
        <v>6</v>
      </c>
      <c r="D873" s="6" t="s">
        <v>671</v>
      </c>
      <c r="E873" s="6" t="s">
        <v>195</v>
      </c>
      <c r="F873" s="16">
        <v>8941</v>
      </c>
      <c r="G873" s="13">
        <f>IFERROR(VLOOKUP(F873,Points!$M$2:$O$11,3,TRUE),"")</f>
        <v>10</v>
      </c>
    </row>
    <row r="874" spans="1:7" ht="19.95" customHeight="1" x14ac:dyDescent="0.3">
      <c r="A874" s="37">
        <v>9128</v>
      </c>
      <c r="B874" s="15" t="s">
        <v>6221</v>
      </c>
      <c r="C874" s="7" t="s">
        <v>19</v>
      </c>
      <c r="D874" s="6" t="s">
        <v>672</v>
      </c>
      <c r="E874" s="6" t="s">
        <v>8</v>
      </c>
      <c r="F874" s="16">
        <v>7512</v>
      </c>
      <c r="G874" s="13">
        <f>IFERROR(VLOOKUP(F874,Points!$M$2:$O$11,3,TRUE),"")</f>
        <v>20</v>
      </c>
    </row>
    <row r="875" spans="1:7" ht="19.95" customHeight="1" x14ac:dyDescent="0.3">
      <c r="A875" s="37">
        <v>9035</v>
      </c>
      <c r="B875" s="15" t="s">
        <v>6222</v>
      </c>
      <c r="C875" s="7" t="s">
        <v>9</v>
      </c>
      <c r="D875" s="6" t="s">
        <v>673</v>
      </c>
      <c r="E875" s="6" t="s">
        <v>72</v>
      </c>
      <c r="F875" s="16">
        <v>1023</v>
      </c>
      <c r="G875" s="13">
        <f>IFERROR(VLOOKUP(F875,Points!$M$2:$O$11,3,TRUE),"")</f>
        <v>60</v>
      </c>
    </row>
    <row r="876" spans="1:7" ht="19.95" customHeight="1" x14ac:dyDescent="0.3">
      <c r="A876" s="37">
        <v>28018</v>
      </c>
      <c r="B876" s="15" t="s">
        <v>6225</v>
      </c>
      <c r="C876" s="7" t="s">
        <v>9</v>
      </c>
      <c r="D876" s="6" t="s">
        <v>674</v>
      </c>
      <c r="E876" s="6" t="s">
        <v>113</v>
      </c>
      <c r="F876" s="16">
        <v>2223</v>
      </c>
      <c r="G876" s="13">
        <f>IFERROR(VLOOKUP(F876,Points!$M$2:$O$11,3,TRUE),"")</f>
        <v>40</v>
      </c>
    </row>
    <row r="877" spans="1:7" ht="19.95" customHeight="1" x14ac:dyDescent="0.3">
      <c r="A877" s="37">
        <v>28246</v>
      </c>
      <c r="B877" s="15" t="s">
        <v>6224</v>
      </c>
      <c r="C877" s="7" t="s">
        <v>6</v>
      </c>
      <c r="D877" s="6" t="s">
        <v>674</v>
      </c>
      <c r="E877" s="6" t="s">
        <v>113</v>
      </c>
      <c r="F877" s="16">
        <v>6835</v>
      </c>
      <c r="G877" s="13">
        <f>IFERROR(VLOOKUP(F877,Points!$M$2:$O$11,3,TRUE),"")</f>
        <v>20</v>
      </c>
    </row>
    <row r="878" spans="1:7" ht="19.95" customHeight="1" x14ac:dyDescent="0.3">
      <c r="A878" s="37">
        <v>16146</v>
      </c>
      <c r="B878" s="15" t="s">
        <v>6226</v>
      </c>
      <c r="C878" s="7" t="s">
        <v>19</v>
      </c>
      <c r="D878" s="6" t="s">
        <v>675</v>
      </c>
      <c r="E878" s="6" t="s">
        <v>64</v>
      </c>
      <c r="F878" s="16">
        <v>1132</v>
      </c>
      <c r="G878" s="13">
        <f>IFERROR(VLOOKUP(F878,Points!$M$2:$O$11,3,TRUE),"")</f>
        <v>60</v>
      </c>
    </row>
    <row r="879" spans="1:7" ht="19.95" customHeight="1" x14ac:dyDescent="0.3">
      <c r="A879" s="37">
        <v>44010</v>
      </c>
      <c r="B879" s="15" t="s">
        <v>6228</v>
      </c>
      <c r="C879" s="7" t="s">
        <v>9</v>
      </c>
      <c r="D879" s="6" t="s">
        <v>676</v>
      </c>
      <c r="E879" s="6" t="s">
        <v>272</v>
      </c>
      <c r="F879" s="16">
        <v>1159</v>
      </c>
      <c r="G879" s="13">
        <f>IFERROR(VLOOKUP(F879,Points!$M$2:$O$11,3,TRUE),"")</f>
        <v>60</v>
      </c>
    </row>
    <row r="880" spans="1:7" ht="19.95" customHeight="1" x14ac:dyDescent="0.3">
      <c r="A880" s="37">
        <v>3026</v>
      </c>
      <c r="B880" s="15" t="s">
        <v>6223</v>
      </c>
      <c r="C880" s="7" t="s">
        <v>9</v>
      </c>
      <c r="D880" s="6" t="s">
        <v>677</v>
      </c>
      <c r="E880" s="6" t="s">
        <v>48</v>
      </c>
      <c r="F880" s="16">
        <v>956</v>
      </c>
      <c r="G880" s="13">
        <f>IFERROR(VLOOKUP(F880,Points!$M$2:$O$11,3,TRUE),"")</f>
        <v>70</v>
      </c>
    </row>
    <row r="881" spans="1:7" ht="19.95" customHeight="1" x14ac:dyDescent="0.3">
      <c r="A881" s="37">
        <v>16018</v>
      </c>
      <c r="B881" s="15" t="s">
        <v>6227</v>
      </c>
      <c r="C881" s="7" t="s">
        <v>9</v>
      </c>
      <c r="D881" s="6" t="s">
        <v>678</v>
      </c>
      <c r="E881" s="6" t="s">
        <v>64</v>
      </c>
      <c r="F881" s="16">
        <v>692</v>
      </c>
      <c r="G881" s="13">
        <f>IFERROR(VLOOKUP(F881,Points!$M$2:$O$11,3,TRUE),"")</f>
        <v>70</v>
      </c>
    </row>
    <row r="882" spans="1:7" ht="19.95" customHeight="1" x14ac:dyDescent="0.3">
      <c r="A882" s="37">
        <v>49030</v>
      </c>
      <c r="B882" s="15" t="s">
        <v>6229</v>
      </c>
      <c r="C882" s="7" t="s">
        <v>9</v>
      </c>
      <c r="D882" s="6" t="s">
        <v>679</v>
      </c>
      <c r="E882" s="6" t="s">
        <v>39</v>
      </c>
      <c r="F882" s="16">
        <v>1038</v>
      </c>
      <c r="G882" s="13">
        <f>IFERROR(VLOOKUP(F882,Points!$M$2:$O$11,3,TRUE),"")</f>
        <v>60</v>
      </c>
    </row>
    <row r="883" spans="1:7" ht="19.95" customHeight="1" x14ac:dyDescent="0.3">
      <c r="A883" s="37">
        <v>43019</v>
      </c>
      <c r="B883" s="15" t="s">
        <v>6230</v>
      </c>
      <c r="C883" s="7" t="s">
        <v>9</v>
      </c>
      <c r="D883" s="6" t="s">
        <v>680</v>
      </c>
      <c r="E883" s="6" t="s">
        <v>11</v>
      </c>
      <c r="F883" s="16">
        <v>847</v>
      </c>
      <c r="G883" s="13">
        <f>IFERROR(VLOOKUP(F883,Points!$M$2:$O$11,3,TRUE),"")</f>
        <v>70</v>
      </c>
    </row>
    <row r="884" spans="1:7" ht="19.95" customHeight="1" x14ac:dyDescent="0.3">
      <c r="A884" s="37">
        <v>20024</v>
      </c>
      <c r="B884" s="15" t="s">
        <v>6231</v>
      </c>
      <c r="C884" s="7" t="s">
        <v>9</v>
      </c>
      <c r="D884" s="6" t="s">
        <v>681</v>
      </c>
      <c r="E884" s="6" t="s">
        <v>53</v>
      </c>
      <c r="F884" s="16">
        <v>1770</v>
      </c>
      <c r="G884" s="13">
        <f>IFERROR(VLOOKUP(F884,Points!$M$2:$O$11,3,TRUE),"")</f>
        <v>50</v>
      </c>
    </row>
    <row r="885" spans="1:7" ht="19.95" customHeight="1" x14ac:dyDescent="0.3">
      <c r="A885" s="37">
        <v>33020</v>
      </c>
      <c r="B885" s="15" t="s">
        <v>6232</v>
      </c>
      <c r="C885" s="7" t="s">
        <v>9</v>
      </c>
      <c r="D885" s="6" t="s">
        <v>682</v>
      </c>
      <c r="E885" s="6" t="s">
        <v>83</v>
      </c>
      <c r="F885" s="16">
        <v>313</v>
      </c>
      <c r="G885" s="13">
        <f>IFERROR(VLOOKUP(F885,Points!$M$2:$O$11,3,TRUE),"")</f>
        <v>80</v>
      </c>
    </row>
    <row r="886" spans="1:7" ht="19.95" customHeight="1" x14ac:dyDescent="0.3">
      <c r="A886" s="37">
        <v>50022</v>
      </c>
      <c r="B886" s="15" t="s">
        <v>6233</v>
      </c>
      <c r="C886" s="7" t="s">
        <v>9</v>
      </c>
      <c r="D886" s="6" t="s">
        <v>683</v>
      </c>
      <c r="E886" s="6" t="s">
        <v>32</v>
      </c>
      <c r="F886" s="16">
        <v>1556</v>
      </c>
      <c r="G886" s="13">
        <f>IFERROR(VLOOKUP(F886,Points!$M$2:$O$11,3,TRUE),"")</f>
        <v>50</v>
      </c>
    </row>
    <row r="887" spans="1:7" ht="19.95" customHeight="1" x14ac:dyDescent="0.3">
      <c r="A887" s="37">
        <v>22246</v>
      </c>
      <c r="B887" s="15" t="s">
        <v>6234</v>
      </c>
      <c r="C887" s="7" t="s">
        <v>6</v>
      </c>
      <c r="D887" s="6" t="s">
        <v>684</v>
      </c>
      <c r="E887" s="6" t="s">
        <v>115</v>
      </c>
      <c r="F887" s="16">
        <v>3974</v>
      </c>
      <c r="G887" s="13">
        <f>IFERROR(VLOOKUP(F887,Points!$M$2:$O$11,3,TRUE),"")</f>
        <v>30</v>
      </c>
    </row>
    <row r="888" spans="1:7" ht="19.95" customHeight="1" x14ac:dyDescent="0.3">
      <c r="A888" s="37">
        <v>64012</v>
      </c>
      <c r="B888" s="15" t="s">
        <v>6235</v>
      </c>
      <c r="C888" s="7" t="s">
        <v>9</v>
      </c>
      <c r="D888" s="6" t="s">
        <v>685</v>
      </c>
      <c r="E888" s="6" t="s">
        <v>77</v>
      </c>
      <c r="F888" s="16">
        <v>958</v>
      </c>
      <c r="G888" s="13">
        <f>IFERROR(VLOOKUP(F888,Points!$M$2:$O$11,3,TRUE),"")</f>
        <v>70</v>
      </c>
    </row>
    <row r="889" spans="1:7" ht="19.95" customHeight="1" x14ac:dyDescent="0.3">
      <c r="A889" s="37">
        <v>34012</v>
      </c>
      <c r="B889" s="15" t="s">
        <v>6236</v>
      </c>
      <c r="C889" s="7" t="s">
        <v>9</v>
      </c>
      <c r="D889" s="6" t="s">
        <v>13</v>
      </c>
      <c r="E889" s="6" t="s">
        <v>13</v>
      </c>
      <c r="F889" s="16">
        <v>479</v>
      </c>
      <c r="G889" s="13">
        <f>IFERROR(VLOOKUP(F889,Points!$M$2:$O$11,3,TRUE),"")</f>
        <v>80</v>
      </c>
    </row>
    <row r="890" spans="1:7" ht="19.95" customHeight="1" x14ac:dyDescent="0.3">
      <c r="A890" s="37">
        <v>68147</v>
      </c>
      <c r="B890" s="15" t="s">
        <v>6237</v>
      </c>
      <c r="C890" s="7" t="s">
        <v>19</v>
      </c>
      <c r="D890" s="6" t="s">
        <v>686</v>
      </c>
      <c r="E890" s="6" t="s">
        <v>173</v>
      </c>
      <c r="F890" s="16">
        <v>2212</v>
      </c>
      <c r="G890" s="13">
        <f>IFERROR(VLOOKUP(F890,Points!$M$2:$O$11,3,TRUE),"")</f>
        <v>40</v>
      </c>
    </row>
    <row r="891" spans="1:7" ht="19.95" customHeight="1" x14ac:dyDescent="0.3">
      <c r="A891" s="37">
        <v>21018</v>
      </c>
      <c r="B891" s="15" t="s">
        <v>6238</v>
      </c>
      <c r="C891" s="7" t="s">
        <v>9</v>
      </c>
      <c r="D891" s="6" t="s">
        <v>687</v>
      </c>
      <c r="E891" s="6" t="s">
        <v>57</v>
      </c>
      <c r="F891" s="16">
        <v>1201</v>
      </c>
      <c r="G891" s="13">
        <f>IFERROR(VLOOKUP(F891,Points!$M$2:$O$11,3,TRUE),"")</f>
        <v>60</v>
      </c>
    </row>
    <row r="892" spans="1:7" ht="19.95" customHeight="1" x14ac:dyDescent="0.3">
      <c r="A892" s="37">
        <v>69020</v>
      </c>
      <c r="B892" s="15" t="s">
        <v>6241</v>
      </c>
      <c r="C892" s="7" t="s">
        <v>9</v>
      </c>
      <c r="D892" s="6" t="s">
        <v>688</v>
      </c>
      <c r="E892" s="6" t="s">
        <v>144</v>
      </c>
      <c r="F892" s="16">
        <v>1270</v>
      </c>
      <c r="G892" s="13">
        <f>IFERROR(VLOOKUP(F892,Points!$M$2:$O$11,3,TRUE),"")</f>
        <v>60</v>
      </c>
    </row>
    <row r="893" spans="1:7" ht="19.95" customHeight="1" x14ac:dyDescent="0.3">
      <c r="A893" s="37">
        <v>5024</v>
      </c>
      <c r="B893" s="15" t="s">
        <v>6244</v>
      </c>
      <c r="C893" s="7" t="s">
        <v>9</v>
      </c>
      <c r="D893" s="6" t="s">
        <v>689</v>
      </c>
      <c r="E893" s="6" t="s">
        <v>43</v>
      </c>
      <c r="F893" s="16">
        <v>7011</v>
      </c>
      <c r="G893" s="13">
        <f>IFERROR(VLOOKUP(F893,Points!$M$2:$O$11,3,TRUE),"")</f>
        <v>20</v>
      </c>
    </row>
    <row r="894" spans="1:7" ht="19.95" customHeight="1" x14ac:dyDescent="0.3">
      <c r="A894" s="37">
        <v>55022</v>
      </c>
      <c r="B894" s="15" t="s">
        <v>6245</v>
      </c>
      <c r="C894" s="7" t="s">
        <v>9</v>
      </c>
      <c r="D894" s="6" t="s">
        <v>689</v>
      </c>
      <c r="E894" s="6" t="s">
        <v>101</v>
      </c>
      <c r="F894" s="16">
        <v>309</v>
      </c>
      <c r="G894" s="13">
        <f>IFERROR(VLOOKUP(F894,Points!$M$2:$O$11,3,TRUE),"")</f>
        <v>80</v>
      </c>
    </row>
    <row r="895" spans="1:7" ht="19.95" customHeight="1" x14ac:dyDescent="0.3">
      <c r="A895" s="37">
        <v>14026</v>
      </c>
      <c r="B895" s="15" t="s">
        <v>6246</v>
      </c>
      <c r="C895" s="7" t="s">
        <v>9</v>
      </c>
      <c r="D895" s="6" t="s">
        <v>690</v>
      </c>
      <c r="E895" s="6" t="s">
        <v>95</v>
      </c>
      <c r="F895" s="16">
        <v>1573</v>
      </c>
      <c r="G895" s="13">
        <f>IFERROR(VLOOKUP(F895,Points!$M$2:$O$11,3,TRUE),"")</f>
        <v>50</v>
      </c>
    </row>
    <row r="896" spans="1:7" ht="19.95" customHeight="1" x14ac:dyDescent="0.3">
      <c r="A896" s="37">
        <v>69022</v>
      </c>
      <c r="B896" s="15" t="s">
        <v>6247</v>
      </c>
      <c r="C896" s="7" t="s">
        <v>9</v>
      </c>
      <c r="D896" s="6" t="s">
        <v>690</v>
      </c>
      <c r="E896" s="6" t="s">
        <v>144</v>
      </c>
      <c r="F896" s="16">
        <v>1634</v>
      </c>
      <c r="G896" s="13">
        <f>IFERROR(VLOOKUP(F896,Points!$M$2:$O$11,3,TRUE),"")</f>
        <v>50</v>
      </c>
    </row>
    <row r="897" spans="1:7" ht="19.95" customHeight="1" x14ac:dyDescent="0.3">
      <c r="A897" s="37">
        <v>5025</v>
      </c>
      <c r="B897" s="15" t="s">
        <v>6248</v>
      </c>
      <c r="C897" s="7" t="s">
        <v>9</v>
      </c>
      <c r="D897" s="6" t="s">
        <v>691</v>
      </c>
      <c r="E897" s="6" t="s">
        <v>43</v>
      </c>
      <c r="F897" s="16">
        <v>9765</v>
      </c>
      <c r="G897" s="13">
        <f>IFERROR(VLOOKUP(F897,Points!$M$2:$O$11,3,TRUE),"")</f>
        <v>10</v>
      </c>
    </row>
    <row r="898" spans="1:7" ht="19.95" customHeight="1" x14ac:dyDescent="0.3">
      <c r="A898" s="37">
        <v>11018</v>
      </c>
      <c r="B898" s="15" t="s">
        <v>6249</v>
      </c>
      <c r="C898" s="7" t="s">
        <v>9</v>
      </c>
      <c r="D898" s="6" t="s">
        <v>692</v>
      </c>
      <c r="E898" s="6" t="s">
        <v>86</v>
      </c>
      <c r="F898" s="16">
        <v>748</v>
      </c>
      <c r="G898" s="13">
        <f>IFERROR(VLOOKUP(F898,Points!$M$2:$O$11,3,TRUE),"")</f>
        <v>70</v>
      </c>
    </row>
    <row r="899" spans="1:7" ht="19.95" customHeight="1" x14ac:dyDescent="0.3">
      <c r="A899" s="37">
        <v>29018</v>
      </c>
      <c r="B899" s="15" t="s">
        <v>6250</v>
      </c>
      <c r="C899" s="7" t="s">
        <v>9</v>
      </c>
      <c r="D899" s="6" t="s">
        <v>693</v>
      </c>
      <c r="E899" s="6" t="s">
        <v>88</v>
      </c>
      <c r="F899" s="16">
        <v>1682</v>
      </c>
      <c r="G899" s="13">
        <f>IFERROR(VLOOKUP(F899,Points!$M$2:$O$11,3,TRUE),"")</f>
        <v>50</v>
      </c>
    </row>
    <row r="900" spans="1:7" ht="19.95" customHeight="1" x14ac:dyDescent="0.3">
      <c r="A900" s="37">
        <v>43146</v>
      </c>
      <c r="B900" s="15" t="s">
        <v>6251</v>
      </c>
      <c r="C900" s="7" t="s">
        <v>19</v>
      </c>
      <c r="D900" s="6" t="s">
        <v>694</v>
      </c>
      <c r="E900" s="6" t="s">
        <v>11</v>
      </c>
      <c r="F900" s="16">
        <v>531</v>
      </c>
      <c r="G900" s="13">
        <f>IFERROR(VLOOKUP(F900,Points!$M$2:$O$11,3,TRUE),"")</f>
        <v>70</v>
      </c>
    </row>
    <row r="901" spans="1:7" ht="19.95" customHeight="1" x14ac:dyDescent="0.3">
      <c r="A901" s="37">
        <v>43020</v>
      </c>
      <c r="B901" s="15" t="s">
        <v>6252</v>
      </c>
      <c r="C901" s="7" t="s">
        <v>9</v>
      </c>
      <c r="D901" s="6" t="s">
        <v>694</v>
      </c>
      <c r="E901" s="6" t="s">
        <v>11</v>
      </c>
      <c r="F901" s="16">
        <v>747</v>
      </c>
      <c r="G901" s="13">
        <f>IFERROR(VLOOKUP(F901,Points!$M$2:$O$11,3,TRUE),"")</f>
        <v>70</v>
      </c>
    </row>
    <row r="902" spans="1:7" ht="19.95" customHeight="1" x14ac:dyDescent="0.3">
      <c r="A902" s="37">
        <v>58014</v>
      </c>
      <c r="B902" s="15" t="s">
        <v>6253</v>
      </c>
      <c r="C902" s="7" t="s">
        <v>9</v>
      </c>
      <c r="D902" s="6" t="s">
        <v>695</v>
      </c>
      <c r="E902" s="6" t="s">
        <v>136</v>
      </c>
      <c r="F902" s="16">
        <v>1367</v>
      </c>
      <c r="G902" s="13">
        <f>IFERROR(VLOOKUP(F902,Points!$M$2:$O$11,3,TRUE),"")</f>
        <v>60</v>
      </c>
    </row>
    <row r="903" spans="1:7" ht="19.95" customHeight="1" x14ac:dyDescent="0.3">
      <c r="A903" s="37">
        <v>1014</v>
      </c>
      <c r="B903" s="15" t="s">
        <v>6254</v>
      </c>
      <c r="C903" s="7" t="s">
        <v>9</v>
      </c>
      <c r="D903" s="6" t="s">
        <v>696</v>
      </c>
      <c r="E903" s="6" t="s">
        <v>14</v>
      </c>
      <c r="F903" s="16">
        <v>286</v>
      </c>
      <c r="G903" s="13">
        <f>IFERROR(VLOOKUP(F903,Points!$M$2:$O$11,3,TRUE),"")</f>
        <v>80</v>
      </c>
    </row>
    <row r="904" spans="1:7" ht="19.95" customHeight="1" x14ac:dyDescent="0.3">
      <c r="A904" s="37">
        <v>42022</v>
      </c>
      <c r="B904" s="15" t="s">
        <v>6255</v>
      </c>
      <c r="C904" s="7" t="s">
        <v>9</v>
      </c>
      <c r="D904" s="6" t="s">
        <v>697</v>
      </c>
      <c r="E904" s="6" t="s">
        <v>23</v>
      </c>
      <c r="F904" s="16">
        <v>1155</v>
      </c>
      <c r="G904" s="13">
        <f>IFERROR(VLOOKUP(F904,Points!$M$2:$O$11,3,TRUE),"")</f>
        <v>60</v>
      </c>
    </row>
    <row r="905" spans="1:7" ht="19.95" customHeight="1" x14ac:dyDescent="0.3">
      <c r="A905" s="37">
        <v>70014</v>
      </c>
      <c r="B905" s="15" t="s">
        <v>6256</v>
      </c>
      <c r="C905" s="7" t="s">
        <v>9</v>
      </c>
      <c r="D905" s="6" t="s">
        <v>697</v>
      </c>
      <c r="E905" s="6" t="s">
        <v>108</v>
      </c>
      <c r="F905" s="16">
        <v>1532</v>
      </c>
      <c r="G905" s="13">
        <f>IFERROR(VLOOKUP(F905,Points!$M$2:$O$11,3,TRUE),"")</f>
        <v>50</v>
      </c>
    </row>
    <row r="906" spans="1:7" ht="19.95" customHeight="1" x14ac:dyDescent="0.3">
      <c r="A906" s="37">
        <v>14028</v>
      </c>
      <c r="B906" s="15" t="s">
        <v>6257</v>
      </c>
      <c r="C906" s="7" t="s">
        <v>9</v>
      </c>
      <c r="D906" s="6" t="s">
        <v>698</v>
      </c>
      <c r="E906" s="6" t="s">
        <v>95</v>
      </c>
      <c r="F906" s="16">
        <v>951</v>
      </c>
      <c r="G906" s="13">
        <f>IFERROR(VLOOKUP(F906,Points!$M$2:$O$11,3,TRUE),"")</f>
        <v>70</v>
      </c>
    </row>
    <row r="907" spans="1:7" ht="19.95" customHeight="1" x14ac:dyDescent="0.3">
      <c r="A907" s="37">
        <v>59028</v>
      </c>
      <c r="B907" s="15" t="s">
        <v>6258</v>
      </c>
      <c r="C907" s="7" t="s">
        <v>9</v>
      </c>
      <c r="D907" s="6" t="s">
        <v>699</v>
      </c>
      <c r="E907" s="6" t="s">
        <v>50</v>
      </c>
      <c r="F907" s="16">
        <v>1237</v>
      </c>
      <c r="G907" s="13">
        <f>IFERROR(VLOOKUP(F907,Points!$M$2:$O$11,3,TRUE),"")</f>
        <v>60</v>
      </c>
    </row>
    <row r="908" spans="1:7" ht="19.95" customHeight="1" x14ac:dyDescent="0.3">
      <c r="A908" s="37">
        <v>10028</v>
      </c>
      <c r="B908" s="15" t="s">
        <v>6259</v>
      </c>
      <c r="C908" s="7" t="s">
        <v>9</v>
      </c>
      <c r="D908" s="6" t="s">
        <v>700</v>
      </c>
      <c r="E908" s="6" t="s">
        <v>147</v>
      </c>
      <c r="F908" s="16">
        <v>434</v>
      </c>
      <c r="G908" s="13">
        <f>IFERROR(VLOOKUP(F908,Points!$M$2:$O$11,3,TRUE),"")</f>
        <v>80</v>
      </c>
    </row>
    <row r="909" spans="1:7" ht="19.95" customHeight="1" x14ac:dyDescent="0.3">
      <c r="A909" s="37">
        <v>11020</v>
      </c>
      <c r="B909" s="15" t="s">
        <v>6260</v>
      </c>
      <c r="C909" s="7" t="s">
        <v>9</v>
      </c>
      <c r="D909" s="6" t="s">
        <v>701</v>
      </c>
      <c r="E909" s="6" t="s">
        <v>86</v>
      </c>
      <c r="F909" s="16">
        <v>1257</v>
      </c>
      <c r="G909" s="13">
        <f>IFERROR(VLOOKUP(F909,Points!$M$2:$O$11,3,TRUE),"")</f>
        <v>60</v>
      </c>
    </row>
    <row r="910" spans="1:7" ht="19.95" customHeight="1" x14ac:dyDescent="0.3">
      <c r="A910" s="37">
        <v>22028</v>
      </c>
      <c r="B910" s="15" t="s">
        <v>6261</v>
      </c>
      <c r="C910" s="7" t="s">
        <v>9</v>
      </c>
      <c r="D910" s="6" t="s">
        <v>702</v>
      </c>
      <c r="E910" s="6" t="s">
        <v>115</v>
      </c>
      <c r="F910" s="16">
        <v>540</v>
      </c>
      <c r="G910" s="13">
        <f>IFERROR(VLOOKUP(F910,Points!$M$2:$O$11,3,TRUE),"")</f>
        <v>70</v>
      </c>
    </row>
    <row r="911" spans="1:7" ht="19.95" customHeight="1" x14ac:dyDescent="0.3">
      <c r="A911" s="37">
        <v>36016</v>
      </c>
      <c r="B911" s="15" t="s">
        <v>6262</v>
      </c>
      <c r="C911" s="7" t="s">
        <v>9</v>
      </c>
      <c r="D911" s="6" t="s">
        <v>702</v>
      </c>
      <c r="E911" s="6" t="s">
        <v>279</v>
      </c>
      <c r="F911" s="16">
        <v>1238</v>
      </c>
      <c r="G911" s="13">
        <f>IFERROR(VLOOKUP(F911,Points!$M$2:$O$11,3,TRUE),"")</f>
        <v>60</v>
      </c>
    </row>
    <row r="912" spans="1:7" ht="19.95" customHeight="1" x14ac:dyDescent="0.3">
      <c r="A912" s="37">
        <v>45028</v>
      </c>
      <c r="B912" s="15" t="s">
        <v>6263</v>
      </c>
      <c r="C912" s="7" t="s">
        <v>9</v>
      </c>
      <c r="D912" s="6" t="s">
        <v>702</v>
      </c>
      <c r="E912" s="6" t="s">
        <v>143</v>
      </c>
      <c r="F912" s="16">
        <v>831</v>
      </c>
      <c r="G912" s="13">
        <f>IFERROR(VLOOKUP(F912,Points!$M$2:$O$11,3,TRUE),"")</f>
        <v>70</v>
      </c>
    </row>
    <row r="913" spans="1:7" ht="19.95" customHeight="1" x14ac:dyDescent="0.3">
      <c r="A913" s="37">
        <v>63028</v>
      </c>
      <c r="B913" s="15" t="s">
        <v>6264</v>
      </c>
      <c r="C913" s="7" t="s">
        <v>9</v>
      </c>
      <c r="D913" s="6" t="s">
        <v>702</v>
      </c>
      <c r="E913" s="6" t="s">
        <v>166</v>
      </c>
      <c r="F913" s="16">
        <v>357</v>
      </c>
      <c r="G913" s="13">
        <f>IFERROR(VLOOKUP(F913,Points!$M$2:$O$11,3,TRUE),"")</f>
        <v>80</v>
      </c>
    </row>
    <row r="914" spans="1:7" ht="19.95" customHeight="1" x14ac:dyDescent="0.3">
      <c r="A914" s="37">
        <v>15018</v>
      </c>
      <c r="B914" s="15" t="s">
        <v>6265</v>
      </c>
      <c r="C914" s="7" t="s">
        <v>9</v>
      </c>
      <c r="D914" s="6" t="s">
        <v>703</v>
      </c>
      <c r="E914" s="6" t="s">
        <v>117</v>
      </c>
      <c r="F914" s="16">
        <v>2175</v>
      </c>
      <c r="G914" s="13">
        <f>IFERROR(VLOOKUP(F914,Points!$M$2:$O$11,3,TRUE),"")</f>
        <v>40</v>
      </c>
    </row>
    <row r="915" spans="1:7" ht="19.95" customHeight="1" x14ac:dyDescent="0.3">
      <c r="A915" s="37">
        <v>22030</v>
      </c>
      <c r="B915" s="15" t="s">
        <v>6266</v>
      </c>
      <c r="C915" s="7" t="s">
        <v>9</v>
      </c>
      <c r="D915" s="6" t="s">
        <v>704</v>
      </c>
      <c r="E915" s="6" t="s">
        <v>115</v>
      </c>
      <c r="F915" s="16">
        <v>761</v>
      </c>
      <c r="G915" s="13">
        <f>IFERROR(VLOOKUP(F915,Points!$M$2:$O$11,3,TRUE),"")</f>
        <v>70</v>
      </c>
    </row>
    <row r="916" spans="1:7" ht="19.95" customHeight="1" x14ac:dyDescent="0.3">
      <c r="A916" s="37">
        <v>47008</v>
      </c>
      <c r="B916" s="15" t="s">
        <v>6267</v>
      </c>
      <c r="C916" s="7" t="s">
        <v>9</v>
      </c>
      <c r="D916" s="6" t="s">
        <v>704</v>
      </c>
      <c r="E916" s="6" t="s">
        <v>34</v>
      </c>
      <c r="F916" s="16">
        <v>681</v>
      </c>
      <c r="G916" s="13">
        <f>IFERROR(VLOOKUP(F916,Points!$M$2:$O$11,3,TRUE),"")</f>
        <v>70</v>
      </c>
    </row>
    <row r="917" spans="1:7" ht="19.95" customHeight="1" x14ac:dyDescent="0.3">
      <c r="A917" s="37">
        <v>54022</v>
      </c>
      <c r="B917" s="15" t="s">
        <v>6268</v>
      </c>
      <c r="C917" s="7" t="s">
        <v>9</v>
      </c>
      <c r="D917" s="6" t="s">
        <v>704</v>
      </c>
      <c r="E917" s="6" t="s">
        <v>111</v>
      </c>
      <c r="F917" s="16">
        <v>1273</v>
      </c>
      <c r="G917" s="13">
        <f>IFERROR(VLOOKUP(F917,Points!$M$2:$O$11,3,TRUE),"")</f>
        <v>60</v>
      </c>
    </row>
    <row r="918" spans="1:7" ht="19.95" customHeight="1" x14ac:dyDescent="0.3">
      <c r="A918" s="37">
        <v>60008</v>
      </c>
      <c r="B918" s="15" t="s">
        <v>6269</v>
      </c>
      <c r="C918" s="7" t="s">
        <v>9</v>
      </c>
      <c r="D918" s="6" t="s">
        <v>704</v>
      </c>
      <c r="E918" s="6" t="s">
        <v>21</v>
      </c>
      <c r="F918" s="16">
        <v>2958</v>
      </c>
      <c r="G918" s="13">
        <f>IFERROR(VLOOKUP(F918,Points!$M$2:$O$11,3,TRUE),"")</f>
        <v>40</v>
      </c>
    </row>
    <row r="919" spans="1:7" ht="19.95" customHeight="1" x14ac:dyDescent="0.3">
      <c r="A919" s="37">
        <v>57148</v>
      </c>
      <c r="B919" s="15" t="s">
        <v>6270</v>
      </c>
      <c r="C919" s="7" t="s">
        <v>19</v>
      </c>
      <c r="D919" s="6" t="s">
        <v>705</v>
      </c>
      <c r="E919" s="6" t="s">
        <v>124</v>
      </c>
      <c r="F919" s="16">
        <v>157</v>
      </c>
      <c r="G919" s="13">
        <f>IFERROR(VLOOKUP(F919,Points!$M$2:$O$11,3,TRUE),"")</f>
        <v>100</v>
      </c>
    </row>
    <row r="920" spans="1:7" ht="19.95" customHeight="1" x14ac:dyDescent="0.3">
      <c r="A920" s="37">
        <v>1016</v>
      </c>
      <c r="B920" s="15" t="s">
        <v>6271</v>
      </c>
      <c r="C920" s="7" t="s">
        <v>9</v>
      </c>
      <c r="D920" s="6" t="s">
        <v>177</v>
      </c>
      <c r="E920" s="6" t="s">
        <v>14</v>
      </c>
      <c r="F920" s="16">
        <v>324</v>
      </c>
      <c r="G920" s="13">
        <f>IFERROR(VLOOKUP(F920,Points!$M$2:$O$11,3,TRUE),"")</f>
        <v>80</v>
      </c>
    </row>
    <row r="921" spans="1:7" ht="19.95" customHeight="1" x14ac:dyDescent="0.3">
      <c r="A921" s="37">
        <v>4030</v>
      </c>
      <c r="B921" s="15" t="s">
        <v>6272</v>
      </c>
      <c r="C921" s="7" t="s">
        <v>9</v>
      </c>
      <c r="D921" s="6" t="s">
        <v>177</v>
      </c>
      <c r="E921" s="6" t="s">
        <v>126</v>
      </c>
      <c r="F921" s="16">
        <v>248</v>
      </c>
      <c r="G921" s="13">
        <f>IFERROR(VLOOKUP(F921,Points!$M$2:$O$11,3,TRUE),"")</f>
        <v>100</v>
      </c>
    </row>
    <row r="922" spans="1:7" ht="19.95" customHeight="1" x14ac:dyDescent="0.3">
      <c r="A922" s="37">
        <v>6018</v>
      </c>
      <c r="B922" s="15" t="s">
        <v>6273</v>
      </c>
      <c r="C922" s="7" t="s">
        <v>9</v>
      </c>
      <c r="D922" s="6" t="s">
        <v>177</v>
      </c>
      <c r="E922" s="6" t="s">
        <v>45</v>
      </c>
      <c r="F922" s="16">
        <v>165</v>
      </c>
      <c r="G922" s="13">
        <f>IFERROR(VLOOKUP(F922,Points!$M$2:$O$11,3,TRUE),"")</f>
        <v>100</v>
      </c>
    </row>
    <row r="923" spans="1:7" ht="19.95" customHeight="1" x14ac:dyDescent="0.3">
      <c r="A923" s="37">
        <v>7016</v>
      </c>
      <c r="B923" s="15" t="s">
        <v>6274</v>
      </c>
      <c r="C923" s="7" t="s">
        <v>9</v>
      </c>
      <c r="D923" s="6" t="s">
        <v>177</v>
      </c>
      <c r="E923" s="6" t="s">
        <v>66</v>
      </c>
      <c r="F923" s="16">
        <v>370</v>
      </c>
      <c r="G923" s="13">
        <f>IFERROR(VLOOKUP(F923,Points!$M$2:$O$11,3,TRUE),"")</f>
        <v>80</v>
      </c>
    </row>
    <row r="924" spans="1:7" ht="19.95" customHeight="1" x14ac:dyDescent="0.3">
      <c r="A924" s="37">
        <v>18012</v>
      </c>
      <c r="B924" s="15" t="s">
        <v>6275</v>
      </c>
      <c r="C924" s="7" t="s">
        <v>9</v>
      </c>
      <c r="D924" s="6" t="s">
        <v>177</v>
      </c>
      <c r="E924" s="6" t="s">
        <v>55</v>
      </c>
      <c r="F924" s="16">
        <v>1133</v>
      </c>
      <c r="G924" s="13">
        <f>IFERROR(VLOOKUP(F924,Points!$M$2:$O$11,3,TRUE),"")</f>
        <v>60</v>
      </c>
    </row>
    <row r="925" spans="1:7" ht="19.95" customHeight="1" x14ac:dyDescent="0.3">
      <c r="A925" s="37">
        <v>21020</v>
      </c>
      <c r="B925" s="15" t="s">
        <v>6276</v>
      </c>
      <c r="C925" s="7" t="s">
        <v>9</v>
      </c>
      <c r="D925" s="6" t="s">
        <v>177</v>
      </c>
      <c r="E925" s="6" t="s">
        <v>57</v>
      </c>
      <c r="F925" s="16">
        <v>1136</v>
      </c>
      <c r="G925" s="13">
        <f>IFERROR(VLOOKUP(F925,Points!$M$2:$O$11,3,TRUE),"")</f>
        <v>60</v>
      </c>
    </row>
    <row r="926" spans="1:7" ht="19.95" customHeight="1" x14ac:dyDescent="0.3">
      <c r="A926" s="37">
        <v>31010</v>
      </c>
      <c r="B926" s="15" t="s">
        <v>6277</v>
      </c>
      <c r="C926" s="7" t="s">
        <v>9</v>
      </c>
      <c r="D926" s="6" t="s">
        <v>177</v>
      </c>
      <c r="E926" s="6" t="s">
        <v>27</v>
      </c>
      <c r="F926" s="16">
        <v>929</v>
      </c>
      <c r="G926" s="13">
        <f>IFERROR(VLOOKUP(F926,Points!$M$2:$O$11,3,TRUE),"")</f>
        <v>70</v>
      </c>
    </row>
    <row r="927" spans="1:7" ht="19.95" customHeight="1" x14ac:dyDescent="0.3">
      <c r="A927" s="37">
        <v>42024</v>
      </c>
      <c r="B927" s="15" t="s">
        <v>6278</v>
      </c>
      <c r="C927" s="7" t="s">
        <v>9</v>
      </c>
      <c r="D927" s="6" t="s">
        <v>177</v>
      </c>
      <c r="E927" s="6" t="s">
        <v>23</v>
      </c>
      <c r="F927" s="16">
        <v>798</v>
      </c>
      <c r="G927" s="13">
        <f>IFERROR(VLOOKUP(F927,Points!$M$2:$O$11,3,TRUE),"")</f>
        <v>70</v>
      </c>
    </row>
    <row r="928" spans="1:7" ht="19.95" customHeight="1" x14ac:dyDescent="0.3">
      <c r="A928" s="37">
        <v>49032</v>
      </c>
      <c r="B928" s="15" t="s">
        <v>6279</v>
      </c>
      <c r="C928" s="7" t="s">
        <v>9</v>
      </c>
      <c r="D928" s="6" t="s">
        <v>177</v>
      </c>
      <c r="E928" s="6" t="s">
        <v>39</v>
      </c>
      <c r="F928" s="16">
        <v>2132</v>
      </c>
      <c r="G928" s="13">
        <f>IFERROR(VLOOKUP(F928,Points!$M$2:$O$11,3,TRUE),"")</f>
        <v>40</v>
      </c>
    </row>
    <row r="929" spans="1:7" ht="19.95" customHeight="1" x14ac:dyDescent="0.3">
      <c r="A929" s="37">
        <v>62020</v>
      </c>
      <c r="B929" s="15" t="s">
        <v>6280</v>
      </c>
      <c r="C929" s="7" t="s">
        <v>9</v>
      </c>
      <c r="D929" s="6" t="s">
        <v>177</v>
      </c>
      <c r="E929" s="6" t="s">
        <v>37</v>
      </c>
      <c r="F929" s="16">
        <v>750</v>
      </c>
      <c r="G929" s="13">
        <f>IFERROR(VLOOKUP(F929,Points!$M$2:$O$11,3,TRUE),"")</f>
        <v>70</v>
      </c>
    </row>
    <row r="930" spans="1:7" ht="19.95" customHeight="1" x14ac:dyDescent="0.3">
      <c r="A930" s="37">
        <v>64014</v>
      </c>
      <c r="B930" s="15" t="s">
        <v>6281</v>
      </c>
      <c r="C930" s="7" t="s">
        <v>9</v>
      </c>
      <c r="D930" s="6" t="s">
        <v>177</v>
      </c>
      <c r="E930" s="6" t="s">
        <v>77</v>
      </c>
      <c r="F930" s="16">
        <v>2687</v>
      </c>
      <c r="G930" s="13">
        <f>IFERROR(VLOOKUP(F930,Points!$M$2:$O$11,3,TRUE),"")</f>
        <v>40</v>
      </c>
    </row>
    <row r="931" spans="1:7" ht="19.95" customHeight="1" x14ac:dyDescent="0.3">
      <c r="A931" s="37">
        <v>72020</v>
      </c>
      <c r="B931" s="15" t="s">
        <v>6282</v>
      </c>
      <c r="C931" s="7" t="s">
        <v>9</v>
      </c>
      <c r="D931" s="6" t="s">
        <v>177</v>
      </c>
      <c r="E931" s="6" t="s">
        <v>91</v>
      </c>
      <c r="F931" s="16">
        <v>1614</v>
      </c>
      <c r="G931" s="13">
        <f>IFERROR(VLOOKUP(F931,Points!$M$2:$O$11,3,TRUE),"")</f>
        <v>50</v>
      </c>
    </row>
    <row r="932" spans="1:7" ht="19.95" customHeight="1" x14ac:dyDescent="0.3">
      <c r="A932" s="37">
        <v>69024</v>
      </c>
      <c r="B932" s="15" t="s">
        <v>6283</v>
      </c>
      <c r="C932" s="7" t="s">
        <v>9</v>
      </c>
      <c r="D932" s="6" t="s">
        <v>706</v>
      </c>
      <c r="E932" s="6" t="s">
        <v>144</v>
      </c>
      <c r="F932" s="16">
        <v>1571</v>
      </c>
      <c r="G932" s="13">
        <f>IFERROR(VLOOKUP(F932,Points!$M$2:$O$11,3,TRUE),"")</f>
        <v>50</v>
      </c>
    </row>
    <row r="933" spans="1:7" ht="19.95" customHeight="1" x14ac:dyDescent="0.3">
      <c r="A933" s="37">
        <v>25146</v>
      </c>
      <c r="B933" s="15" t="s">
        <v>6284</v>
      </c>
      <c r="C933" s="7" t="s">
        <v>19</v>
      </c>
      <c r="D933" s="6" t="s">
        <v>707</v>
      </c>
      <c r="E933" s="6" t="s">
        <v>80</v>
      </c>
      <c r="F933" s="16">
        <v>497</v>
      </c>
      <c r="G933" s="13">
        <f>IFERROR(VLOOKUP(F933,Points!$M$2:$O$11,3,TRUE),"")</f>
        <v>80</v>
      </c>
    </row>
    <row r="934" spans="1:7" ht="19.95" customHeight="1" x14ac:dyDescent="0.3">
      <c r="A934" s="37">
        <v>25014</v>
      </c>
      <c r="B934" s="15" t="s">
        <v>6285</v>
      </c>
      <c r="C934" s="7" t="s">
        <v>9</v>
      </c>
      <c r="D934" s="6" t="s">
        <v>707</v>
      </c>
      <c r="E934" s="6" t="s">
        <v>80</v>
      </c>
      <c r="F934" s="16">
        <v>729</v>
      </c>
      <c r="G934" s="13">
        <f>IFERROR(VLOOKUP(F934,Points!$M$2:$O$11,3,TRUE),"")</f>
        <v>70</v>
      </c>
    </row>
    <row r="935" spans="1:7" ht="19.95" customHeight="1" x14ac:dyDescent="0.3">
      <c r="A935" s="37">
        <v>29020</v>
      </c>
      <c r="B935" s="15" t="s">
        <v>6286</v>
      </c>
      <c r="C935" s="7" t="s">
        <v>9</v>
      </c>
      <c r="D935" s="6" t="s">
        <v>708</v>
      </c>
      <c r="E935" s="6" t="s">
        <v>88</v>
      </c>
      <c r="F935" s="16">
        <v>676</v>
      </c>
      <c r="G935" s="13">
        <f>IFERROR(VLOOKUP(F935,Points!$M$2:$O$11,3,TRUE),"")</f>
        <v>70</v>
      </c>
    </row>
    <row r="936" spans="1:7" ht="19.95" customHeight="1" x14ac:dyDescent="0.3">
      <c r="A936" s="37">
        <v>65016</v>
      </c>
      <c r="B936" s="15" t="s">
        <v>6287</v>
      </c>
      <c r="C936" s="7" t="s">
        <v>9</v>
      </c>
      <c r="D936" s="6" t="s">
        <v>709</v>
      </c>
      <c r="E936" s="6" t="s">
        <v>195</v>
      </c>
      <c r="F936" s="16">
        <v>2750</v>
      </c>
      <c r="G936" s="13">
        <f>IFERROR(VLOOKUP(F936,Points!$M$2:$O$11,3,TRUE),"")</f>
        <v>40</v>
      </c>
    </row>
    <row r="937" spans="1:7" ht="19.95" customHeight="1" x14ac:dyDescent="0.3">
      <c r="A937" s="37">
        <v>50024</v>
      </c>
      <c r="B937" s="15" t="s">
        <v>6288</v>
      </c>
      <c r="C937" s="7" t="s">
        <v>9</v>
      </c>
      <c r="D937" s="6" t="s">
        <v>710</v>
      </c>
      <c r="E937" s="6" t="s">
        <v>32</v>
      </c>
      <c r="F937" s="16">
        <v>1094</v>
      </c>
      <c r="G937" s="13">
        <f>IFERROR(VLOOKUP(F937,Points!$M$2:$O$11,3,TRUE),"")</f>
        <v>60</v>
      </c>
    </row>
    <row r="938" spans="1:7" ht="19.95" customHeight="1" x14ac:dyDescent="0.3">
      <c r="A938" s="37">
        <v>29022</v>
      </c>
      <c r="B938" s="15" t="s">
        <v>6289</v>
      </c>
      <c r="C938" s="7" t="s">
        <v>9</v>
      </c>
      <c r="D938" s="6" t="s">
        <v>3188</v>
      </c>
      <c r="E938" s="6" t="s">
        <v>88</v>
      </c>
      <c r="F938" s="16">
        <v>949</v>
      </c>
      <c r="G938" s="13">
        <f>IFERROR(VLOOKUP(F938,Points!$M$2:$O$11,3,TRUE),"")</f>
        <v>70</v>
      </c>
    </row>
    <row r="939" spans="1:7" ht="19.95" customHeight="1" x14ac:dyDescent="0.3">
      <c r="A939" s="37">
        <v>68149</v>
      </c>
      <c r="B939" s="15" t="s">
        <v>6290</v>
      </c>
      <c r="C939" s="7" t="s">
        <v>19</v>
      </c>
      <c r="D939" s="6" t="s">
        <v>3188</v>
      </c>
      <c r="E939" s="6" t="s">
        <v>173</v>
      </c>
      <c r="F939" s="16">
        <v>11219</v>
      </c>
      <c r="G939" s="13">
        <f>IFERROR(VLOOKUP(F939,Points!$M$2:$O$11,3,TRUE),"")</f>
        <v>0</v>
      </c>
    </row>
    <row r="940" spans="1:7" ht="19.95" customHeight="1" x14ac:dyDescent="0.3">
      <c r="A940" s="37">
        <v>61026</v>
      </c>
      <c r="B940" s="15" t="s">
        <v>6291</v>
      </c>
      <c r="C940" s="7" t="s">
        <v>9</v>
      </c>
      <c r="D940" s="6" t="s">
        <v>711</v>
      </c>
      <c r="E940" s="6" t="s">
        <v>107</v>
      </c>
      <c r="F940" s="16">
        <v>1169</v>
      </c>
      <c r="G940" s="13">
        <f>IFERROR(VLOOKUP(F940,Points!$M$2:$O$11,3,TRUE),"")</f>
        <v>60</v>
      </c>
    </row>
    <row r="941" spans="1:7" ht="19.95" customHeight="1" x14ac:dyDescent="0.3">
      <c r="A941" s="37">
        <v>45146</v>
      </c>
      <c r="B941" s="15" t="s">
        <v>6292</v>
      </c>
      <c r="C941" s="7" t="s">
        <v>19</v>
      </c>
      <c r="D941" s="6" t="s">
        <v>712</v>
      </c>
      <c r="E941" s="6" t="s">
        <v>143</v>
      </c>
      <c r="F941" s="16">
        <v>12182</v>
      </c>
      <c r="G941" s="13">
        <f>IFERROR(VLOOKUP(F941,Points!$M$2:$O$11,3,TRUE),"")</f>
        <v>0</v>
      </c>
    </row>
    <row r="942" spans="1:7" ht="19.95" customHeight="1" x14ac:dyDescent="0.3">
      <c r="A942" s="37">
        <v>42026</v>
      </c>
      <c r="B942" s="15" t="s">
        <v>6293</v>
      </c>
      <c r="C942" s="7" t="s">
        <v>9</v>
      </c>
      <c r="D942" s="6" t="s">
        <v>713</v>
      </c>
      <c r="E942" s="6" t="s">
        <v>23</v>
      </c>
      <c r="F942" s="16">
        <v>1550</v>
      </c>
      <c r="G942" s="13">
        <f>IFERROR(VLOOKUP(F942,Points!$M$2:$O$11,3,TRUE),"")</f>
        <v>50</v>
      </c>
    </row>
    <row r="943" spans="1:7" ht="19.95" customHeight="1" x14ac:dyDescent="0.3">
      <c r="A943" s="37">
        <v>22032</v>
      </c>
      <c r="B943" s="15" t="s">
        <v>6294</v>
      </c>
      <c r="C943" s="7" t="s">
        <v>9</v>
      </c>
      <c r="D943" s="6" t="s">
        <v>714</v>
      </c>
      <c r="E943" s="6" t="s">
        <v>115</v>
      </c>
      <c r="F943" s="16">
        <v>313</v>
      </c>
      <c r="G943" s="13">
        <f>IFERROR(VLOOKUP(F943,Points!$M$2:$O$11,3,TRUE),"")</f>
        <v>80</v>
      </c>
    </row>
    <row r="944" spans="1:7" ht="19.95" customHeight="1" x14ac:dyDescent="0.3">
      <c r="A944" s="37">
        <v>44012</v>
      </c>
      <c r="B944" s="15" t="s">
        <v>6295</v>
      </c>
      <c r="C944" s="7" t="s">
        <v>9</v>
      </c>
      <c r="D944" s="6" t="s">
        <v>715</v>
      </c>
      <c r="E944" s="6" t="s">
        <v>272</v>
      </c>
      <c r="F944" s="16">
        <v>392</v>
      </c>
      <c r="G944" s="13">
        <f>IFERROR(VLOOKUP(F944,Points!$M$2:$O$11,3,TRUE),"")</f>
        <v>80</v>
      </c>
    </row>
    <row r="945" spans="1:7" ht="19.95" customHeight="1" x14ac:dyDescent="0.3">
      <c r="A945" s="37">
        <v>43022</v>
      </c>
      <c r="B945" s="15" t="s">
        <v>6296</v>
      </c>
      <c r="C945" s="7" t="s">
        <v>9</v>
      </c>
      <c r="D945" s="6" t="s">
        <v>716</v>
      </c>
      <c r="E945" s="6" t="s">
        <v>11</v>
      </c>
      <c r="F945" s="16">
        <v>1104</v>
      </c>
      <c r="G945" s="13">
        <f>IFERROR(VLOOKUP(F945,Points!$M$2:$O$11,3,TRUE),"")</f>
        <v>60</v>
      </c>
    </row>
    <row r="946" spans="1:7" ht="19.95" customHeight="1" x14ac:dyDescent="0.3">
      <c r="A946" s="37">
        <v>43024</v>
      </c>
      <c r="B946" s="15" t="s">
        <v>6297</v>
      </c>
      <c r="C946" s="7" t="s">
        <v>9</v>
      </c>
      <c r="D946" s="6" t="s">
        <v>717</v>
      </c>
      <c r="E946" s="6" t="s">
        <v>11</v>
      </c>
      <c r="F946" s="16">
        <v>5690</v>
      </c>
      <c r="G946" s="13">
        <f>IFERROR(VLOOKUP(F946,Points!$M$2:$O$11,3,TRUE),"")</f>
        <v>20</v>
      </c>
    </row>
    <row r="947" spans="1:7" ht="19.95" customHeight="1" x14ac:dyDescent="0.3">
      <c r="A947" s="37">
        <v>69026</v>
      </c>
      <c r="B947" s="15" t="s">
        <v>6298</v>
      </c>
      <c r="C947" s="7" t="s">
        <v>9</v>
      </c>
      <c r="D947" s="6" t="s">
        <v>718</v>
      </c>
      <c r="E947" s="6" t="s">
        <v>144</v>
      </c>
      <c r="F947" s="16">
        <v>1395</v>
      </c>
      <c r="G947" s="13">
        <f>IFERROR(VLOOKUP(F947,Points!$M$2:$O$11,3,TRUE),"")</f>
        <v>60</v>
      </c>
    </row>
    <row r="948" spans="1:7" ht="19.95" customHeight="1" x14ac:dyDescent="0.3">
      <c r="A948" s="37">
        <v>22147</v>
      </c>
      <c r="B948" s="15" t="s">
        <v>6299</v>
      </c>
      <c r="C948" s="7" t="s">
        <v>19</v>
      </c>
      <c r="D948" s="6" t="s">
        <v>719</v>
      </c>
      <c r="E948" s="6" t="s">
        <v>8</v>
      </c>
      <c r="F948" s="16">
        <v>631</v>
      </c>
      <c r="G948" s="13">
        <f>IFERROR(VLOOKUP(F948,Points!$M$2:$O$11,3,TRUE),"")</f>
        <v>70</v>
      </c>
    </row>
    <row r="949" spans="1:7" ht="19.95" customHeight="1" x14ac:dyDescent="0.3">
      <c r="A949" s="37">
        <v>11246</v>
      </c>
      <c r="B949" s="15" t="s">
        <v>6300</v>
      </c>
      <c r="C949" s="7" t="s">
        <v>6</v>
      </c>
      <c r="D949" s="6" t="s">
        <v>720</v>
      </c>
      <c r="E949" s="6" t="s">
        <v>86</v>
      </c>
      <c r="F949" s="16">
        <v>3234</v>
      </c>
      <c r="G949" s="13">
        <f>IFERROR(VLOOKUP(F949,Points!$M$2:$O$11,3,TRUE),"")</f>
        <v>30</v>
      </c>
    </row>
    <row r="950" spans="1:7" ht="19.95" customHeight="1" x14ac:dyDescent="0.3">
      <c r="A950" s="37">
        <v>11022</v>
      </c>
      <c r="B950" s="15" t="s">
        <v>6301</v>
      </c>
      <c r="C950" s="7" t="s">
        <v>9</v>
      </c>
      <c r="D950" s="6" t="s">
        <v>720</v>
      </c>
      <c r="E950" s="6" t="s">
        <v>86</v>
      </c>
      <c r="F950" s="16">
        <v>3287</v>
      </c>
      <c r="G950" s="13">
        <f>IFERROR(VLOOKUP(F950,Points!$M$2:$O$11,3,TRUE),"")</f>
        <v>30</v>
      </c>
    </row>
    <row r="951" spans="1:7" ht="19.95" customHeight="1" x14ac:dyDescent="0.3">
      <c r="A951" s="37">
        <v>57149</v>
      </c>
      <c r="B951" s="15" t="s">
        <v>6302</v>
      </c>
      <c r="C951" s="7" t="s">
        <v>19</v>
      </c>
      <c r="D951" s="6" t="s">
        <v>721</v>
      </c>
      <c r="E951" s="6" t="s">
        <v>124</v>
      </c>
      <c r="F951" s="16">
        <v>296</v>
      </c>
      <c r="G951" s="13">
        <f>IFERROR(VLOOKUP(F951,Points!$M$2:$O$11,3,TRUE),"")</f>
        <v>80</v>
      </c>
    </row>
    <row r="952" spans="1:7" ht="19.95" customHeight="1" x14ac:dyDescent="0.3">
      <c r="A952" s="37">
        <v>70146</v>
      </c>
      <c r="B952" s="15" t="s">
        <v>6303</v>
      </c>
      <c r="C952" s="7" t="s">
        <v>19</v>
      </c>
      <c r="D952" s="6" t="s">
        <v>722</v>
      </c>
      <c r="E952" s="6" t="s">
        <v>108</v>
      </c>
      <c r="F952" s="16">
        <v>428</v>
      </c>
      <c r="G952" s="13">
        <f>IFERROR(VLOOKUP(F952,Points!$M$2:$O$11,3,TRUE),"")</f>
        <v>80</v>
      </c>
    </row>
    <row r="953" spans="1:7" ht="19.95" customHeight="1" x14ac:dyDescent="0.3">
      <c r="A953" s="37">
        <v>14030</v>
      </c>
      <c r="B953" s="15" t="s">
        <v>6305</v>
      </c>
      <c r="C953" s="7" t="s">
        <v>9</v>
      </c>
      <c r="D953" s="6" t="s">
        <v>723</v>
      </c>
      <c r="E953" s="6" t="s">
        <v>95</v>
      </c>
      <c r="F953" s="16">
        <v>1093</v>
      </c>
      <c r="G953" s="13">
        <f>IFERROR(VLOOKUP(F953,Points!$M$2:$O$11,3,TRUE),"")</f>
        <v>60</v>
      </c>
    </row>
    <row r="954" spans="1:7" ht="19.95" customHeight="1" x14ac:dyDescent="0.3">
      <c r="A954" s="37">
        <v>14146</v>
      </c>
      <c r="B954" s="15" t="s">
        <v>6304</v>
      </c>
      <c r="C954" s="7" t="s">
        <v>19</v>
      </c>
      <c r="D954" s="6" t="s">
        <v>723</v>
      </c>
      <c r="E954" s="6" t="s">
        <v>95</v>
      </c>
      <c r="F954" s="16">
        <v>2701</v>
      </c>
      <c r="G954" s="13">
        <f>IFERROR(VLOOKUP(F954,Points!$M$2:$O$11,3,TRUE),"")</f>
        <v>40</v>
      </c>
    </row>
    <row r="955" spans="1:7" ht="19.95" customHeight="1" x14ac:dyDescent="0.3">
      <c r="A955" s="37">
        <v>53146</v>
      </c>
      <c r="B955" s="15" t="s">
        <v>6306</v>
      </c>
      <c r="C955" s="7" t="s">
        <v>19</v>
      </c>
      <c r="D955" s="6" t="s">
        <v>724</v>
      </c>
      <c r="E955" s="6" t="s">
        <v>30</v>
      </c>
      <c r="F955" s="16">
        <v>836</v>
      </c>
      <c r="G955" s="13">
        <f>IFERROR(VLOOKUP(F955,Points!$M$2:$O$11,3,TRUE),"")</f>
        <v>70</v>
      </c>
    </row>
    <row r="956" spans="1:7" ht="19.95" customHeight="1" x14ac:dyDescent="0.3">
      <c r="A956" s="37">
        <v>19014</v>
      </c>
      <c r="B956" s="15" t="s">
        <v>6307</v>
      </c>
      <c r="C956" s="7" t="s">
        <v>9</v>
      </c>
      <c r="D956" s="6" t="s">
        <v>725</v>
      </c>
      <c r="E956" s="6" t="s">
        <v>106</v>
      </c>
      <c r="F956" s="16">
        <v>177</v>
      </c>
      <c r="G956" s="13">
        <f>IFERROR(VLOOKUP(F956,Points!$M$2:$O$11,3,TRUE),"")</f>
        <v>100</v>
      </c>
    </row>
    <row r="957" spans="1:7" ht="19.95" customHeight="1" x14ac:dyDescent="0.3">
      <c r="A957" s="37">
        <v>66026</v>
      </c>
      <c r="B957" s="15" t="s">
        <v>6308</v>
      </c>
      <c r="C957" s="7" t="s">
        <v>9</v>
      </c>
      <c r="D957" s="6" t="s">
        <v>725</v>
      </c>
      <c r="E957" s="6" t="s">
        <v>131</v>
      </c>
      <c r="F957" s="16">
        <v>631</v>
      </c>
      <c r="G957" s="13">
        <f>IFERROR(VLOOKUP(F957,Points!$M$2:$O$11,3,TRUE),"")</f>
        <v>70</v>
      </c>
    </row>
    <row r="958" spans="1:7" ht="19.95" customHeight="1" x14ac:dyDescent="0.3">
      <c r="A958" s="37">
        <v>10030</v>
      </c>
      <c r="B958" s="15" t="s">
        <v>6309</v>
      </c>
      <c r="C958" s="7" t="s">
        <v>9</v>
      </c>
      <c r="D958" s="6" t="s">
        <v>726</v>
      </c>
      <c r="E958" s="6" t="s">
        <v>147</v>
      </c>
      <c r="F958" s="16">
        <v>870</v>
      </c>
      <c r="G958" s="13">
        <f>IFERROR(VLOOKUP(F958,Points!$M$2:$O$11,3,TRUE),"")</f>
        <v>70</v>
      </c>
    </row>
    <row r="959" spans="1:7" ht="19.95" customHeight="1" x14ac:dyDescent="0.3">
      <c r="A959" s="37">
        <v>49034</v>
      </c>
      <c r="B959" s="15" t="s">
        <v>6310</v>
      </c>
      <c r="C959" s="7" t="s">
        <v>9</v>
      </c>
      <c r="D959" s="6" t="s">
        <v>727</v>
      </c>
      <c r="E959" s="6" t="s">
        <v>39</v>
      </c>
      <c r="F959" s="16">
        <v>318</v>
      </c>
      <c r="G959" s="13">
        <f>IFERROR(VLOOKUP(F959,Points!$M$2:$O$11,3,TRUE),"")</f>
        <v>80</v>
      </c>
    </row>
    <row r="960" spans="1:7" ht="19.95" customHeight="1" x14ac:dyDescent="0.3">
      <c r="A960" s="37">
        <v>14147</v>
      </c>
      <c r="B960" s="15" t="s">
        <v>6311</v>
      </c>
      <c r="C960" s="7" t="s">
        <v>19</v>
      </c>
      <c r="D960" s="6" t="s">
        <v>728</v>
      </c>
      <c r="E960" s="6" t="s">
        <v>95</v>
      </c>
      <c r="F960" s="16">
        <v>302</v>
      </c>
      <c r="G960" s="13">
        <f>IFERROR(VLOOKUP(F960,Points!$M$2:$O$11,3,TRUE),"")</f>
        <v>80</v>
      </c>
    </row>
    <row r="961" spans="1:7" ht="19.95" customHeight="1" x14ac:dyDescent="0.3">
      <c r="A961" s="37">
        <v>14032</v>
      </c>
      <c r="B961" s="15" t="s">
        <v>6312</v>
      </c>
      <c r="C961" s="7" t="s">
        <v>9</v>
      </c>
      <c r="D961" s="6" t="s">
        <v>728</v>
      </c>
      <c r="E961" s="6" t="s">
        <v>95</v>
      </c>
      <c r="F961" s="16">
        <v>1162</v>
      </c>
      <c r="G961" s="13">
        <f>IFERROR(VLOOKUP(F961,Points!$M$2:$O$11,3,TRUE),"")</f>
        <v>60</v>
      </c>
    </row>
    <row r="962" spans="1:7" ht="19.95" customHeight="1" x14ac:dyDescent="0.3">
      <c r="A962" s="37">
        <v>11024</v>
      </c>
      <c r="B962" s="15" t="s">
        <v>6313</v>
      </c>
      <c r="C962" s="7" t="s">
        <v>9</v>
      </c>
      <c r="D962" s="6" t="s">
        <v>729</v>
      </c>
      <c r="E962" s="6" t="s">
        <v>86</v>
      </c>
      <c r="F962" s="16">
        <v>1032</v>
      </c>
      <c r="G962" s="13">
        <f>IFERROR(VLOOKUP(F962,Points!$M$2:$O$11,3,TRUE),"")</f>
        <v>60</v>
      </c>
    </row>
    <row r="963" spans="1:7" ht="19.95" customHeight="1" x14ac:dyDescent="0.3">
      <c r="A963" s="37">
        <v>10032</v>
      </c>
      <c r="B963" s="15" t="s">
        <v>6315</v>
      </c>
      <c r="C963" s="7" t="s">
        <v>9</v>
      </c>
      <c r="D963" s="6" t="s">
        <v>730</v>
      </c>
      <c r="E963" s="6" t="s">
        <v>147</v>
      </c>
      <c r="F963" s="16">
        <v>785</v>
      </c>
      <c r="G963" s="13">
        <f>IFERROR(VLOOKUP(F963,Points!$M$2:$O$11,3,TRUE),"")</f>
        <v>70</v>
      </c>
    </row>
    <row r="964" spans="1:7" ht="19.95" customHeight="1" x14ac:dyDescent="0.3">
      <c r="A964" s="37">
        <v>10246</v>
      </c>
      <c r="B964" s="15" t="s">
        <v>6314</v>
      </c>
      <c r="C964" s="7" t="s">
        <v>6</v>
      </c>
      <c r="D964" s="6" t="s">
        <v>730</v>
      </c>
      <c r="E964" s="6" t="s">
        <v>147</v>
      </c>
      <c r="F964" s="16">
        <v>1192</v>
      </c>
      <c r="G964" s="13">
        <f>IFERROR(VLOOKUP(F964,Points!$M$2:$O$11,3,TRUE),"")</f>
        <v>60</v>
      </c>
    </row>
    <row r="965" spans="1:7" ht="19.95" customHeight="1" x14ac:dyDescent="0.3">
      <c r="A965" s="37">
        <v>61146</v>
      </c>
      <c r="B965" s="15" t="s">
        <v>6316</v>
      </c>
      <c r="C965" s="7" t="s">
        <v>19</v>
      </c>
      <c r="D965" s="6" t="s">
        <v>731</v>
      </c>
      <c r="E965" s="6" t="s">
        <v>107</v>
      </c>
      <c r="F965" s="16">
        <v>111</v>
      </c>
      <c r="G965" s="13">
        <f>IFERROR(VLOOKUP(F965,Points!$M$2:$O$11,3,TRUE),"")</f>
        <v>100</v>
      </c>
    </row>
    <row r="966" spans="1:7" ht="19.95" customHeight="1" x14ac:dyDescent="0.3">
      <c r="A966" s="37">
        <v>17014</v>
      </c>
      <c r="B966" s="15" t="s">
        <v>6317</v>
      </c>
      <c r="C966" s="7" t="s">
        <v>9</v>
      </c>
      <c r="D966" s="6" t="s">
        <v>732</v>
      </c>
      <c r="E966" s="6" t="s">
        <v>208</v>
      </c>
      <c r="F966" s="16">
        <v>699</v>
      </c>
      <c r="G966" s="13">
        <f>IFERROR(VLOOKUP(F966,Points!$M$2:$O$11,3,TRUE),"")</f>
        <v>70</v>
      </c>
    </row>
    <row r="967" spans="1:7" ht="19.95" customHeight="1" x14ac:dyDescent="0.3">
      <c r="A967" s="37">
        <v>49036</v>
      </c>
      <c r="B967" s="15" t="s">
        <v>6319</v>
      </c>
      <c r="C967" s="7" t="s">
        <v>9</v>
      </c>
      <c r="D967" s="6" t="s">
        <v>733</v>
      </c>
      <c r="E967" s="6" t="s">
        <v>39</v>
      </c>
      <c r="F967" s="16">
        <v>976</v>
      </c>
      <c r="G967" s="13">
        <f>IFERROR(VLOOKUP(F967,Points!$M$2:$O$11,3,TRUE),"")</f>
        <v>70</v>
      </c>
    </row>
    <row r="968" spans="1:7" ht="19.95" customHeight="1" x14ac:dyDescent="0.3">
      <c r="A968" s="37">
        <v>49146</v>
      </c>
      <c r="B968" s="15" t="s">
        <v>6318</v>
      </c>
      <c r="C968" s="7" t="s">
        <v>19</v>
      </c>
      <c r="D968" s="6" t="s">
        <v>733</v>
      </c>
      <c r="E968" s="6" t="s">
        <v>39</v>
      </c>
      <c r="F968" s="16">
        <v>1078</v>
      </c>
      <c r="G968" s="13">
        <f>IFERROR(VLOOKUP(F968,Points!$M$2:$O$11,3,TRUE),"")</f>
        <v>60</v>
      </c>
    </row>
    <row r="969" spans="1:7" ht="19.95" customHeight="1" x14ac:dyDescent="0.3">
      <c r="A969" s="37">
        <v>18014</v>
      </c>
      <c r="B969" s="15" t="s">
        <v>6320</v>
      </c>
      <c r="C969" s="7" t="s">
        <v>9</v>
      </c>
      <c r="D969" s="6" t="s">
        <v>734</v>
      </c>
      <c r="E969" s="6" t="s">
        <v>55</v>
      </c>
      <c r="F969" s="16">
        <v>1078</v>
      </c>
      <c r="G969" s="13">
        <f>IFERROR(VLOOKUP(F969,Points!$M$2:$O$11,3,TRUE),"")</f>
        <v>60</v>
      </c>
    </row>
    <row r="970" spans="1:7" ht="19.95" customHeight="1" x14ac:dyDescent="0.3">
      <c r="A970" s="37">
        <v>31012</v>
      </c>
      <c r="B970" s="15" t="s">
        <v>6322</v>
      </c>
      <c r="C970" s="7" t="s">
        <v>9</v>
      </c>
      <c r="D970" s="6" t="s">
        <v>735</v>
      </c>
      <c r="E970" s="6" t="s">
        <v>27</v>
      </c>
      <c r="F970" s="16">
        <v>1455</v>
      </c>
      <c r="G970" s="13">
        <f>IFERROR(VLOOKUP(F970,Points!$M$2:$O$11,3,TRUE),"")</f>
        <v>60</v>
      </c>
    </row>
    <row r="971" spans="1:7" ht="19.95" customHeight="1" x14ac:dyDescent="0.3">
      <c r="A971" s="37">
        <v>31146</v>
      </c>
      <c r="B971" s="15" t="s">
        <v>6321</v>
      </c>
      <c r="C971" s="7" t="s">
        <v>19</v>
      </c>
      <c r="D971" s="6" t="s">
        <v>735</v>
      </c>
      <c r="E971" s="6" t="s">
        <v>27</v>
      </c>
      <c r="F971" s="16">
        <v>2776</v>
      </c>
      <c r="G971" s="13">
        <f>IFERROR(VLOOKUP(F971,Points!$M$2:$O$11,3,TRUE),"")</f>
        <v>40</v>
      </c>
    </row>
    <row r="972" spans="1:7" ht="19.95" customHeight="1" x14ac:dyDescent="0.3">
      <c r="A972" s="37">
        <v>29024</v>
      </c>
      <c r="B972" s="15" t="s">
        <v>6323</v>
      </c>
      <c r="C972" s="7" t="s">
        <v>9</v>
      </c>
      <c r="D972" s="6" t="s">
        <v>736</v>
      </c>
      <c r="E972" s="6" t="s">
        <v>88</v>
      </c>
      <c r="F972" s="16">
        <v>1502</v>
      </c>
      <c r="G972" s="13">
        <f>IFERROR(VLOOKUP(F972,Points!$M$2:$O$11,3,TRUE),"")</f>
        <v>50</v>
      </c>
    </row>
    <row r="973" spans="1:7" ht="19.95" customHeight="1" x14ac:dyDescent="0.3">
      <c r="A973" s="37">
        <v>60010</v>
      </c>
      <c r="B973" s="15" t="s">
        <v>6324</v>
      </c>
      <c r="C973" s="7" t="s">
        <v>9</v>
      </c>
      <c r="D973" s="6" t="s">
        <v>736</v>
      </c>
      <c r="E973" s="6" t="s">
        <v>21</v>
      </c>
      <c r="F973" s="16">
        <v>1548</v>
      </c>
      <c r="G973" s="13">
        <f>IFERROR(VLOOKUP(F973,Points!$M$2:$O$11,3,TRUE),"")</f>
        <v>50</v>
      </c>
    </row>
    <row r="974" spans="1:7" ht="19.95" customHeight="1" x14ac:dyDescent="0.3">
      <c r="A974" s="37">
        <v>29146</v>
      </c>
      <c r="B974" s="15" t="s">
        <v>6325</v>
      </c>
      <c r="C974" s="7" t="s">
        <v>19</v>
      </c>
      <c r="D974" s="6" t="s">
        <v>737</v>
      </c>
      <c r="E974" s="6" t="s">
        <v>88</v>
      </c>
      <c r="F974" s="16">
        <v>489</v>
      </c>
      <c r="G974" s="13">
        <f>IFERROR(VLOOKUP(F974,Points!$M$2:$O$11,3,TRUE),"")</f>
        <v>80</v>
      </c>
    </row>
    <row r="975" spans="1:7" ht="19.95" customHeight="1" x14ac:dyDescent="0.3">
      <c r="A975" s="37">
        <v>10034</v>
      </c>
      <c r="B975" s="15" t="s">
        <v>6326</v>
      </c>
      <c r="C975" s="7" t="s">
        <v>9</v>
      </c>
      <c r="D975" s="6" t="s">
        <v>738</v>
      </c>
      <c r="E975" s="6" t="s">
        <v>147</v>
      </c>
      <c r="F975" s="16">
        <v>859</v>
      </c>
      <c r="G975" s="13">
        <f>IFERROR(VLOOKUP(F975,Points!$M$2:$O$11,3,TRUE),"")</f>
        <v>70</v>
      </c>
    </row>
    <row r="976" spans="1:7" ht="19.95" customHeight="1" x14ac:dyDescent="0.3">
      <c r="A976" s="37">
        <v>44014</v>
      </c>
      <c r="B976" s="15" t="s">
        <v>6327</v>
      </c>
      <c r="C976" s="7" t="s">
        <v>9</v>
      </c>
      <c r="D976" s="6" t="s">
        <v>739</v>
      </c>
      <c r="E976" s="6" t="s">
        <v>272</v>
      </c>
      <c r="F976" s="16">
        <v>137</v>
      </c>
      <c r="G976" s="13">
        <f>IFERROR(VLOOKUP(F976,Points!$M$2:$O$11,3,TRUE),"")</f>
        <v>100</v>
      </c>
    </row>
    <row r="977" spans="1:7" ht="19.95" customHeight="1" x14ac:dyDescent="0.3">
      <c r="A977" s="37">
        <v>12146</v>
      </c>
      <c r="B977" s="15" t="s">
        <v>6328</v>
      </c>
      <c r="C977" s="7" t="s">
        <v>19</v>
      </c>
      <c r="D977" s="6" t="s">
        <v>740</v>
      </c>
      <c r="E977" s="6" t="s">
        <v>156</v>
      </c>
      <c r="F977" s="16">
        <v>131</v>
      </c>
      <c r="G977" s="13">
        <f>IFERROR(VLOOKUP(F977,Points!$M$2:$O$11,3,TRUE),"")</f>
        <v>100</v>
      </c>
    </row>
    <row r="978" spans="1:7" ht="19.95" customHeight="1" x14ac:dyDescent="0.3">
      <c r="A978" s="37">
        <v>65018</v>
      </c>
      <c r="B978" s="15" t="s">
        <v>6329</v>
      </c>
      <c r="C978" s="7" t="s">
        <v>9</v>
      </c>
      <c r="D978" s="6" t="s">
        <v>741</v>
      </c>
      <c r="E978" s="6" t="s">
        <v>195</v>
      </c>
      <c r="F978" s="16">
        <v>3669</v>
      </c>
      <c r="G978" s="13">
        <f>IFERROR(VLOOKUP(F978,Points!$M$2:$O$11,3,TRUE),"")</f>
        <v>30</v>
      </c>
    </row>
    <row r="979" spans="1:7" ht="19.95" customHeight="1" x14ac:dyDescent="0.3">
      <c r="A979" s="37">
        <v>24010</v>
      </c>
      <c r="B979" s="15" t="s">
        <v>6331</v>
      </c>
      <c r="C979" s="7" t="s">
        <v>9</v>
      </c>
      <c r="D979" s="6" t="s">
        <v>742</v>
      </c>
      <c r="E979" s="6" t="s">
        <v>168</v>
      </c>
      <c r="F979" s="16">
        <v>499</v>
      </c>
      <c r="G979" s="13">
        <f>IFERROR(VLOOKUP(F979,Points!$M$2:$O$11,3,TRUE),"")</f>
        <v>80</v>
      </c>
    </row>
    <row r="980" spans="1:7" ht="19.95" customHeight="1" x14ac:dyDescent="0.3">
      <c r="A980" s="37">
        <v>66028</v>
      </c>
      <c r="B980" s="15" t="s">
        <v>6335</v>
      </c>
      <c r="C980" s="7" t="s">
        <v>9</v>
      </c>
      <c r="D980" s="6" t="s">
        <v>743</v>
      </c>
      <c r="E980" s="6" t="s">
        <v>131</v>
      </c>
      <c r="F980" s="16">
        <v>532</v>
      </c>
      <c r="G980" s="13">
        <f>IFERROR(VLOOKUP(F980,Points!$M$2:$O$11,3,TRUE),"")</f>
        <v>70</v>
      </c>
    </row>
    <row r="981" spans="1:7" ht="19.95" customHeight="1" x14ac:dyDescent="0.3">
      <c r="A981" s="37">
        <v>13251</v>
      </c>
      <c r="B981" s="15" t="s">
        <v>6336</v>
      </c>
      <c r="C981" s="7" t="s">
        <v>6</v>
      </c>
      <c r="D981" s="6" t="s">
        <v>7227</v>
      </c>
      <c r="E981" s="6" t="s">
        <v>36</v>
      </c>
      <c r="F981" s="16">
        <v>296147</v>
      </c>
      <c r="G981" s="13">
        <f>IFERROR(VLOOKUP(F981,Points!$M$2:$O$11,3,TRUE),"")</f>
        <v>0</v>
      </c>
    </row>
    <row r="982" spans="1:7" ht="19.95" customHeight="1" x14ac:dyDescent="0.3">
      <c r="A982" s="37">
        <v>54024</v>
      </c>
      <c r="B982" s="15" t="s">
        <v>6337</v>
      </c>
      <c r="C982" s="7" t="s">
        <v>9</v>
      </c>
      <c r="D982" s="6" t="s">
        <v>744</v>
      </c>
      <c r="E982" s="6" t="s">
        <v>111</v>
      </c>
      <c r="F982" s="16">
        <v>739</v>
      </c>
      <c r="G982" s="13">
        <f>IFERROR(VLOOKUP(F982,Points!$M$2:$O$11,3,TRUE),"")</f>
        <v>70</v>
      </c>
    </row>
    <row r="983" spans="1:7" ht="19.95" customHeight="1" x14ac:dyDescent="0.3">
      <c r="A983" s="37">
        <v>48151</v>
      </c>
      <c r="B983" s="15" t="s">
        <v>6338</v>
      </c>
      <c r="C983" s="7" t="s">
        <v>19</v>
      </c>
      <c r="D983" s="6" t="s">
        <v>745</v>
      </c>
      <c r="E983" s="6" t="s">
        <v>138</v>
      </c>
      <c r="F983" s="16">
        <v>112</v>
      </c>
      <c r="G983" s="13">
        <f>IFERROR(VLOOKUP(F983,Points!$M$2:$O$11,3,TRUE),"")</f>
        <v>100</v>
      </c>
    </row>
    <row r="984" spans="1:7" ht="19.95" customHeight="1" x14ac:dyDescent="0.3">
      <c r="A984" s="37">
        <v>48016</v>
      </c>
      <c r="B984" s="15" t="s">
        <v>6339</v>
      </c>
      <c r="C984" s="7" t="s">
        <v>9</v>
      </c>
      <c r="D984" s="6" t="s">
        <v>745</v>
      </c>
      <c r="E984" s="6" t="s">
        <v>138</v>
      </c>
      <c r="F984" s="16">
        <v>609</v>
      </c>
      <c r="G984" s="13">
        <f>IFERROR(VLOOKUP(F984,Points!$M$2:$O$11,3,TRUE),"")</f>
        <v>70</v>
      </c>
    </row>
    <row r="985" spans="1:7" ht="19.95" customHeight="1" x14ac:dyDescent="0.3">
      <c r="A985" s="37">
        <v>37146</v>
      </c>
      <c r="B985" s="15" t="s">
        <v>6340</v>
      </c>
      <c r="C985" s="7" t="s">
        <v>19</v>
      </c>
      <c r="D985" s="6" t="s">
        <v>746</v>
      </c>
      <c r="E985" s="6" t="s">
        <v>99</v>
      </c>
      <c r="F985" s="16">
        <v>2632</v>
      </c>
      <c r="G985" s="13">
        <f>IFERROR(VLOOKUP(F985,Points!$M$2:$O$11,3,TRUE),"")</f>
        <v>40</v>
      </c>
    </row>
    <row r="986" spans="1:7" ht="19.95" customHeight="1" x14ac:dyDescent="0.3">
      <c r="A986" s="37">
        <v>45030</v>
      </c>
      <c r="B986" s="15" t="s">
        <v>6341</v>
      </c>
      <c r="C986" s="7" t="s">
        <v>9</v>
      </c>
      <c r="D986" s="6" t="s">
        <v>746</v>
      </c>
      <c r="E986" s="6" t="s">
        <v>143</v>
      </c>
      <c r="F986" s="16">
        <v>852</v>
      </c>
      <c r="G986" s="13">
        <f>IFERROR(VLOOKUP(F986,Points!$M$2:$O$11,3,TRUE),"")</f>
        <v>70</v>
      </c>
    </row>
    <row r="987" spans="1:7" ht="19.95" customHeight="1" x14ac:dyDescent="0.3">
      <c r="A987" s="37">
        <v>69251</v>
      </c>
      <c r="B987" s="15" t="s">
        <v>6342</v>
      </c>
      <c r="C987" s="7" t="s">
        <v>6</v>
      </c>
      <c r="D987" s="6" t="s">
        <v>747</v>
      </c>
      <c r="E987" s="6" t="s">
        <v>144</v>
      </c>
      <c r="F987" s="16">
        <v>1436</v>
      </c>
      <c r="G987" s="13">
        <f>IFERROR(VLOOKUP(F987,Points!$M$2:$O$11,3,TRUE),"")</f>
        <v>60</v>
      </c>
    </row>
    <row r="988" spans="1:7" ht="19.95" customHeight="1" x14ac:dyDescent="0.3">
      <c r="A988" s="37">
        <v>24012</v>
      </c>
      <c r="B988" s="15" t="s">
        <v>6343</v>
      </c>
      <c r="C988" s="7" t="s">
        <v>9</v>
      </c>
      <c r="D988" s="6" t="s">
        <v>748</v>
      </c>
      <c r="E988" s="6" t="s">
        <v>168</v>
      </c>
      <c r="F988" s="16">
        <v>1067</v>
      </c>
      <c r="G988" s="13">
        <f>IFERROR(VLOOKUP(F988,Points!$M$2:$O$11,3,TRUE),"")</f>
        <v>60</v>
      </c>
    </row>
    <row r="989" spans="1:7" ht="19.95" customHeight="1" x14ac:dyDescent="0.3">
      <c r="A989" s="37">
        <v>27032</v>
      </c>
      <c r="B989" s="15" t="s">
        <v>6344</v>
      </c>
      <c r="C989" s="7" t="s">
        <v>9</v>
      </c>
      <c r="D989" s="6" t="s">
        <v>748</v>
      </c>
      <c r="E989" s="6" t="s">
        <v>16</v>
      </c>
      <c r="F989" s="16">
        <v>815</v>
      </c>
      <c r="G989" s="13">
        <f>IFERROR(VLOOKUP(F989,Points!$M$2:$O$11,3,TRUE),"")</f>
        <v>70</v>
      </c>
    </row>
    <row r="990" spans="1:7" ht="19.95" customHeight="1" x14ac:dyDescent="0.3">
      <c r="A990" s="37">
        <v>64016</v>
      </c>
      <c r="B990" s="15" t="s">
        <v>6345</v>
      </c>
      <c r="C990" s="7" t="s">
        <v>9</v>
      </c>
      <c r="D990" s="6" t="s">
        <v>749</v>
      </c>
      <c r="E990" s="6" t="s">
        <v>77</v>
      </c>
      <c r="F990" s="16">
        <v>636</v>
      </c>
      <c r="G990" s="13">
        <f>IFERROR(VLOOKUP(F990,Points!$M$2:$O$11,3,TRUE),"")</f>
        <v>70</v>
      </c>
    </row>
    <row r="991" spans="1:7" ht="19.95" customHeight="1" x14ac:dyDescent="0.3">
      <c r="A991" s="37">
        <v>36018</v>
      </c>
      <c r="B991" s="15" t="s">
        <v>6347</v>
      </c>
      <c r="C991" s="7" t="s">
        <v>9</v>
      </c>
      <c r="D991" s="6" t="s">
        <v>279</v>
      </c>
      <c r="E991" s="6" t="s">
        <v>279</v>
      </c>
      <c r="F991" s="16">
        <v>1074</v>
      </c>
      <c r="G991" s="13">
        <f>IFERROR(VLOOKUP(F991,Points!$M$2:$O$11,3,TRUE),"")</f>
        <v>60</v>
      </c>
    </row>
    <row r="992" spans="1:7" ht="19.95" customHeight="1" x14ac:dyDescent="0.3">
      <c r="A992" s="37">
        <v>36251</v>
      </c>
      <c r="B992" s="15" t="s">
        <v>6346</v>
      </c>
      <c r="C992" s="7" t="s">
        <v>6</v>
      </c>
      <c r="D992" s="6" t="s">
        <v>279</v>
      </c>
      <c r="E992" s="6" t="s">
        <v>279</v>
      </c>
      <c r="F992" s="16">
        <v>34525</v>
      </c>
      <c r="G992" s="13">
        <f>IFERROR(VLOOKUP(F992,Points!$M$2:$O$11,3,TRUE),"")</f>
        <v>0</v>
      </c>
    </row>
    <row r="993" spans="1:7" ht="19.95" customHeight="1" x14ac:dyDescent="0.3">
      <c r="A993" s="37">
        <v>36020</v>
      </c>
      <c r="B993" s="15" t="s">
        <v>6348</v>
      </c>
      <c r="C993" s="7" t="s">
        <v>9</v>
      </c>
      <c r="D993" s="6" t="s">
        <v>750</v>
      </c>
      <c r="E993" s="6" t="s">
        <v>279</v>
      </c>
      <c r="F993" s="16">
        <v>2087</v>
      </c>
      <c r="G993" s="13">
        <f>IFERROR(VLOOKUP(F993,Points!$M$2:$O$11,3,TRUE),"")</f>
        <v>40</v>
      </c>
    </row>
    <row r="994" spans="1:7" ht="19.95" customHeight="1" x14ac:dyDescent="0.3">
      <c r="A994" s="37">
        <v>16020</v>
      </c>
      <c r="B994" s="15" t="s">
        <v>6349</v>
      </c>
      <c r="C994" s="7" t="s">
        <v>9</v>
      </c>
      <c r="D994" s="6" t="s">
        <v>751</v>
      </c>
      <c r="E994" s="6" t="s">
        <v>64</v>
      </c>
      <c r="F994" s="16">
        <v>710</v>
      </c>
      <c r="G994" s="13">
        <f>IFERROR(VLOOKUP(F994,Points!$M$2:$O$11,3,TRUE),"")</f>
        <v>70</v>
      </c>
    </row>
    <row r="995" spans="1:7" ht="19.95" customHeight="1" x14ac:dyDescent="0.3">
      <c r="A995" s="37">
        <v>13151</v>
      </c>
      <c r="B995" s="15" t="s">
        <v>6350</v>
      </c>
      <c r="C995" s="7" t="s">
        <v>19</v>
      </c>
      <c r="D995" s="6" t="s">
        <v>752</v>
      </c>
      <c r="E995" s="6" t="s">
        <v>36</v>
      </c>
      <c r="F995" s="16">
        <v>1413</v>
      </c>
      <c r="G995" s="13">
        <f>IFERROR(VLOOKUP(F995,Points!$M$2:$O$11,3,TRUE),"")</f>
        <v>60</v>
      </c>
    </row>
    <row r="996" spans="1:7" ht="19.95" customHeight="1" x14ac:dyDescent="0.3">
      <c r="A996" s="37">
        <v>45032</v>
      </c>
      <c r="B996" s="15" t="s">
        <v>6351</v>
      </c>
      <c r="C996" s="7" t="s">
        <v>9</v>
      </c>
      <c r="D996" s="6" t="s">
        <v>753</v>
      </c>
      <c r="E996" s="6" t="s">
        <v>143</v>
      </c>
      <c r="F996" s="16">
        <v>585</v>
      </c>
      <c r="G996" s="13">
        <f>IFERROR(VLOOKUP(F996,Points!$M$2:$O$11,3,TRUE),"")</f>
        <v>70</v>
      </c>
    </row>
    <row r="997" spans="1:7" ht="19.95" customHeight="1" x14ac:dyDescent="0.3">
      <c r="A997" s="37">
        <v>3028</v>
      </c>
      <c r="B997" s="15" t="s">
        <v>6352</v>
      </c>
      <c r="C997" s="7" t="s">
        <v>9</v>
      </c>
      <c r="D997" s="6" t="s">
        <v>754</v>
      </c>
      <c r="E997" s="6" t="s">
        <v>48</v>
      </c>
      <c r="F997" s="16">
        <v>867</v>
      </c>
      <c r="G997" s="13">
        <f>IFERROR(VLOOKUP(F997,Points!$M$2:$O$11,3,TRUE),"")</f>
        <v>70</v>
      </c>
    </row>
    <row r="998" spans="1:7" ht="19.95" customHeight="1" x14ac:dyDescent="0.3">
      <c r="A998" s="37">
        <v>36022</v>
      </c>
      <c r="B998" s="15" t="s">
        <v>6353</v>
      </c>
      <c r="C998" s="7" t="s">
        <v>9</v>
      </c>
      <c r="D998" s="6" t="s">
        <v>754</v>
      </c>
      <c r="E998" s="6" t="s">
        <v>279</v>
      </c>
      <c r="F998" s="16">
        <v>768</v>
      </c>
      <c r="G998" s="13">
        <f>IFERROR(VLOOKUP(F998,Points!$M$2:$O$11,3,TRUE),"")</f>
        <v>70</v>
      </c>
    </row>
    <row r="999" spans="1:7" ht="19.95" customHeight="1" x14ac:dyDescent="0.3">
      <c r="A999" s="37">
        <v>59030</v>
      </c>
      <c r="B999" s="15" t="s">
        <v>6354</v>
      </c>
      <c r="C999" s="7" t="s">
        <v>9</v>
      </c>
      <c r="D999" s="6" t="s">
        <v>754</v>
      </c>
      <c r="E999" s="6" t="s">
        <v>50</v>
      </c>
      <c r="F999" s="16">
        <v>925</v>
      </c>
      <c r="G999" s="13">
        <f>IFERROR(VLOOKUP(F999,Points!$M$2:$O$11,3,TRUE),"")</f>
        <v>70</v>
      </c>
    </row>
    <row r="1000" spans="1:7" ht="19.95" customHeight="1" x14ac:dyDescent="0.3">
      <c r="A1000" s="37">
        <v>3030</v>
      </c>
      <c r="B1000" s="15" t="s">
        <v>6356</v>
      </c>
      <c r="C1000" s="7" t="s">
        <v>9</v>
      </c>
      <c r="D1000" s="6" t="s">
        <v>755</v>
      </c>
      <c r="E1000" s="6" t="s">
        <v>48</v>
      </c>
      <c r="F1000" s="16">
        <v>857</v>
      </c>
      <c r="G1000" s="13">
        <f>IFERROR(VLOOKUP(F1000,Points!$M$2:$O$11,3,TRUE),"")</f>
        <v>70</v>
      </c>
    </row>
    <row r="1001" spans="1:7" ht="19.95" customHeight="1" x14ac:dyDescent="0.3">
      <c r="A1001" s="37">
        <v>43026</v>
      </c>
      <c r="B1001" s="15" t="s">
        <v>6357</v>
      </c>
      <c r="C1001" s="7" t="s">
        <v>9</v>
      </c>
      <c r="D1001" s="6" t="s">
        <v>756</v>
      </c>
      <c r="E1001" s="6" t="s">
        <v>11</v>
      </c>
      <c r="F1001" s="16">
        <v>655</v>
      </c>
      <c r="G1001" s="13">
        <f>IFERROR(VLOOKUP(F1001,Points!$M$2:$O$11,3,TRUE),"")</f>
        <v>70</v>
      </c>
    </row>
    <row r="1002" spans="1:7" ht="19.95" customHeight="1" x14ac:dyDescent="0.3">
      <c r="A1002" s="37">
        <v>61028</v>
      </c>
      <c r="B1002" s="15" t="s">
        <v>6355</v>
      </c>
      <c r="C1002" s="7" t="s">
        <v>9</v>
      </c>
      <c r="D1002" s="6" t="s">
        <v>757</v>
      </c>
      <c r="E1002" s="6" t="s">
        <v>107</v>
      </c>
      <c r="F1002" s="16">
        <v>345</v>
      </c>
      <c r="G1002" s="13">
        <f>IFERROR(VLOOKUP(F1002,Points!$M$2:$O$11,3,TRUE),"")</f>
        <v>80</v>
      </c>
    </row>
    <row r="1003" spans="1:7" ht="19.95" customHeight="1" x14ac:dyDescent="0.3">
      <c r="A1003" s="37">
        <v>37054</v>
      </c>
      <c r="B1003" s="15" t="s">
        <v>6358</v>
      </c>
      <c r="C1003" s="7" t="s">
        <v>9</v>
      </c>
      <c r="D1003" s="6" t="s">
        <v>99</v>
      </c>
      <c r="E1003" s="6" t="s">
        <v>99</v>
      </c>
      <c r="F1003" s="16">
        <v>978</v>
      </c>
      <c r="G1003" s="13">
        <f>IFERROR(VLOOKUP(F1003,Points!$M$2:$O$11,3,TRUE),"")</f>
        <v>70</v>
      </c>
    </row>
    <row r="1004" spans="1:7" ht="19.95" customHeight="1" x14ac:dyDescent="0.3">
      <c r="A1004" s="37">
        <v>37151</v>
      </c>
      <c r="B1004" s="15" t="s">
        <v>6359</v>
      </c>
      <c r="C1004" s="7" t="s">
        <v>19</v>
      </c>
      <c r="D1004" s="6" t="s">
        <v>758</v>
      </c>
      <c r="E1004" s="6" t="s">
        <v>99</v>
      </c>
      <c r="F1004" s="16">
        <v>1602</v>
      </c>
      <c r="G1004" s="13">
        <f>IFERROR(VLOOKUP(F1004,Points!$M$2:$O$11,3,TRUE),"")</f>
        <v>50</v>
      </c>
    </row>
    <row r="1005" spans="1:7" ht="19.95" customHeight="1" x14ac:dyDescent="0.3">
      <c r="A1005" s="37">
        <v>11026</v>
      </c>
      <c r="B1005" s="15" t="s">
        <v>6360</v>
      </c>
      <c r="C1005" s="7" t="s">
        <v>9</v>
      </c>
      <c r="D1005" s="6" t="s">
        <v>759</v>
      </c>
      <c r="E1005" s="6" t="s">
        <v>86</v>
      </c>
      <c r="F1005" s="16">
        <v>1150</v>
      </c>
      <c r="G1005" s="13">
        <f>IFERROR(VLOOKUP(F1005,Points!$M$2:$O$11,3,TRUE),"")</f>
        <v>60</v>
      </c>
    </row>
    <row r="1006" spans="1:7" ht="19.95" customHeight="1" x14ac:dyDescent="0.3">
      <c r="A1006" s="37">
        <v>2016</v>
      </c>
      <c r="B1006" s="15" t="s">
        <v>6361</v>
      </c>
      <c r="C1006" s="7" t="s">
        <v>9</v>
      </c>
      <c r="D1006" s="6" t="s">
        <v>760</v>
      </c>
      <c r="E1006" s="6" t="s">
        <v>25</v>
      </c>
      <c r="F1006" s="16">
        <v>479</v>
      </c>
      <c r="G1006" s="13">
        <f>IFERROR(VLOOKUP(F1006,Points!$M$2:$O$11,3,TRUE),"")</f>
        <v>80</v>
      </c>
    </row>
    <row r="1007" spans="1:7" ht="19.95" customHeight="1" x14ac:dyDescent="0.3">
      <c r="A1007" s="37">
        <v>36147</v>
      </c>
      <c r="B1007" s="15" t="s">
        <v>6362</v>
      </c>
      <c r="C1007" s="7" t="s">
        <v>19</v>
      </c>
      <c r="D1007" s="6" t="s">
        <v>761</v>
      </c>
      <c r="E1007" s="6" t="s">
        <v>279</v>
      </c>
      <c r="F1007" s="16">
        <v>339</v>
      </c>
      <c r="G1007" s="13">
        <f>IFERROR(VLOOKUP(F1007,Points!$M$2:$O$11,3,TRUE),"")</f>
        <v>80</v>
      </c>
    </row>
    <row r="1008" spans="1:7" ht="19.95" customHeight="1" x14ac:dyDescent="0.3">
      <c r="A1008" s="37">
        <v>12012</v>
      </c>
      <c r="B1008" s="15" t="s">
        <v>6363</v>
      </c>
      <c r="C1008" s="7" t="s">
        <v>9</v>
      </c>
      <c r="D1008" s="6" t="s">
        <v>762</v>
      </c>
      <c r="E1008" s="6" t="s">
        <v>156</v>
      </c>
      <c r="F1008" s="16">
        <v>511</v>
      </c>
      <c r="G1008" s="13">
        <f>IFERROR(VLOOKUP(F1008,Points!$M$2:$O$11,3,TRUE),"")</f>
        <v>70</v>
      </c>
    </row>
    <row r="1009" spans="1:7" ht="19.95" customHeight="1" x14ac:dyDescent="0.3">
      <c r="A1009" s="37">
        <v>38251</v>
      </c>
      <c r="B1009" s="15" t="s">
        <v>6364</v>
      </c>
      <c r="C1009" s="7" t="s">
        <v>6</v>
      </c>
      <c r="D1009" s="6" t="s">
        <v>59</v>
      </c>
      <c r="E1009" s="6" t="s">
        <v>59</v>
      </c>
      <c r="F1009" s="16">
        <v>11152</v>
      </c>
      <c r="G1009" s="13">
        <f>IFERROR(VLOOKUP(F1009,Points!$M$2:$O$11,3,TRUE),"")</f>
        <v>0</v>
      </c>
    </row>
    <row r="1010" spans="1:7" ht="19.95" customHeight="1" x14ac:dyDescent="0.3">
      <c r="A1010" s="37">
        <v>22034</v>
      </c>
      <c r="B1010" s="15" t="s">
        <v>6365</v>
      </c>
      <c r="C1010" s="7" t="s">
        <v>9</v>
      </c>
      <c r="D1010" s="6" t="s">
        <v>763</v>
      </c>
      <c r="E1010" s="6" t="s">
        <v>115</v>
      </c>
      <c r="F1010" s="16">
        <v>638</v>
      </c>
      <c r="G1010" s="13">
        <f>IFERROR(VLOOKUP(F1010,Points!$M$2:$O$11,3,TRUE),"")</f>
        <v>70</v>
      </c>
    </row>
    <row r="1011" spans="1:7" ht="19.95" customHeight="1" x14ac:dyDescent="0.3">
      <c r="A1011" s="37">
        <v>69252</v>
      </c>
      <c r="B1011" s="15" t="s">
        <v>6367</v>
      </c>
      <c r="C1011" s="7" t="s">
        <v>6</v>
      </c>
      <c r="D1011" s="6" t="s">
        <v>763</v>
      </c>
      <c r="E1011" s="6" t="s">
        <v>8</v>
      </c>
      <c r="F1011" s="16">
        <v>1302</v>
      </c>
      <c r="G1011" s="13">
        <f>IFERROR(VLOOKUP(F1011,Points!$M$2:$O$11,3,TRUE),"")</f>
        <v>60</v>
      </c>
    </row>
    <row r="1012" spans="1:7" ht="19.95" customHeight="1" x14ac:dyDescent="0.3">
      <c r="A1012" s="37">
        <v>29026</v>
      </c>
      <c r="B1012" s="15" t="s">
        <v>6366</v>
      </c>
      <c r="C1012" s="7" t="s">
        <v>9</v>
      </c>
      <c r="D1012" s="6" t="s">
        <v>763</v>
      </c>
      <c r="E1012" s="6" t="s">
        <v>88</v>
      </c>
      <c r="F1012" s="16">
        <v>453</v>
      </c>
      <c r="G1012" s="13">
        <f>IFERROR(VLOOKUP(F1012,Points!$M$2:$O$11,3,TRUE),"")</f>
        <v>80</v>
      </c>
    </row>
    <row r="1013" spans="1:7" ht="19.95" customHeight="1" x14ac:dyDescent="0.3">
      <c r="A1013" s="37">
        <v>70016</v>
      </c>
      <c r="B1013" s="15" t="s">
        <v>6368</v>
      </c>
      <c r="C1013" s="7" t="s">
        <v>9</v>
      </c>
      <c r="D1013" s="6" t="s">
        <v>763</v>
      </c>
      <c r="E1013" s="6" t="s">
        <v>108</v>
      </c>
      <c r="F1013" s="16">
        <v>2041</v>
      </c>
      <c r="G1013" s="13">
        <f>IFERROR(VLOOKUP(F1013,Points!$M$2:$O$11,3,TRUE),"")</f>
        <v>40</v>
      </c>
    </row>
    <row r="1014" spans="1:7" ht="19.95" customHeight="1" x14ac:dyDescent="0.3">
      <c r="A1014" s="37">
        <v>24251</v>
      </c>
      <c r="B1014" s="15" t="s">
        <v>6369</v>
      </c>
      <c r="C1014" s="7" t="s">
        <v>6</v>
      </c>
      <c r="D1014" s="6" t="s">
        <v>764</v>
      </c>
      <c r="E1014" s="6" t="s">
        <v>168</v>
      </c>
      <c r="F1014" s="16">
        <v>1350</v>
      </c>
      <c r="G1014" s="13">
        <f>IFERROR(VLOOKUP(F1014,Points!$M$2:$O$11,3,TRUE),"")</f>
        <v>60</v>
      </c>
    </row>
    <row r="1015" spans="1:7" ht="19.95" customHeight="1" x14ac:dyDescent="0.3">
      <c r="A1015" s="37">
        <v>24154</v>
      </c>
      <c r="B1015" s="15" t="s">
        <v>6370</v>
      </c>
      <c r="C1015" s="7" t="s">
        <v>19</v>
      </c>
      <c r="D1015" s="6" t="s">
        <v>239</v>
      </c>
      <c r="E1015" s="6" t="s">
        <v>168</v>
      </c>
      <c r="F1015" s="16">
        <v>171</v>
      </c>
      <c r="G1015" s="13">
        <f>IFERROR(VLOOKUP(F1015,Points!$M$2:$O$11,3,TRUE),"")</f>
        <v>100</v>
      </c>
    </row>
    <row r="1016" spans="1:7" ht="19.95" customHeight="1" x14ac:dyDescent="0.3">
      <c r="A1016" s="37">
        <v>24014</v>
      </c>
      <c r="B1016" s="15" t="s">
        <v>6371</v>
      </c>
      <c r="C1016" s="7" t="s">
        <v>9</v>
      </c>
      <c r="D1016" s="6" t="s">
        <v>239</v>
      </c>
      <c r="E1016" s="6" t="s">
        <v>168</v>
      </c>
      <c r="F1016" s="16">
        <v>529</v>
      </c>
      <c r="G1016" s="13">
        <f>IFERROR(VLOOKUP(F1016,Points!$M$2:$O$11,3,TRUE),"")</f>
        <v>70</v>
      </c>
    </row>
    <row r="1017" spans="1:7" ht="19.95" customHeight="1" x14ac:dyDescent="0.3">
      <c r="A1017" s="37">
        <v>13152</v>
      </c>
      <c r="B1017" s="15" t="s">
        <v>6372</v>
      </c>
      <c r="C1017" s="7" t="s">
        <v>19</v>
      </c>
      <c r="D1017" s="6" t="s">
        <v>765</v>
      </c>
      <c r="E1017" s="6" t="s">
        <v>36</v>
      </c>
      <c r="F1017" s="16">
        <v>3892</v>
      </c>
      <c r="G1017" s="13">
        <f>IFERROR(VLOOKUP(F1017,Points!$M$2:$O$11,3,TRUE),"")</f>
        <v>30</v>
      </c>
    </row>
    <row r="1018" spans="1:7" ht="19.95" customHeight="1" x14ac:dyDescent="0.3">
      <c r="A1018" s="37">
        <v>53018</v>
      </c>
      <c r="B1018" s="15" t="s">
        <v>6373</v>
      </c>
      <c r="C1018" s="7" t="s">
        <v>9</v>
      </c>
      <c r="D1018" s="6" t="s">
        <v>765</v>
      </c>
      <c r="E1018" s="6" t="s">
        <v>30</v>
      </c>
      <c r="F1018" s="16">
        <v>538</v>
      </c>
      <c r="G1018" s="13">
        <f>IFERROR(VLOOKUP(F1018,Points!$M$2:$O$11,3,TRUE),"")</f>
        <v>70</v>
      </c>
    </row>
    <row r="1019" spans="1:7" ht="19.95" customHeight="1" x14ac:dyDescent="0.3">
      <c r="A1019" s="37">
        <v>55024</v>
      </c>
      <c r="B1019" s="15" t="s">
        <v>6374</v>
      </c>
      <c r="C1019" s="7" t="s">
        <v>9</v>
      </c>
      <c r="D1019" s="6" t="s">
        <v>765</v>
      </c>
      <c r="E1019" s="6" t="s">
        <v>101</v>
      </c>
      <c r="F1019" s="16">
        <v>658</v>
      </c>
      <c r="G1019" s="13">
        <f>IFERROR(VLOOKUP(F1019,Points!$M$2:$O$11,3,TRUE),"")</f>
        <v>70</v>
      </c>
    </row>
    <row r="1020" spans="1:7" ht="19.95" customHeight="1" x14ac:dyDescent="0.3">
      <c r="A1020" s="37">
        <v>72251</v>
      </c>
      <c r="B1020" s="15" t="s">
        <v>6376</v>
      </c>
      <c r="C1020" s="7" t="s">
        <v>6</v>
      </c>
      <c r="D1020" s="6" t="s">
        <v>766</v>
      </c>
      <c r="E1020" s="6" t="s">
        <v>8</v>
      </c>
      <c r="F1020" s="16">
        <v>19090</v>
      </c>
      <c r="G1020" s="13">
        <f>IFERROR(VLOOKUP(F1020,Points!$M$2:$O$11,3,TRUE),"")</f>
        <v>0</v>
      </c>
    </row>
    <row r="1021" spans="1:7" ht="19.95" customHeight="1" x14ac:dyDescent="0.3">
      <c r="A1021" s="37">
        <v>72022</v>
      </c>
      <c r="B1021" s="15" t="s">
        <v>6377</v>
      </c>
      <c r="C1021" s="7" t="s">
        <v>9</v>
      </c>
      <c r="D1021" s="6" t="s">
        <v>766</v>
      </c>
      <c r="E1021" s="6" t="s">
        <v>91</v>
      </c>
      <c r="F1021" s="16">
        <v>777</v>
      </c>
      <c r="G1021" s="13">
        <f>IFERROR(VLOOKUP(F1021,Points!$M$2:$O$11,3,TRUE),"")</f>
        <v>70</v>
      </c>
    </row>
    <row r="1022" spans="1:7" ht="19.95" customHeight="1" x14ac:dyDescent="0.3">
      <c r="A1022" s="37">
        <v>20026</v>
      </c>
      <c r="B1022" s="15" t="s">
        <v>6375</v>
      </c>
      <c r="C1022" s="7" t="s">
        <v>9</v>
      </c>
      <c r="D1022" s="6" t="s">
        <v>7224</v>
      </c>
      <c r="E1022" s="6" t="s">
        <v>53</v>
      </c>
      <c r="F1022" s="16">
        <v>1158</v>
      </c>
      <c r="G1022" s="13">
        <f>IFERROR(VLOOKUP(F1022,Points!$M$2:$O$11,3,TRUE),"")</f>
        <v>60</v>
      </c>
    </row>
    <row r="1023" spans="1:7" ht="19.95" customHeight="1" x14ac:dyDescent="0.3">
      <c r="A1023" s="37">
        <v>48018</v>
      </c>
      <c r="B1023" s="15" t="s">
        <v>6378</v>
      </c>
      <c r="C1023" s="7" t="s">
        <v>9</v>
      </c>
      <c r="D1023" s="6" t="s">
        <v>767</v>
      </c>
      <c r="E1023" s="6" t="s">
        <v>138</v>
      </c>
      <c r="F1023" s="16">
        <v>1175</v>
      </c>
      <c r="G1023" s="13">
        <f>IFERROR(VLOOKUP(F1023,Points!$M$2:$O$11,3,TRUE),"")</f>
        <v>60</v>
      </c>
    </row>
    <row r="1024" spans="1:7" ht="19.95" customHeight="1" x14ac:dyDescent="0.3">
      <c r="A1024" s="37">
        <v>4151</v>
      </c>
      <c r="B1024" s="15" t="s">
        <v>6379</v>
      </c>
      <c r="C1024" s="7" t="s">
        <v>19</v>
      </c>
      <c r="D1024" s="6" t="s">
        <v>768</v>
      </c>
      <c r="E1024" s="6" t="s">
        <v>126</v>
      </c>
      <c r="F1024" s="16">
        <v>99</v>
      </c>
      <c r="G1024" s="13">
        <f>IFERROR(VLOOKUP(F1024,Points!$M$2:$O$11,3,TRUE),"")</f>
        <v>100</v>
      </c>
    </row>
    <row r="1025" spans="1:7" ht="19.95" customHeight="1" x14ac:dyDescent="0.3">
      <c r="A1025" s="37">
        <v>4032</v>
      </c>
      <c r="B1025" s="15" t="s">
        <v>6380</v>
      </c>
      <c r="C1025" s="7" t="s">
        <v>9</v>
      </c>
      <c r="D1025" s="6" t="s">
        <v>768</v>
      </c>
      <c r="E1025" s="6" t="s">
        <v>126</v>
      </c>
      <c r="F1025" s="16">
        <v>291</v>
      </c>
      <c r="G1025" s="13">
        <f>IFERROR(VLOOKUP(F1025,Points!$M$2:$O$11,3,TRUE),"")</f>
        <v>80</v>
      </c>
    </row>
    <row r="1026" spans="1:7" ht="19.95" customHeight="1" x14ac:dyDescent="0.3">
      <c r="A1026" s="37">
        <v>69028</v>
      </c>
      <c r="B1026" s="15" t="s">
        <v>6381</v>
      </c>
      <c r="C1026" s="7" t="s">
        <v>9</v>
      </c>
      <c r="D1026" s="6" t="s">
        <v>769</v>
      </c>
      <c r="E1026" s="6" t="s">
        <v>144</v>
      </c>
      <c r="F1026" s="16">
        <v>913</v>
      </c>
      <c r="G1026" s="13">
        <f>IFERROR(VLOOKUP(F1026,Points!$M$2:$O$11,3,TRUE),"")</f>
        <v>70</v>
      </c>
    </row>
    <row r="1027" spans="1:7" ht="19.95" customHeight="1" x14ac:dyDescent="0.3">
      <c r="A1027" s="37">
        <v>59151</v>
      </c>
      <c r="B1027" s="15" t="s">
        <v>6382</v>
      </c>
      <c r="C1027" s="7" t="s">
        <v>19</v>
      </c>
      <c r="D1027" s="6" t="s">
        <v>770</v>
      </c>
      <c r="E1027" s="6" t="s">
        <v>50</v>
      </c>
      <c r="F1027" s="16">
        <v>351</v>
      </c>
      <c r="G1027" s="13">
        <f>IFERROR(VLOOKUP(F1027,Points!$M$2:$O$11,3,TRUE),"")</f>
        <v>80</v>
      </c>
    </row>
    <row r="1028" spans="1:7" ht="19.95" customHeight="1" x14ac:dyDescent="0.3">
      <c r="A1028" s="37">
        <v>29251</v>
      </c>
      <c r="B1028" s="15" t="s">
        <v>6383</v>
      </c>
      <c r="C1028" s="7" t="s">
        <v>6</v>
      </c>
      <c r="D1028" s="6" t="s">
        <v>771</v>
      </c>
      <c r="E1028" s="6" t="s">
        <v>88</v>
      </c>
      <c r="F1028" s="16">
        <v>4300</v>
      </c>
      <c r="G1028" s="13">
        <f>IFERROR(VLOOKUP(F1028,Points!$M$2:$O$11,3,TRUE),"")</f>
        <v>30</v>
      </c>
    </row>
    <row r="1029" spans="1:7" ht="19.95" customHeight="1" x14ac:dyDescent="0.3">
      <c r="A1029" s="37">
        <v>6020</v>
      </c>
      <c r="B1029" s="15" t="s">
        <v>6384</v>
      </c>
      <c r="C1029" s="7" t="s">
        <v>9</v>
      </c>
      <c r="D1029" s="6" t="s">
        <v>772</v>
      </c>
      <c r="E1029" s="6" t="s">
        <v>45</v>
      </c>
      <c r="F1029" s="16">
        <v>322</v>
      </c>
      <c r="G1029" s="13">
        <f>IFERROR(VLOOKUP(F1029,Points!$M$2:$O$11,3,TRUE),"")</f>
        <v>80</v>
      </c>
    </row>
    <row r="1030" spans="1:7" ht="19.95" customHeight="1" x14ac:dyDescent="0.3">
      <c r="A1030" s="37">
        <v>10036</v>
      </c>
      <c r="B1030" s="15" t="s">
        <v>6385</v>
      </c>
      <c r="C1030" s="7" t="s">
        <v>9</v>
      </c>
      <c r="D1030" s="6" t="s">
        <v>773</v>
      </c>
      <c r="E1030" s="6" t="s">
        <v>147</v>
      </c>
      <c r="F1030" s="16">
        <v>955</v>
      </c>
      <c r="G1030" s="13">
        <f>IFERROR(VLOOKUP(F1030,Points!$M$2:$O$11,3,TRUE),"")</f>
        <v>70</v>
      </c>
    </row>
    <row r="1031" spans="1:7" ht="19.95" customHeight="1" x14ac:dyDescent="0.3">
      <c r="A1031" s="37">
        <v>14251</v>
      </c>
      <c r="B1031" s="15" t="s">
        <v>6386</v>
      </c>
      <c r="C1031" s="7" t="s">
        <v>6</v>
      </c>
      <c r="D1031" s="6" t="s">
        <v>773</v>
      </c>
      <c r="E1031" s="6" t="s">
        <v>95</v>
      </c>
      <c r="F1031" s="16">
        <v>5273</v>
      </c>
      <c r="G1031" s="13">
        <f>IFERROR(VLOOKUP(F1031,Points!$M$2:$O$11,3,TRUE),"")</f>
        <v>20</v>
      </c>
    </row>
    <row r="1032" spans="1:7" ht="19.95" customHeight="1" x14ac:dyDescent="0.3">
      <c r="A1032" s="37">
        <v>13034</v>
      </c>
      <c r="B1032" s="15" t="s">
        <v>6388</v>
      </c>
      <c r="C1032" s="7" t="s">
        <v>9</v>
      </c>
      <c r="D1032" s="6" t="s">
        <v>774</v>
      </c>
      <c r="E1032" s="6" t="s">
        <v>36</v>
      </c>
      <c r="F1032" s="16">
        <v>1097</v>
      </c>
      <c r="G1032" s="13">
        <f>IFERROR(VLOOKUP(F1032,Points!$M$2:$O$11,3,TRUE),"")</f>
        <v>60</v>
      </c>
    </row>
    <row r="1033" spans="1:7" ht="19.95" customHeight="1" x14ac:dyDescent="0.3">
      <c r="A1033" s="37">
        <v>13153</v>
      </c>
      <c r="B1033" s="15" t="s">
        <v>6387</v>
      </c>
      <c r="C1033" s="7" t="s">
        <v>19</v>
      </c>
      <c r="D1033" s="6" t="s">
        <v>774</v>
      </c>
      <c r="E1033" s="6" t="s">
        <v>36</v>
      </c>
      <c r="F1033" s="16">
        <v>1827</v>
      </c>
      <c r="G1033" s="13">
        <f>IFERROR(VLOOKUP(F1033,Points!$M$2:$O$11,3,TRUE),"")</f>
        <v>50</v>
      </c>
    </row>
    <row r="1034" spans="1:7" ht="19.95" customHeight="1" x14ac:dyDescent="0.3">
      <c r="A1034" s="37">
        <v>13154</v>
      </c>
      <c r="B1034" s="15" t="s">
        <v>6330</v>
      </c>
      <c r="C1034" s="7" t="s">
        <v>19</v>
      </c>
      <c r="D1034" s="6" t="s">
        <v>775</v>
      </c>
      <c r="E1034" s="6" t="s">
        <v>36</v>
      </c>
      <c r="F1034" s="16">
        <v>9737</v>
      </c>
      <c r="G1034" s="13">
        <f>IFERROR(VLOOKUP(F1034,Points!$M$2:$O$11,3,TRUE),"")</f>
        <v>10</v>
      </c>
    </row>
    <row r="1035" spans="1:7" ht="19.95" customHeight="1" x14ac:dyDescent="0.3">
      <c r="A1035" s="37">
        <v>49038</v>
      </c>
      <c r="B1035" s="15" t="s">
        <v>6332</v>
      </c>
      <c r="C1035" s="7" t="s">
        <v>9</v>
      </c>
      <c r="D1035" s="6" t="s">
        <v>776</v>
      </c>
      <c r="E1035" s="6" t="s">
        <v>39</v>
      </c>
      <c r="F1035" s="16">
        <v>347</v>
      </c>
      <c r="G1035" s="13">
        <f>IFERROR(VLOOKUP(F1035,Points!$M$2:$O$11,3,TRUE),"")</f>
        <v>80</v>
      </c>
    </row>
    <row r="1036" spans="1:7" ht="19.95" customHeight="1" x14ac:dyDescent="0.3">
      <c r="A1036" s="37">
        <v>61030</v>
      </c>
      <c r="B1036" s="15" t="s">
        <v>6333</v>
      </c>
      <c r="C1036" s="7" t="s">
        <v>9</v>
      </c>
      <c r="D1036" s="6" t="s">
        <v>776</v>
      </c>
      <c r="E1036" s="6" t="s">
        <v>107</v>
      </c>
      <c r="F1036" s="16">
        <v>409</v>
      </c>
      <c r="G1036" s="13">
        <f>IFERROR(VLOOKUP(F1036,Points!$M$2:$O$11,3,TRUE),"")</f>
        <v>80</v>
      </c>
    </row>
    <row r="1037" spans="1:7" ht="19.95" customHeight="1" x14ac:dyDescent="0.3">
      <c r="A1037" s="37">
        <v>37056</v>
      </c>
      <c r="B1037" s="15" t="s">
        <v>6334</v>
      </c>
      <c r="C1037" s="7" t="s">
        <v>9</v>
      </c>
      <c r="D1037" s="6" t="s">
        <v>777</v>
      </c>
      <c r="E1037" s="6" t="s">
        <v>99</v>
      </c>
      <c r="F1037" s="16">
        <v>2099</v>
      </c>
      <c r="G1037" s="13">
        <f>IFERROR(VLOOKUP(F1037,Points!$M$2:$O$11,3,TRUE),"")</f>
        <v>40</v>
      </c>
    </row>
    <row r="1038" spans="1:7" ht="19.95" customHeight="1" x14ac:dyDescent="0.3">
      <c r="A1038" s="37">
        <v>10038</v>
      </c>
      <c r="B1038" s="15" t="s">
        <v>6389</v>
      </c>
      <c r="C1038" s="7" t="s">
        <v>9</v>
      </c>
      <c r="D1038" s="6" t="s">
        <v>778</v>
      </c>
      <c r="E1038" s="6" t="s">
        <v>147</v>
      </c>
      <c r="F1038" s="16">
        <v>371</v>
      </c>
      <c r="G1038" s="13">
        <f>IFERROR(VLOOKUP(F1038,Points!$M$2:$O$11,3,TRUE),"")</f>
        <v>80</v>
      </c>
    </row>
    <row r="1039" spans="1:7" ht="19.95" customHeight="1" x14ac:dyDescent="0.3">
      <c r="A1039" s="37">
        <v>58016</v>
      </c>
      <c r="B1039" s="15" t="s">
        <v>6390</v>
      </c>
      <c r="C1039" s="7" t="s">
        <v>9</v>
      </c>
      <c r="D1039" s="6" t="s">
        <v>779</v>
      </c>
      <c r="E1039" s="6" t="s">
        <v>136</v>
      </c>
      <c r="F1039" s="16">
        <v>140</v>
      </c>
      <c r="G1039" s="13">
        <f>IFERROR(VLOOKUP(F1039,Points!$M$2:$O$11,3,TRUE),"")</f>
        <v>100</v>
      </c>
    </row>
    <row r="1040" spans="1:7" ht="19.95" customHeight="1" x14ac:dyDescent="0.3">
      <c r="A1040" s="37">
        <v>39010</v>
      </c>
      <c r="B1040" s="15" t="s">
        <v>6391</v>
      </c>
      <c r="C1040" s="7" t="s">
        <v>9</v>
      </c>
      <c r="D1040" s="6" t="s">
        <v>780</v>
      </c>
      <c r="E1040" s="6" t="s">
        <v>239</v>
      </c>
      <c r="F1040" s="16">
        <v>753</v>
      </c>
      <c r="G1040" s="13">
        <f>IFERROR(VLOOKUP(F1040,Points!$M$2:$O$11,3,TRUE),"")</f>
        <v>70</v>
      </c>
    </row>
    <row r="1041" spans="1:7" ht="19.95" customHeight="1" x14ac:dyDescent="0.3">
      <c r="A1041" s="37">
        <v>32018</v>
      </c>
      <c r="B1041" s="15" t="s">
        <v>6392</v>
      </c>
      <c r="C1041" s="7" t="s">
        <v>9</v>
      </c>
      <c r="D1041" s="6" t="s">
        <v>781</v>
      </c>
      <c r="E1041" s="6" t="s">
        <v>122</v>
      </c>
      <c r="F1041" s="16">
        <v>1612</v>
      </c>
      <c r="G1041" s="13">
        <f>IFERROR(VLOOKUP(F1041,Points!$M$2:$O$11,3,TRUE),"")</f>
        <v>50</v>
      </c>
    </row>
    <row r="1042" spans="1:7" ht="19.95" customHeight="1" x14ac:dyDescent="0.3">
      <c r="A1042" s="37">
        <v>61032</v>
      </c>
      <c r="B1042" s="15" t="s">
        <v>6394</v>
      </c>
      <c r="C1042" s="7" t="s">
        <v>9</v>
      </c>
      <c r="D1042" s="6" t="s">
        <v>782</v>
      </c>
      <c r="E1042" s="6" t="s">
        <v>107</v>
      </c>
      <c r="F1042" s="16">
        <v>2528</v>
      </c>
      <c r="G1042" s="13">
        <f>IFERROR(VLOOKUP(F1042,Points!$M$2:$O$11,3,TRUE),"")</f>
        <v>40</v>
      </c>
    </row>
    <row r="1043" spans="1:7" ht="19.95" customHeight="1" x14ac:dyDescent="0.3">
      <c r="A1043" s="37">
        <v>61251</v>
      </c>
      <c r="B1043" s="15" t="s">
        <v>6393</v>
      </c>
      <c r="C1043" s="7" t="s">
        <v>6</v>
      </c>
      <c r="D1043" s="6" t="s">
        <v>782</v>
      </c>
      <c r="E1043" s="6" t="s">
        <v>107</v>
      </c>
      <c r="F1043" s="16">
        <v>4524</v>
      </c>
      <c r="G1043" s="13">
        <f>IFERROR(VLOOKUP(F1043,Points!$M$2:$O$11,3,TRUE),"")</f>
        <v>30</v>
      </c>
    </row>
    <row r="1044" spans="1:7" ht="19.95" customHeight="1" x14ac:dyDescent="0.3">
      <c r="A1044" s="37">
        <v>13036</v>
      </c>
      <c r="B1044" s="15" t="s">
        <v>6395</v>
      </c>
      <c r="C1044" s="7" t="s">
        <v>9</v>
      </c>
      <c r="D1044" s="6" t="s">
        <v>783</v>
      </c>
      <c r="E1044" s="6" t="s">
        <v>36</v>
      </c>
      <c r="F1044" s="16">
        <v>1351</v>
      </c>
      <c r="G1044" s="13">
        <f>IFERROR(VLOOKUP(F1044,Points!$M$2:$O$11,3,TRUE),"")</f>
        <v>60</v>
      </c>
    </row>
    <row r="1045" spans="1:7" ht="19.95" customHeight="1" x14ac:dyDescent="0.3">
      <c r="A1045" s="37">
        <v>36024</v>
      </c>
      <c r="B1045" s="15" t="s">
        <v>6396</v>
      </c>
      <c r="C1045" s="7" t="s">
        <v>9</v>
      </c>
      <c r="D1045" s="6" t="s">
        <v>784</v>
      </c>
      <c r="E1045" s="6" t="s">
        <v>279</v>
      </c>
      <c r="F1045" s="16">
        <v>1431</v>
      </c>
      <c r="G1045" s="13">
        <f>IFERROR(VLOOKUP(F1045,Points!$M$2:$O$11,3,TRUE),"")</f>
        <v>60</v>
      </c>
    </row>
    <row r="1046" spans="1:7" ht="19.95" customHeight="1" x14ac:dyDescent="0.3">
      <c r="A1046" s="37">
        <v>7018</v>
      </c>
      <c r="B1046" s="15" t="s">
        <v>6397</v>
      </c>
      <c r="C1046" s="7" t="s">
        <v>9</v>
      </c>
      <c r="D1046" s="6" t="s">
        <v>785</v>
      </c>
      <c r="E1046" s="6" t="s">
        <v>66</v>
      </c>
      <c r="F1046" s="16">
        <v>1222</v>
      </c>
      <c r="G1046" s="13">
        <f>IFERROR(VLOOKUP(F1046,Points!$M$2:$O$11,3,TRUE),"")</f>
        <v>60</v>
      </c>
    </row>
    <row r="1047" spans="1:7" ht="19.95" customHeight="1" x14ac:dyDescent="0.3">
      <c r="A1047" s="37">
        <v>2251</v>
      </c>
      <c r="B1047" s="15" t="s">
        <v>6398</v>
      </c>
      <c r="C1047" s="7" t="s">
        <v>6</v>
      </c>
      <c r="D1047" s="6" t="s">
        <v>786</v>
      </c>
      <c r="E1047" s="6" t="s">
        <v>25</v>
      </c>
      <c r="F1047" s="16">
        <v>667</v>
      </c>
      <c r="G1047" s="13">
        <f>IFERROR(VLOOKUP(F1047,Points!$M$2:$O$11,3,TRUE),"")</f>
        <v>70</v>
      </c>
    </row>
    <row r="1048" spans="1:7" ht="19.95" customHeight="1" x14ac:dyDescent="0.3">
      <c r="A1048" s="37">
        <v>27034</v>
      </c>
      <c r="B1048" s="15" t="s">
        <v>6400</v>
      </c>
      <c r="C1048" s="7" t="s">
        <v>9</v>
      </c>
      <c r="D1048" s="6" t="s">
        <v>787</v>
      </c>
      <c r="E1048" s="6" t="s">
        <v>16</v>
      </c>
      <c r="F1048" s="16">
        <v>476</v>
      </c>
      <c r="G1048" s="13">
        <f>IFERROR(VLOOKUP(F1048,Points!$M$2:$O$11,3,TRUE),"")</f>
        <v>80</v>
      </c>
    </row>
    <row r="1049" spans="1:7" ht="19.95" customHeight="1" x14ac:dyDescent="0.3">
      <c r="A1049" s="37">
        <v>27151</v>
      </c>
      <c r="B1049" s="15" t="s">
        <v>6399</v>
      </c>
      <c r="C1049" s="7" t="s">
        <v>19</v>
      </c>
      <c r="D1049" s="6" t="s">
        <v>787</v>
      </c>
      <c r="E1049" s="6" t="s">
        <v>16</v>
      </c>
      <c r="F1049" s="16">
        <v>536</v>
      </c>
      <c r="G1049" s="13">
        <f>IFERROR(VLOOKUP(F1049,Points!$M$2:$O$11,3,TRUE),"")</f>
        <v>70</v>
      </c>
    </row>
    <row r="1050" spans="1:7" ht="19.95" customHeight="1" x14ac:dyDescent="0.3">
      <c r="A1050" s="37">
        <v>42151</v>
      </c>
      <c r="B1050" s="15" t="s">
        <v>6401</v>
      </c>
      <c r="C1050" s="7" t="s">
        <v>19</v>
      </c>
      <c r="D1050" s="6" t="s">
        <v>788</v>
      </c>
      <c r="E1050" s="6" t="s">
        <v>23</v>
      </c>
      <c r="F1050" s="16">
        <v>94</v>
      </c>
      <c r="G1050" s="13">
        <f>IFERROR(VLOOKUP(F1050,Points!$M$2:$O$11,3,TRUE),"")</f>
        <v>100</v>
      </c>
    </row>
    <row r="1051" spans="1:7" ht="19.95" customHeight="1" x14ac:dyDescent="0.3">
      <c r="A1051" s="37">
        <v>71251</v>
      </c>
      <c r="B1051" s="15" t="s">
        <v>6402</v>
      </c>
      <c r="C1051" s="7" t="s">
        <v>6</v>
      </c>
      <c r="D1051" s="6" t="s">
        <v>789</v>
      </c>
      <c r="E1051" s="6" t="s">
        <v>8</v>
      </c>
      <c r="F1051" s="16">
        <v>18683</v>
      </c>
      <c r="G1051" s="13">
        <f>IFERROR(VLOOKUP(F1051,Points!$M$2:$O$11,3,TRUE),"")</f>
        <v>0</v>
      </c>
    </row>
    <row r="1052" spans="1:7" ht="19.95" customHeight="1" x14ac:dyDescent="0.3">
      <c r="A1052" s="37">
        <v>40001</v>
      </c>
      <c r="B1052" s="15" t="s">
        <v>6403</v>
      </c>
      <c r="C1052" s="7" t="s">
        <v>9</v>
      </c>
      <c r="D1052" s="6" t="s">
        <v>790</v>
      </c>
      <c r="E1052" s="6" t="s">
        <v>790</v>
      </c>
      <c r="F1052" s="16">
        <v>4269</v>
      </c>
      <c r="G1052" s="13">
        <f>IFERROR(VLOOKUP(F1052,Points!$M$2:$O$11,3,TRUE),"")</f>
        <v>30</v>
      </c>
    </row>
    <row r="1053" spans="1:7" ht="19.95" customHeight="1" x14ac:dyDescent="0.3">
      <c r="A1053" s="37">
        <v>68151</v>
      </c>
      <c r="B1053" s="15" t="s">
        <v>6404</v>
      </c>
      <c r="C1053" s="7" t="s">
        <v>19</v>
      </c>
      <c r="D1053" s="6" t="s">
        <v>791</v>
      </c>
      <c r="E1053" s="6" t="s">
        <v>173</v>
      </c>
      <c r="F1053" s="16">
        <v>40945</v>
      </c>
      <c r="G1053" s="13">
        <f>IFERROR(VLOOKUP(F1053,Points!$M$2:$O$11,3,TRUE),"")</f>
        <v>0</v>
      </c>
    </row>
    <row r="1054" spans="1:7" ht="19.95" customHeight="1" x14ac:dyDescent="0.3">
      <c r="A1054" s="37">
        <v>17016</v>
      </c>
      <c r="B1054" s="15" t="s">
        <v>6406</v>
      </c>
      <c r="C1054" s="7" t="s">
        <v>9</v>
      </c>
      <c r="D1054" s="6" t="s">
        <v>792</v>
      </c>
      <c r="E1054" s="6" t="s">
        <v>208</v>
      </c>
      <c r="F1054" s="16">
        <v>3503</v>
      </c>
      <c r="G1054" s="13">
        <f>IFERROR(VLOOKUP(F1054,Points!$M$2:$O$11,3,TRUE),"")</f>
        <v>30</v>
      </c>
    </row>
    <row r="1055" spans="1:7" ht="19.95" customHeight="1" x14ac:dyDescent="0.3">
      <c r="A1055" s="37">
        <v>17251</v>
      </c>
      <c r="B1055" s="15" t="s">
        <v>6405</v>
      </c>
      <c r="C1055" s="7" t="s">
        <v>6</v>
      </c>
      <c r="D1055" s="6" t="s">
        <v>792</v>
      </c>
      <c r="E1055" s="6" t="s">
        <v>208</v>
      </c>
      <c r="F1055" s="16">
        <v>16971</v>
      </c>
      <c r="G1055" s="13">
        <f>IFERROR(VLOOKUP(F1055,Points!$M$2:$O$11,3,TRUE),"")</f>
        <v>0</v>
      </c>
    </row>
    <row r="1056" spans="1:7" ht="19.95" customHeight="1" x14ac:dyDescent="0.3">
      <c r="A1056" s="37">
        <v>10040</v>
      </c>
      <c r="B1056" s="15" t="s">
        <v>6407</v>
      </c>
      <c r="C1056" s="7" t="s">
        <v>9</v>
      </c>
      <c r="D1056" s="6" t="s">
        <v>793</v>
      </c>
      <c r="E1056" s="6" t="s">
        <v>147</v>
      </c>
      <c r="F1056" s="16">
        <v>554</v>
      </c>
      <c r="G1056" s="13">
        <f>IFERROR(VLOOKUP(F1056,Points!$M$2:$O$11,3,TRUE),"")</f>
        <v>70</v>
      </c>
    </row>
    <row r="1057" spans="1:7" ht="19.95" customHeight="1" x14ac:dyDescent="0.3">
      <c r="A1057" s="37">
        <v>46255</v>
      </c>
      <c r="B1057" s="15" t="s">
        <v>6408</v>
      </c>
      <c r="C1057" s="7" t="s">
        <v>6</v>
      </c>
      <c r="D1057" s="6" t="s">
        <v>794</v>
      </c>
      <c r="E1057" s="6" t="s">
        <v>153</v>
      </c>
      <c r="F1057" s="16">
        <v>25128</v>
      </c>
      <c r="G1057" s="13">
        <f>IFERROR(VLOOKUP(F1057,Points!$M$2:$O$11,3,TRUE),"")</f>
        <v>0</v>
      </c>
    </row>
    <row r="1058" spans="1:7" ht="19.95" customHeight="1" x14ac:dyDescent="0.3">
      <c r="A1058" s="37">
        <v>26012</v>
      </c>
      <c r="B1058" s="15" t="s">
        <v>6409</v>
      </c>
      <c r="C1058" s="7" t="s">
        <v>9</v>
      </c>
      <c r="D1058" s="6" t="s">
        <v>795</v>
      </c>
      <c r="E1058" s="6" t="s">
        <v>67</v>
      </c>
      <c r="F1058" s="16">
        <v>1676</v>
      </c>
      <c r="G1058" s="13">
        <f>IFERROR(VLOOKUP(F1058,Points!$M$2:$O$11,3,TRUE),"")</f>
        <v>50</v>
      </c>
    </row>
    <row r="1059" spans="1:7" ht="19.95" customHeight="1" x14ac:dyDescent="0.3">
      <c r="A1059" s="37">
        <v>35014</v>
      </c>
      <c r="B1059" s="15" t="s">
        <v>6411</v>
      </c>
      <c r="C1059" s="7" t="s">
        <v>9</v>
      </c>
      <c r="D1059" s="6" t="s">
        <v>796</v>
      </c>
      <c r="E1059" s="6" t="s">
        <v>177</v>
      </c>
      <c r="F1059" s="16">
        <v>2867</v>
      </c>
      <c r="G1059" s="13">
        <f>IFERROR(VLOOKUP(F1059,Points!$M$2:$O$11,3,TRUE),"")</f>
        <v>40</v>
      </c>
    </row>
    <row r="1060" spans="1:7" ht="19.95" customHeight="1" x14ac:dyDescent="0.3">
      <c r="A1060" s="37">
        <v>35251</v>
      </c>
      <c r="B1060" s="15" t="s">
        <v>6410</v>
      </c>
      <c r="C1060" s="7" t="s">
        <v>6</v>
      </c>
      <c r="D1060" s="6" t="s">
        <v>796</v>
      </c>
      <c r="E1060" s="6" t="s">
        <v>177</v>
      </c>
      <c r="F1060" s="16">
        <v>9411</v>
      </c>
      <c r="G1060" s="13">
        <f>IFERROR(VLOOKUP(F1060,Points!$M$2:$O$11,3,TRUE),"")</f>
        <v>10</v>
      </c>
    </row>
    <row r="1061" spans="1:7" ht="19.95" customHeight="1" x14ac:dyDescent="0.3">
      <c r="A1061" s="37">
        <v>27152</v>
      </c>
      <c r="B1061" s="15" t="s">
        <v>6412</v>
      </c>
      <c r="C1061" s="7" t="s">
        <v>19</v>
      </c>
      <c r="D1061" s="6" t="s">
        <v>797</v>
      </c>
      <c r="E1061" s="6" t="s">
        <v>16</v>
      </c>
      <c r="F1061" s="16">
        <v>552</v>
      </c>
      <c r="G1061" s="13">
        <f>IFERROR(VLOOKUP(F1061,Points!$M$2:$O$11,3,TRUE),"")</f>
        <v>70</v>
      </c>
    </row>
    <row r="1062" spans="1:7" ht="19.95" customHeight="1" x14ac:dyDescent="0.3">
      <c r="A1062" s="37">
        <v>57151</v>
      </c>
      <c r="B1062" s="15" t="s">
        <v>6413</v>
      </c>
      <c r="C1062" s="7" t="s">
        <v>19</v>
      </c>
      <c r="D1062" s="6" t="s">
        <v>798</v>
      </c>
      <c r="E1062" s="6" t="s">
        <v>124</v>
      </c>
      <c r="F1062" s="16">
        <v>542</v>
      </c>
      <c r="G1062" s="13">
        <f>IFERROR(VLOOKUP(F1062,Points!$M$2:$O$11,3,TRUE),"")</f>
        <v>70</v>
      </c>
    </row>
    <row r="1063" spans="1:7" ht="19.95" customHeight="1" x14ac:dyDescent="0.3">
      <c r="A1063" s="37">
        <v>57026</v>
      </c>
      <c r="B1063" s="15" t="s">
        <v>6414</v>
      </c>
      <c r="C1063" s="7" t="s">
        <v>9</v>
      </c>
      <c r="D1063" s="6" t="s">
        <v>798</v>
      </c>
      <c r="E1063" s="6" t="s">
        <v>124</v>
      </c>
      <c r="F1063" s="16">
        <v>1316</v>
      </c>
      <c r="G1063" s="13">
        <f>IFERROR(VLOOKUP(F1063,Points!$M$2:$O$11,3,TRUE),"")</f>
        <v>60</v>
      </c>
    </row>
    <row r="1064" spans="1:7" ht="19.95" customHeight="1" x14ac:dyDescent="0.3">
      <c r="A1064" s="37">
        <v>68152</v>
      </c>
      <c r="B1064" s="15" t="s">
        <v>6415</v>
      </c>
      <c r="C1064" s="7" t="s">
        <v>19</v>
      </c>
      <c r="D1064" s="6" t="s">
        <v>799</v>
      </c>
      <c r="E1064" s="6" t="s">
        <v>173</v>
      </c>
      <c r="F1064" s="16">
        <v>3624</v>
      </c>
      <c r="G1064" s="13">
        <f>IFERROR(VLOOKUP(F1064,Points!$M$2:$O$11,3,TRUE),"")</f>
        <v>30</v>
      </c>
    </row>
    <row r="1065" spans="1:7" ht="19.95" customHeight="1" x14ac:dyDescent="0.3">
      <c r="A1065" s="37">
        <v>68014</v>
      </c>
      <c r="B1065" s="15" t="s">
        <v>6416</v>
      </c>
      <c r="C1065" s="7" t="s">
        <v>9</v>
      </c>
      <c r="D1065" s="6" t="s">
        <v>799</v>
      </c>
      <c r="E1065" s="6" t="s">
        <v>173</v>
      </c>
      <c r="F1065" s="16">
        <v>8293</v>
      </c>
      <c r="G1065" s="13">
        <f>IFERROR(VLOOKUP(F1065,Points!$M$2:$O$11,3,TRUE),"")</f>
        <v>20</v>
      </c>
    </row>
    <row r="1066" spans="1:7" ht="19.95" customHeight="1" x14ac:dyDescent="0.3">
      <c r="A1066" s="37">
        <v>58018</v>
      </c>
      <c r="B1066" s="15" t="s">
        <v>6417</v>
      </c>
      <c r="C1066" s="7" t="s">
        <v>9</v>
      </c>
      <c r="D1066" s="6" t="s">
        <v>800</v>
      </c>
      <c r="E1066" s="6" t="s">
        <v>136</v>
      </c>
      <c r="F1066" s="16">
        <v>171</v>
      </c>
      <c r="G1066" s="13">
        <f>IFERROR(VLOOKUP(F1066,Points!$M$2:$O$11,3,TRUE),"")</f>
        <v>100</v>
      </c>
    </row>
    <row r="1067" spans="1:7" ht="19.95" customHeight="1" x14ac:dyDescent="0.3">
      <c r="A1067" s="37">
        <v>20028</v>
      </c>
      <c r="B1067" s="15" t="s">
        <v>6418</v>
      </c>
      <c r="C1067" s="7" t="s">
        <v>9</v>
      </c>
      <c r="D1067" s="6" t="s">
        <v>801</v>
      </c>
      <c r="E1067" s="6" t="s">
        <v>53</v>
      </c>
      <c r="F1067" s="16">
        <v>681</v>
      </c>
      <c r="G1067" s="13">
        <f>IFERROR(VLOOKUP(F1067,Points!$M$2:$O$11,3,TRUE),"")</f>
        <v>70</v>
      </c>
    </row>
    <row r="1068" spans="1:7" ht="19.95" customHeight="1" x14ac:dyDescent="0.3">
      <c r="A1068" s="37">
        <v>38018</v>
      </c>
      <c r="B1068" s="15" t="s">
        <v>6419</v>
      </c>
      <c r="C1068" s="7" t="s">
        <v>9</v>
      </c>
      <c r="D1068" s="6" t="s">
        <v>802</v>
      </c>
      <c r="E1068" s="6" t="s">
        <v>59</v>
      </c>
      <c r="F1068" s="16">
        <v>865</v>
      </c>
      <c r="G1068" s="13">
        <f>IFERROR(VLOOKUP(F1068,Points!$M$2:$O$11,3,TRUE),"")</f>
        <v>70</v>
      </c>
    </row>
    <row r="1069" spans="1:7" ht="19.95" customHeight="1" x14ac:dyDescent="0.3">
      <c r="A1069" s="37">
        <v>13038</v>
      </c>
      <c r="B1069" s="15" t="s">
        <v>6421</v>
      </c>
      <c r="C1069" s="7" t="s">
        <v>9</v>
      </c>
      <c r="D1069" s="6" t="s">
        <v>803</v>
      </c>
      <c r="E1069" s="6" t="s">
        <v>36</v>
      </c>
      <c r="F1069" s="16">
        <v>7163</v>
      </c>
      <c r="G1069" s="13">
        <f>IFERROR(VLOOKUP(F1069,Points!$M$2:$O$11,3,TRUE),"")</f>
        <v>20</v>
      </c>
    </row>
    <row r="1070" spans="1:7" ht="19.95" customHeight="1" x14ac:dyDescent="0.3">
      <c r="A1070" s="37">
        <v>13255</v>
      </c>
      <c r="B1070" s="15" t="s">
        <v>6420</v>
      </c>
      <c r="C1070" s="7" t="s">
        <v>6</v>
      </c>
      <c r="D1070" s="6" t="s">
        <v>803</v>
      </c>
      <c r="E1070" s="6" t="s">
        <v>36</v>
      </c>
      <c r="F1070" s="16">
        <v>24595</v>
      </c>
      <c r="G1070" s="13">
        <f>IFERROR(VLOOKUP(F1070,Points!$M$2:$O$11,3,TRUE),"")</f>
        <v>0</v>
      </c>
    </row>
    <row r="1071" spans="1:7" ht="19.95" customHeight="1" x14ac:dyDescent="0.3">
      <c r="A1071" s="37">
        <v>25016</v>
      </c>
      <c r="B1071" s="15" t="s">
        <v>6422</v>
      </c>
      <c r="C1071" s="7" t="s">
        <v>9</v>
      </c>
      <c r="D1071" s="6" t="s">
        <v>804</v>
      </c>
      <c r="E1071" s="6" t="s">
        <v>80</v>
      </c>
      <c r="F1071" s="16">
        <v>577</v>
      </c>
      <c r="G1071" s="13">
        <f>IFERROR(VLOOKUP(F1071,Points!$M$2:$O$11,3,TRUE),"")</f>
        <v>70</v>
      </c>
    </row>
    <row r="1072" spans="1:7" ht="19.95" customHeight="1" x14ac:dyDescent="0.3">
      <c r="A1072" s="37">
        <v>28020</v>
      </c>
      <c r="B1072" s="15" t="s">
        <v>6423</v>
      </c>
      <c r="C1072" s="7" t="s">
        <v>9</v>
      </c>
      <c r="D1072" s="6" t="s">
        <v>805</v>
      </c>
      <c r="E1072" s="6" t="s">
        <v>113</v>
      </c>
      <c r="F1072" s="16">
        <v>1111</v>
      </c>
      <c r="G1072" s="13">
        <f>IFERROR(VLOOKUP(F1072,Points!$M$2:$O$11,3,TRUE),"")</f>
        <v>60</v>
      </c>
    </row>
    <row r="1073" spans="1:7" ht="19.95" customHeight="1" x14ac:dyDescent="0.3">
      <c r="A1073" s="37">
        <v>72151</v>
      </c>
      <c r="B1073" s="15" t="s">
        <v>6424</v>
      </c>
      <c r="C1073" s="7" t="s">
        <v>19</v>
      </c>
      <c r="D1073" s="6" t="s">
        <v>806</v>
      </c>
      <c r="E1073" s="6" t="s">
        <v>8</v>
      </c>
      <c r="F1073" s="16">
        <v>265</v>
      </c>
      <c r="G1073" s="13">
        <f>IFERROR(VLOOKUP(F1073,Points!$M$2:$O$11,3,TRUE),"")</f>
        <v>80</v>
      </c>
    </row>
    <row r="1074" spans="1:7" ht="19.95" customHeight="1" x14ac:dyDescent="0.3">
      <c r="A1074" s="37">
        <v>72024</v>
      </c>
      <c r="B1074" s="15" t="s">
        <v>6425</v>
      </c>
      <c r="C1074" s="7" t="s">
        <v>9</v>
      </c>
      <c r="D1074" s="6" t="s">
        <v>806</v>
      </c>
      <c r="E1074" s="6" t="s">
        <v>91</v>
      </c>
      <c r="F1074" s="16">
        <v>661</v>
      </c>
      <c r="G1074" s="13">
        <f>IFERROR(VLOOKUP(F1074,Points!$M$2:$O$11,3,TRUE),"")</f>
        <v>70</v>
      </c>
    </row>
    <row r="1075" spans="1:7" ht="19.95" customHeight="1" x14ac:dyDescent="0.3">
      <c r="A1075" s="37">
        <v>27036</v>
      </c>
      <c r="B1075" s="15" t="s">
        <v>6426</v>
      </c>
      <c r="C1075" s="7" t="s">
        <v>9</v>
      </c>
      <c r="D1075" s="6" t="s">
        <v>807</v>
      </c>
      <c r="E1075" s="6" t="s">
        <v>16</v>
      </c>
      <c r="F1075" s="16">
        <v>167</v>
      </c>
      <c r="G1075" s="13">
        <f>IFERROR(VLOOKUP(F1075,Points!$M$2:$O$11,3,TRUE),"")</f>
        <v>100</v>
      </c>
    </row>
    <row r="1076" spans="1:7" ht="19.95" customHeight="1" x14ac:dyDescent="0.3">
      <c r="A1076" s="37">
        <v>49151</v>
      </c>
      <c r="B1076" s="15" t="s">
        <v>6427</v>
      </c>
      <c r="C1076" s="7" t="s">
        <v>19</v>
      </c>
      <c r="D1076" s="6" t="s">
        <v>808</v>
      </c>
      <c r="E1076" s="6" t="s">
        <v>39</v>
      </c>
      <c r="F1076" s="16">
        <v>937</v>
      </c>
      <c r="G1076" s="13">
        <f>IFERROR(VLOOKUP(F1076,Points!$M$2:$O$11,3,TRUE),"")</f>
        <v>70</v>
      </c>
    </row>
    <row r="1077" spans="1:7" ht="19.95" customHeight="1" x14ac:dyDescent="0.3">
      <c r="A1077" s="37">
        <v>49040</v>
      </c>
      <c r="B1077" s="15" t="s">
        <v>6428</v>
      </c>
      <c r="C1077" s="7" t="s">
        <v>9</v>
      </c>
      <c r="D1077" s="6" t="s">
        <v>808</v>
      </c>
      <c r="E1077" s="6" t="s">
        <v>39</v>
      </c>
      <c r="F1077" s="16">
        <v>1232</v>
      </c>
      <c r="G1077" s="13">
        <f>IFERROR(VLOOKUP(F1077,Points!$M$2:$O$11,3,TRUE),"")</f>
        <v>60</v>
      </c>
    </row>
    <row r="1078" spans="1:7" ht="19.95" customHeight="1" x14ac:dyDescent="0.3">
      <c r="A1078" s="37">
        <v>22036</v>
      </c>
      <c r="B1078" s="15" t="s">
        <v>6429</v>
      </c>
      <c r="C1078" s="7" t="s">
        <v>9</v>
      </c>
      <c r="D1078" s="6" t="s">
        <v>809</v>
      </c>
      <c r="E1078" s="6" t="s">
        <v>115</v>
      </c>
      <c r="F1078" s="16">
        <v>125</v>
      </c>
      <c r="G1078" s="13">
        <f>IFERROR(VLOOKUP(F1078,Points!$M$2:$O$11,3,TRUE),"")</f>
        <v>100</v>
      </c>
    </row>
    <row r="1079" spans="1:7" ht="19.95" customHeight="1" x14ac:dyDescent="0.3">
      <c r="A1079" s="37">
        <v>6022</v>
      </c>
      <c r="B1079" s="15" t="s">
        <v>6430</v>
      </c>
      <c r="C1079" s="7" t="s">
        <v>9</v>
      </c>
      <c r="D1079" s="6" t="s">
        <v>810</v>
      </c>
      <c r="E1079" s="6" t="s">
        <v>45</v>
      </c>
      <c r="F1079" s="16">
        <v>537</v>
      </c>
      <c r="G1079" s="13">
        <f>IFERROR(VLOOKUP(F1079,Points!$M$2:$O$11,3,TRUE),"")</f>
        <v>70</v>
      </c>
    </row>
    <row r="1080" spans="1:7" ht="19.95" customHeight="1" x14ac:dyDescent="0.3">
      <c r="A1080" s="37">
        <v>54026</v>
      </c>
      <c r="B1080" s="15" t="s">
        <v>6432</v>
      </c>
      <c r="C1080" s="7" t="s">
        <v>9</v>
      </c>
      <c r="D1080" s="6" t="s">
        <v>810</v>
      </c>
      <c r="E1080" s="6" t="s">
        <v>111</v>
      </c>
      <c r="F1080" s="16">
        <v>3107</v>
      </c>
      <c r="G1080" s="13">
        <f>IFERROR(VLOOKUP(F1080,Points!$M$2:$O$11,3,TRUE),"")</f>
        <v>30</v>
      </c>
    </row>
    <row r="1081" spans="1:7" ht="19.95" customHeight="1" x14ac:dyDescent="0.3">
      <c r="A1081" s="37">
        <v>54257</v>
      </c>
      <c r="B1081" s="15" t="s">
        <v>6431</v>
      </c>
      <c r="C1081" s="7" t="s">
        <v>6</v>
      </c>
      <c r="D1081" s="6" t="s">
        <v>810</v>
      </c>
      <c r="E1081" s="6" t="s">
        <v>111</v>
      </c>
      <c r="F1081" s="16">
        <v>5889</v>
      </c>
      <c r="G1081" s="13">
        <f>IFERROR(VLOOKUP(F1081,Points!$M$2:$O$11,3,TRUE),"")</f>
        <v>20</v>
      </c>
    </row>
    <row r="1082" spans="1:7" ht="19.95" customHeight="1" x14ac:dyDescent="0.3">
      <c r="A1082" s="37">
        <v>41251</v>
      </c>
      <c r="B1082" s="15" t="s">
        <v>6433</v>
      </c>
      <c r="C1082" s="7" t="s">
        <v>6</v>
      </c>
      <c r="D1082" s="6" t="s">
        <v>229</v>
      </c>
      <c r="E1082" s="6" t="s">
        <v>8</v>
      </c>
      <c r="F1082" s="16">
        <v>579703</v>
      </c>
      <c r="G1082" s="13">
        <f>IFERROR(VLOOKUP(F1082,Points!$M$2:$O$11,3,TRUE),"")</f>
        <v>0</v>
      </c>
    </row>
    <row r="1083" spans="1:7" ht="19.95" customHeight="1" x14ac:dyDescent="0.3">
      <c r="A1083" s="37">
        <v>25018</v>
      </c>
      <c r="B1083" s="15" t="s">
        <v>6435</v>
      </c>
      <c r="C1083" s="7" t="s">
        <v>9</v>
      </c>
      <c r="D1083" s="6" t="s">
        <v>811</v>
      </c>
      <c r="E1083" s="6" t="s">
        <v>80</v>
      </c>
      <c r="F1083" s="16">
        <v>991</v>
      </c>
      <c r="G1083" s="13">
        <f>IFERROR(VLOOKUP(F1083,Points!$M$2:$O$11,3,TRUE),"")</f>
        <v>70</v>
      </c>
    </row>
    <row r="1084" spans="1:7" ht="19.95" customHeight="1" x14ac:dyDescent="0.3">
      <c r="A1084" s="37">
        <v>25251</v>
      </c>
      <c r="B1084" s="15" t="s">
        <v>6434</v>
      </c>
      <c r="C1084" s="7" t="s">
        <v>6</v>
      </c>
      <c r="D1084" s="6" t="s">
        <v>811</v>
      </c>
      <c r="E1084" s="6" t="s">
        <v>80</v>
      </c>
      <c r="F1084" s="16">
        <v>2578</v>
      </c>
      <c r="G1084" s="13">
        <f>IFERROR(VLOOKUP(F1084,Points!$M$2:$O$11,3,TRUE),"")</f>
        <v>40</v>
      </c>
    </row>
    <row r="1085" spans="1:7" ht="19.95" customHeight="1" x14ac:dyDescent="0.3">
      <c r="A1085" s="37">
        <v>44016</v>
      </c>
      <c r="B1085" s="15" t="s">
        <v>6436</v>
      </c>
      <c r="C1085" s="7" t="s">
        <v>9</v>
      </c>
      <c r="D1085" s="6" t="s">
        <v>812</v>
      </c>
      <c r="E1085" s="6" t="s">
        <v>272</v>
      </c>
      <c r="F1085" s="16">
        <v>5051</v>
      </c>
      <c r="G1085" s="13">
        <f>IFERROR(VLOOKUP(F1085,Points!$M$2:$O$11,3,TRUE),"")</f>
        <v>20</v>
      </c>
    </row>
    <row r="1086" spans="1:7" ht="19.95" customHeight="1" x14ac:dyDescent="0.3">
      <c r="A1086" s="37">
        <v>66151</v>
      </c>
      <c r="B1086" s="15" t="s">
        <v>6437</v>
      </c>
      <c r="C1086" s="7" t="s">
        <v>19</v>
      </c>
      <c r="D1086" s="6" t="s">
        <v>813</v>
      </c>
      <c r="E1086" s="6" t="s">
        <v>131</v>
      </c>
      <c r="F1086" s="16">
        <v>543</v>
      </c>
      <c r="G1086" s="13">
        <f>IFERROR(VLOOKUP(F1086,Points!$M$2:$O$11,3,TRUE),"")</f>
        <v>70</v>
      </c>
    </row>
    <row r="1087" spans="1:7" ht="19.95" customHeight="1" x14ac:dyDescent="0.3">
      <c r="A1087" s="37">
        <v>66030</v>
      </c>
      <c r="B1087" s="15" t="s">
        <v>6438</v>
      </c>
      <c r="C1087" s="7" t="s">
        <v>9</v>
      </c>
      <c r="D1087" s="6" t="s">
        <v>813</v>
      </c>
      <c r="E1087" s="6" t="s">
        <v>131</v>
      </c>
      <c r="F1087" s="16">
        <v>1007</v>
      </c>
      <c r="G1087" s="13">
        <f>IFERROR(VLOOKUP(F1087,Points!$M$2:$O$11,3,TRUE),"")</f>
        <v>60</v>
      </c>
    </row>
    <row r="1088" spans="1:7" ht="19.95" customHeight="1" x14ac:dyDescent="0.3">
      <c r="A1088" s="37">
        <v>36151</v>
      </c>
      <c r="B1088" s="15" t="s">
        <v>6439</v>
      </c>
      <c r="C1088" s="7" t="s">
        <v>19</v>
      </c>
      <c r="D1088" s="6" t="s">
        <v>814</v>
      </c>
      <c r="E1088" s="6" t="s">
        <v>279</v>
      </c>
      <c r="F1088" s="16">
        <v>1418</v>
      </c>
      <c r="G1088" s="13">
        <f>IFERROR(VLOOKUP(F1088,Points!$M$2:$O$11,3,TRUE),"")</f>
        <v>60</v>
      </c>
    </row>
    <row r="1089" spans="1:7" ht="19.95" customHeight="1" x14ac:dyDescent="0.3">
      <c r="A1089" s="37">
        <v>36026</v>
      </c>
      <c r="B1089" s="15" t="s">
        <v>6440</v>
      </c>
      <c r="C1089" s="7" t="s">
        <v>9</v>
      </c>
      <c r="D1089" s="6" t="s">
        <v>814</v>
      </c>
      <c r="E1089" s="6" t="s">
        <v>279</v>
      </c>
      <c r="F1089" s="16">
        <v>1316</v>
      </c>
      <c r="G1089" s="13">
        <f>IFERROR(VLOOKUP(F1089,Points!$M$2:$O$11,3,TRUE),"")</f>
        <v>60</v>
      </c>
    </row>
    <row r="1090" spans="1:7" ht="19.95" customHeight="1" x14ac:dyDescent="0.3">
      <c r="A1090" s="37">
        <v>60012</v>
      </c>
      <c r="B1090" s="15" t="s">
        <v>6441</v>
      </c>
      <c r="C1090" s="7" t="s">
        <v>9</v>
      </c>
      <c r="D1090" s="6" t="s">
        <v>7230</v>
      </c>
      <c r="E1090" s="6" t="s">
        <v>21</v>
      </c>
      <c r="F1090" s="16">
        <v>1321</v>
      </c>
      <c r="G1090" s="13">
        <f>IFERROR(VLOOKUP(F1090,Points!$M$2:$O$11,3,TRUE),"")</f>
        <v>60</v>
      </c>
    </row>
    <row r="1091" spans="1:7" ht="19.95" customHeight="1" x14ac:dyDescent="0.3">
      <c r="A1091" s="37">
        <v>6024</v>
      </c>
      <c r="B1091" s="15" t="s">
        <v>6442</v>
      </c>
      <c r="C1091" s="7" t="s">
        <v>9</v>
      </c>
      <c r="D1091" s="6" t="s">
        <v>815</v>
      </c>
      <c r="E1091" s="6" t="s">
        <v>45</v>
      </c>
      <c r="F1091" s="16">
        <v>306</v>
      </c>
      <c r="G1091" s="13">
        <f>IFERROR(VLOOKUP(F1091,Points!$M$2:$O$11,3,TRUE),"")</f>
        <v>80</v>
      </c>
    </row>
    <row r="1092" spans="1:7" ht="19.95" customHeight="1" x14ac:dyDescent="0.3">
      <c r="A1092" s="37">
        <v>61034</v>
      </c>
      <c r="B1092" s="15" t="s">
        <v>6443</v>
      </c>
      <c r="C1092" s="7" t="s">
        <v>9</v>
      </c>
      <c r="D1092" s="6" t="s">
        <v>816</v>
      </c>
      <c r="E1092" s="6" t="s">
        <v>107</v>
      </c>
      <c r="F1092" s="16">
        <v>306</v>
      </c>
      <c r="G1092" s="13">
        <f>IFERROR(VLOOKUP(F1092,Points!$M$2:$O$11,3,TRUE),"")</f>
        <v>80</v>
      </c>
    </row>
    <row r="1093" spans="1:7" ht="19.95" customHeight="1" x14ac:dyDescent="0.3">
      <c r="A1093" s="37">
        <v>6026</v>
      </c>
      <c r="B1093" s="15" t="s">
        <v>6445</v>
      </c>
      <c r="C1093" s="7" t="s">
        <v>9</v>
      </c>
      <c r="D1093" s="6" t="s">
        <v>817</v>
      </c>
      <c r="E1093" s="6" t="s">
        <v>45</v>
      </c>
      <c r="F1093" s="16">
        <v>449</v>
      </c>
      <c r="G1093" s="13">
        <f>IFERROR(VLOOKUP(F1093,Points!$M$2:$O$11,3,TRUE),"")</f>
        <v>80</v>
      </c>
    </row>
    <row r="1094" spans="1:7" ht="19.95" customHeight="1" x14ac:dyDescent="0.3">
      <c r="A1094" s="37">
        <v>6251</v>
      </c>
      <c r="B1094" s="15" t="s">
        <v>6444</v>
      </c>
      <c r="C1094" s="7" t="s">
        <v>6</v>
      </c>
      <c r="D1094" s="6" t="s">
        <v>817</v>
      </c>
      <c r="E1094" s="6" t="s">
        <v>45</v>
      </c>
      <c r="F1094" s="16">
        <v>2838</v>
      </c>
      <c r="G1094" s="13">
        <f>IFERROR(VLOOKUP(F1094,Points!$M$2:$O$11,3,TRUE),"")</f>
        <v>40</v>
      </c>
    </row>
    <row r="1095" spans="1:7" ht="19.95" customHeight="1" x14ac:dyDescent="0.3">
      <c r="A1095" s="37">
        <v>44018</v>
      </c>
      <c r="B1095" s="15" t="s">
        <v>6446</v>
      </c>
      <c r="C1095" s="7" t="s">
        <v>9</v>
      </c>
      <c r="D1095" s="6" t="s">
        <v>818</v>
      </c>
      <c r="E1095" s="6" t="s">
        <v>272</v>
      </c>
      <c r="F1095" s="16">
        <v>265</v>
      </c>
      <c r="G1095" s="13">
        <f>IFERROR(VLOOKUP(F1095,Points!$M$2:$O$11,3,TRUE),"")</f>
        <v>80</v>
      </c>
    </row>
    <row r="1096" spans="1:7" ht="19.95" customHeight="1" x14ac:dyDescent="0.3">
      <c r="A1096" s="37">
        <v>13258</v>
      </c>
      <c r="B1096" s="15" t="s">
        <v>6447</v>
      </c>
      <c r="C1096" s="7" t="s">
        <v>6</v>
      </c>
      <c r="D1096" s="6" t="s">
        <v>819</v>
      </c>
      <c r="E1096" s="6" t="s">
        <v>36</v>
      </c>
      <c r="F1096" s="16">
        <v>9084</v>
      </c>
      <c r="G1096" s="13">
        <f>IFERROR(VLOOKUP(F1096,Points!$M$2:$O$11,3,TRUE),"")</f>
        <v>10</v>
      </c>
    </row>
    <row r="1097" spans="1:7" ht="19.95" customHeight="1" x14ac:dyDescent="0.3">
      <c r="A1097" s="37">
        <v>1018</v>
      </c>
      <c r="B1097" s="15" t="s">
        <v>6448</v>
      </c>
      <c r="C1097" s="7" t="s">
        <v>9</v>
      </c>
      <c r="D1097" s="6" t="s">
        <v>23</v>
      </c>
      <c r="E1097" s="6" t="s">
        <v>14</v>
      </c>
      <c r="F1097" s="16">
        <v>400</v>
      </c>
      <c r="G1097" s="13">
        <f>IFERROR(VLOOKUP(F1097,Points!$M$2:$O$11,3,TRUE),"")</f>
        <v>80</v>
      </c>
    </row>
    <row r="1098" spans="1:7" ht="19.95" customHeight="1" x14ac:dyDescent="0.3">
      <c r="A1098" s="37">
        <v>23020</v>
      </c>
      <c r="B1098" s="15" t="s">
        <v>6450</v>
      </c>
      <c r="C1098" s="7" t="s">
        <v>9</v>
      </c>
      <c r="D1098" s="6" t="s">
        <v>23</v>
      </c>
      <c r="E1098" s="6" t="s">
        <v>15</v>
      </c>
      <c r="F1098" s="16">
        <v>1284</v>
      </c>
      <c r="G1098" s="13">
        <f>IFERROR(VLOOKUP(F1098,Points!$M$2:$O$11,3,TRUE),"")</f>
        <v>60</v>
      </c>
    </row>
    <row r="1099" spans="1:7" ht="19.95" customHeight="1" x14ac:dyDescent="0.3">
      <c r="A1099" s="37">
        <v>23251</v>
      </c>
      <c r="B1099" s="15" t="s">
        <v>6449</v>
      </c>
      <c r="C1099" s="7" t="s">
        <v>6</v>
      </c>
      <c r="D1099" s="6" t="s">
        <v>23</v>
      </c>
      <c r="E1099" s="6" t="s">
        <v>15</v>
      </c>
      <c r="F1099" s="16">
        <v>10674</v>
      </c>
      <c r="G1099" s="13">
        <f>IFERROR(VLOOKUP(F1099,Points!$M$2:$O$11,3,TRUE),"")</f>
        <v>0</v>
      </c>
    </row>
    <row r="1100" spans="1:7" ht="19.95" customHeight="1" x14ac:dyDescent="0.3">
      <c r="A1100" s="37">
        <v>6028</v>
      </c>
      <c r="B1100" s="15" t="s">
        <v>6451</v>
      </c>
      <c r="C1100" s="7" t="s">
        <v>9</v>
      </c>
      <c r="D1100" s="6" t="s">
        <v>820</v>
      </c>
      <c r="E1100" s="6" t="s">
        <v>45</v>
      </c>
      <c r="F1100" s="16">
        <v>269</v>
      </c>
      <c r="G1100" s="13">
        <f>IFERROR(VLOOKUP(F1100,Points!$M$2:$O$11,3,TRUE),"")</f>
        <v>80</v>
      </c>
    </row>
    <row r="1101" spans="1:7" ht="19.95" customHeight="1" x14ac:dyDescent="0.3">
      <c r="A1101" s="37">
        <v>39251</v>
      </c>
      <c r="B1101" s="15" t="s">
        <v>6452</v>
      </c>
      <c r="C1101" s="7" t="s">
        <v>6</v>
      </c>
      <c r="D1101" s="6" t="s">
        <v>821</v>
      </c>
      <c r="E1101" s="6" t="s">
        <v>239</v>
      </c>
      <c r="F1101" s="16">
        <v>1427</v>
      </c>
      <c r="G1101" s="13">
        <f>IFERROR(VLOOKUP(F1101,Points!$M$2:$O$11,3,TRUE),"")</f>
        <v>60</v>
      </c>
    </row>
    <row r="1102" spans="1:7" ht="19.95" customHeight="1" x14ac:dyDescent="0.3">
      <c r="A1102" s="37">
        <v>39012</v>
      </c>
      <c r="B1102" s="15" t="s">
        <v>6453</v>
      </c>
      <c r="C1102" s="7" t="s">
        <v>9</v>
      </c>
      <c r="D1102" s="6" t="s">
        <v>821</v>
      </c>
      <c r="E1102" s="6" t="s">
        <v>239</v>
      </c>
      <c r="F1102" s="16">
        <v>1136</v>
      </c>
      <c r="G1102" s="13">
        <f>IFERROR(VLOOKUP(F1102,Points!$M$2:$O$11,3,TRUE),"")</f>
        <v>60</v>
      </c>
    </row>
    <row r="1103" spans="1:7" ht="19.95" customHeight="1" x14ac:dyDescent="0.3">
      <c r="A1103" s="37">
        <v>22151</v>
      </c>
      <c r="B1103" s="15" t="s">
        <v>6454</v>
      </c>
      <c r="C1103" s="7" t="s">
        <v>19</v>
      </c>
      <c r="D1103" s="6" t="s">
        <v>822</v>
      </c>
      <c r="E1103" s="6" t="s">
        <v>8</v>
      </c>
      <c r="F1103" s="16">
        <v>723</v>
      </c>
      <c r="G1103" s="13">
        <f>IFERROR(VLOOKUP(F1103,Points!$M$2:$O$11,3,TRUE),"")</f>
        <v>70</v>
      </c>
    </row>
    <row r="1104" spans="1:7" ht="19.95" customHeight="1" x14ac:dyDescent="0.3">
      <c r="A1104" s="37">
        <v>23151</v>
      </c>
      <c r="B1104" s="15" t="s">
        <v>6455</v>
      </c>
      <c r="C1104" s="7" t="s">
        <v>19</v>
      </c>
      <c r="D1104" s="6" t="s">
        <v>823</v>
      </c>
      <c r="E1104" s="6" t="s">
        <v>15</v>
      </c>
      <c r="F1104" s="16">
        <v>1187</v>
      </c>
      <c r="G1104" s="13">
        <f>IFERROR(VLOOKUP(F1104,Points!$M$2:$O$11,3,TRUE),"")</f>
        <v>60</v>
      </c>
    </row>
    <row r="1105" spans="1:7" ht="19.95" customHeight="1" x14ac:dyDescent="0.3">
      <c r="A1105" s="37">
        <v>33022</v>
      </c>
      <c r="B1105" s="15" t="s">
        <v>6456</v>
      </c>
      <c r="C1105" s="7" t="s">
        <v>9</v>
      </c>
      <c r="D1105" s="6" t="s">
        <v>823</v>
      </c>
      <c r="E1105" s="6" t="s">
        <v>83</v>
      </c>
      <c r="F1105" s="16">
        <v>136</v>
      </c>
      <c r="G1105" s="13">
        <f>IFERROR(VLOOKUP(F1105,Points!$M$2:$O$11,3,TRUE),"")</f>
        <v>100</v>
      </c>
    </row>
    <row r="1106" spans="1:7" ht="19.95" customHeight="1" x14ac:dyDescent="0.3">
      <c r="A1106" s="37">
        <v>31014</v>
      </c>
      <c r="B1106" s="15" t="s">
        <v>6457</v>
      </c>
      <c r="C1106" s="7" t="s">
        <v>9</v>
      </c>
      <c r="D1106" s="6" t="s">
        <v>824</v>
      </c>
      <c r="E1106" s="6" t="s">
        <v>27</v>
      </c>
      <c r="F1106" s="16">
        <v>1358</v>
      </c>
      <c r="G1106" s="13">
        <f>IFERROR(VLOOKUP(F1106,Points!$M$2:$O$11,3,TRUE),"")</f>
        <v>60</v>
      </c>
    </row>
    <row r="1107" spans="1:7" ht="19.95" customHeight="1" x14ac:dyDescent="0.3">
      <c r="A1107" s="37">
        <v>26251</v>
      </c>
      <c r="B1107" s="15" t="s">
        <v>6458</v>
      </c>
      <c r="C1107" s="7" t="s">
        <v>6</v>
      </c>
      <c r="D1107" s="6" t="s">
        <v>825</v>
      </c>
      <c r="E1107" s="6" t="s">
        <v>67</v>
      </c>
      <c r="F1107" s="16">
        <v>788</v>
      </c>
      <c r="G1107" s="13">
        <f>IFERROR(VLOOKUP(F1107,Points!$M$2:$O$11,3,TRUE),"")</f>
        <v>70</v>
      </c>
    </row>
    <row r="1108" spans="1:7" ht="19.95" customHeight="1" x14ac:dyDescent="0.3">
      <c r="A1108" s="37">
        <v>13040</v>
      </c>
      <c r="B1108" s="15" t="s">
        <v>6459</v>
      </c>
      <c r="C1108" s="7" t="s">
        <v>9</v>
      </c>
      <c r="D1108" s="6" t="s">
        <v>826</v>
      </c>
      <c r="E1108" s="6" t="s">
        <v>36</v>
      </c>
      <c r="F1108" s="16">
        <v>1059</v>
      </c>
      <c r="G1108" s="13">
        <f>IFERROR(VLOOKUP(F1108,Points!$M$2:$O$11,3,TRUE),"")</f>
        <v>60</v>
      </c>
    </row>
    <row r="1109" spans="1:7" ht="19.95" customHeight="1" x14ac:dyDescent="0.3">
      <c r="A1109" s="37">
        <v>43028</v>
      </c>
      <c r="B1109" s="15" t="s">
        <v>6460</v>
      </c>
      <c r="C1109" s="7" t="s">
        <v>9</v>
      </c>
      <c r="D1109" s="6" t="s">
        <v>827</v>
      </c>
      <c r="E1109" s="6" t="s">
        <v>11</v>
      </c>
      <c r="F1109" s="16">
        <v>1009</v>
      </c>
      <c r="G1109" s="13">
        <f>IFERROR(VLOOKUP(F1109,Points!$M$2:$O$11,3,TRUE),"")</f>
        <v>60</v>
      </c>
    </row>
    <row r="1110" spans="1:7" ht="19.95" customHeight="1" x14ac:dyDescent="0.3">
      <c r="A1110" s="37">
        <v>59032</v>
      </c>
      <c r="B1110" s="15" t="s">
        <v>6461</v>
      </c>
      <c r="C1110" s="7" t="s">
        <v>9</v>
      </c>
      <c r="D1110" s="6" t="s">
        <v>828</v>
      </c>
      <c r="E1110" s="6" t="s">
        <v>50</v>
      </c>
      <c r="F1110" s="16">
        <v>375</v>
      </c>
      <c r="G1110" s="13">
        <f>IFERROR(VLOOKUP(F1110,Points!$M$2:$O$11,3,TRUE),"")</f>
        <v>80</v>
      </c>
    </row>
    <row r="1111" spans="1:7" ht="19.95" customHeight="1" x14ac:dyDescent="0.3">
      <c r="A1111" s="37">
        <v>5026</v>
      </c>
      <c r="B1111" s="15" t="s">
        <v>6462</v>
      </c>
      <c r="C1111" s="7" t="s">
        <v>9</v>
      </c>
      <c r="D1111" s="6" t="s">
        <v>829</v>
      </c>
      <c r="E1111" s="6" t="s">
        <v>43</v>
      </c>
      <c r="F1111" s="16">
        <v>1699</v>
      </c>
      <c r="G1111" s="13">
        <f>IFERROR(VLOOKUP(F1111,Points!$M$2:$O$11,3,TRUE),"")</f>
        <v>50</v>
      </c>
    </row>
    <row r="1112" spans="1:7" ht="19.95" customHeight="1" x14ac:dyDescent="0.3">
      <c r="A1112" s="37">
        <v>2018</v>
      </c>
      <c r="B1112" s="15" t="s">
        <v>6463</v>
      </c>
      <c r="C1112" s="7" t="s">
        <v>9</v>
      </c>
      <c r="D1112" s="6" t="s">
        <v>830</v>
      </c>
      <c r="E1112" s="6" t="s">
        <v>25</v>
      </c>
      <c r="F1112" s="16">
        <v>502</v>
      </c>
      <c r="G1112" s="13">
        <f>IFERROR(VLOOKUP(F1112,Points!$M$2:$O$11,3,TRUE),"")</f>
        <v>70</v>
      </c>
    </row>
    <row r="1113" spans="1:7" ht="19.95" customHeight="1" x14ac:dyDescent="0.3">
      <c r="A1113" s="37">
        <v>25020</v>
      </c>
      <c r="B1113" s="15" t="s">
        <v>6464</v>
      </c>
      <c r="C1113" s="7" t="s">
        <v>9</v>
      </c>
      <c r="D1113" s="6" t="s">
        <v>831</v>
      </c>
      <c r="E1113" s="6" t="s">
        <v>80</v>
      </c>
      <c r="F1113" s="16">
        <v>588</v>
      </c>
      <c r="G1113" s="13">
        <f>IFERROR(VLOOKUP(F1113,Points!$M$2:$O$11,3,TRUE),"")</f>
        <v>70</v>
      </c>
    </row>
    <row r="1114" spans="1:7" ht="19.95" customHeight="1" x14ac:dyDescent="0.3">
      <c r="A1114" s="37">
        <v>60014</v>
      </c>
      <c r="B1114" s="15" t="s">
        <v>6465</v>
      </c>
      <c r="C1114" s="7" t="s">
        <v>9</v>
      </c>
      <c r="D1114" s="6" t="s">
        <v>832</v>
      </c>
      <c r="E1114" s="6" t="s">
        <v>21</v>
      </c>
      <c r="F1114" s="16">
        <v>755</v>
      </c>
      <c r="G1114" s="13">
        <f>IFERROR(VLOOKUP(F1114,Points!$M$2:$O$11,3,TRUE),"")</f>
        <v>70</v>
      </c>
    </row>
    <row r="1115" spans="1:7" ht="19.95" customHeight="1" x14ac:dyDescent="0.3">
      <c r="A1115" s="37">
        <v>37058</v>
      </c>
      <c r="B1115" s="15" t="s">
        <v>6467</v>
      </c>
      <c r="C1115" s="7" t="s">
        <v>9</v>
      </c>
      <c r="D1115" s="6" t="s">
        <v>833</v>
      </c>
      <c r="E1115" s="6" t="s">
        <v>99</v>
      </c>
      <c r="F1115" s="16">
        <v>2295</v>
      </c>
      <c r="G1115" s="13">
        <f>IFERROR(VLOOKUP(F1115,Points!$M$2:$O$11,3,TRUE),"")</f>
        <v>40</v>
      </c>
    </row>
    <row r="1116" spans="1:7" ht="19.95" customHeight="1" x14ac:dyDescent="0.3">
      <c r="A1116" s="37">
        <v>37251</v>
      </c>
      <c r="B1116" s="15" t="s">
        <v>6466</v>
      </c>
      <c r="C1116" s="7" t="s">
        <v>6</v>
      </c>
      <c r="D1116" s="6" t="s">
        <v>833</v>
      </c>
      <c r="E1116" s="6" t="s">
        <v>99</v>
      </c>
      <c r="F1116" s="16">
        <v>4578</v>
      </c>
      <c r="G1116" s="13">
        <f>IFERROR(VLOOKUP(F1116,Points!$M$2:$O$11,3,TRUE),"")</f>
        <v>30</v>
      </c>
    </row>
    <row r="1117" spans="1:7" ht="19.95" customHeight="1" x14ac:dyDescent="0.3">
      <c r="A1117" s="37">
        <v>39014</v>
      </c>
      <c r="B1117" s="15" t="s">
        <v>6468</v>
      </c>
      <c r="C1117" s="7" t="s">
        <v>9</v>
      </c>
      <c r="D1117" s="6" t="s">
        <v>834</v>
      </c>
      <c r="E1117" s="6" t="s">
        <v>239</v>
      </c>
      <c r="F1117" s="16">
        <v>538</v>
      </c>
      <c r="G1117" s="13">
        <f>IFERROR(VLOOKUP(F1117,Points!$M$2:$O$11,3,TRUE),"")</f>
        <v>70</v>
      </c>
    </row>
    <row r="1118" spans="1:7" ht="19.95" customHeight="1" x14ac:dyDescent="0.3">
      <c r="A1118" s="37">
        <v>20151</v>
      </c>
      <c r="B1118" s="15" t="s">
        <v>6470</v>
      </c>
      <c r="C1118" s="7" t="s">
        <v>19</v>
      </c>
      <c r="D1118" s="6" t="s">
        <v>7225</v>
      </c>
      <c r="E1118" s="6" t="s">
        <v>53</v>
      </c>
      <c r="F1118" s="16">
        <v>480</v>
      </c>
      <c r="G1118" s="13">
        <f>IFERROR(VLOOKUP(F1118,Points!$M$2:$O$11,3,TRUE),"")</f>
        <v>80</v>
      </c>
    </row>
    <row r="1119" spans="1:7" ht="19.95" customHeight="1" x14ac:dyDescent="0.3">
      <c r="A1119" s="37">
        <v>22152</v>
      </c>
      <c r="B1119" s="15" t="s">
        <v>6471</v>
      </c>
      <c r="C1119" s="7" t="s">
        <v>19</v>
      </c>
      <c r="D1119" s="6" t="s">
        <v>835</v>
      </c>
      <c r="E1119" s="6" t="s">
        <v>115</v>
      </c>
      <c r="F1119" s="16">
        <v>211</v>
      </c>
      <c r="G1119" s="13">
        <f>IFERROR(VLOOKUP(F1119,Points!$M$2:$O$11,3,TRUE),"")</f>
        <v>100</v>
      </c>
    </row>
    <row r="1120" spans="1:7" ht="19.95" customHeight="1" x14ac:dyDescent="0.3">
      <c r="A1120" s="37">
        <v>22038</v>
      </c>
      <c r="B1120" s="15" t="s">
        <v>6472</v>
      </c>
      <c r="C1120" s="7" t="s">
        <v>9</v>
      </c>
      <c r="D1120" s="6" t="s">
        <v>835</v>
      </c>
      <c r="E1120" s="6" t="s">
        <v>115</v>
      </c>
      <c r="F1120" s="16">
        <v>280</v>
      </c>
      <c r="G1120" s="13">
        <f>IFERROR(VLOOKUP(F1120,Points!$M$2:$O$11,3,TRUE),"")</f>
        <v>80</v>
      </c>
    </row>
    <row r="1121" spans="1:7" ht="19.95" customHeight="1" x14ac:dyDescent="0.3">
      <c r="A1121" s="37">
        <v>13157</v>
      </c>
      <c r="B1121" s="15" t="s">
        <v>6473</v>
      </c>
      <c r="C1121" s="7" t="s">
        <v>19</v>
      </c>
      <c r="D1121" s="6" t="s">
        <v>836</v>
      </c>
      <c r="E1121" s="6" t="s">
        <v>36</v>
      </c>
      <c r="F1121" s="16">
        <v>8006</v>
      </c>
      <c r="G1121" s="13">
        <f>IFERROR(VLOOKUP(F1121,Points!$M$2:$O$11,3,TRUE),"")</f>
        <v>20</v>
      </c>
    </row>
    <row r="1122" spans="1:7" ht="19.95" customHeight="1" x14ac:dyDescent="0.3">
      <c r="A1122" s="37">
        <v>22040</v>
      </c>
      <c r="B1122" s="15" t="s">
        <v>6474</v>
      </c>
      <c r="C1122" s="7" t="s">
        <v>9</v>
      </c>
      <c r="D1122" s="6" t="s">
        <v>837</v>
      </c>
      <c r="E1122" s="6" t="s">
        <v>115</v>
      </c>
      <c r="F1122" s="16">
        <v>551</v>
      </c>
      <c r="G1122" s="13">
        <f>IFERROR(VLOOKUP(F1122,Points!$M$2:$O$11,3,TRUE),"")</f>
        <v>70</v>
      </c>
    </row>
    <row r="1123" spans="1:7" ht="19.95" customHeight="1" x14ac:dyDescent="0.3">
      <c r="A1123" s="37">
        <v>70018</v>
      </c>
      <c r="B1123" s="15" t="s">
        <v>6475</v>
      </c>
      <c r="C1123" s="7" t="s">
        <v>9</v>
      </c>
      <c r="D1123" s="6" t="s">
        <v>838</v>
      </c>
      <c r="E1123" s="6" t="s">
        <v>108</v>
      </c>
      <c r="F1123" s="16">
        <v>1106</v>
      </c>
      <c r="G1123" s="13">
        <f>IFERROR(VLOOKUP(F1123,Points!$M$2:$O$11,3,TRUE),"")</f>
        <v>60</v>
      </c>
    </row>
    <row r="1124" spans="1:7" ht="19.95" customHeight="1" x14ac:dyDescent="0.3">
      <c r="A1124" s="37">
        <v>23022</v>
      </c>
      <c r="B1124" s="15" t="s">
        <v>6476</v>
      </c>
      <c r="C1124" s="7" t="s">
        <v>9</v>
      </c>
      <c r="D1124" s="6" t="s">
        <v>839</v>
      </c>
      <c r="E1124" s="6" t="s">
        <v>15</v>
      </c>
      <c r="F1124" s="16">
        <v>629</v>
      </c>
      <c r="G1124" s="13">
        <f>IFERROR(VLOOKUP(F1124,Points!$M$2:$O$11,3,TRUE),"")</f>
        <v>70</v>
      </c>
    </row>
    <row r="1125" spans="1:7" ht="19.95" customHeight="1" x14ac:dyDescent="0.3">
      <c r="A1125" s="37">
        <v>52151</v>
      </c>
      <c r="B1125" s="15" t="s">
        <v>6477</v>
      </c>
      <c r="C1125" s="7" t="s">
        <v>19</v>
      </c>
      <c r="D1125" s="6" t="s">
        <v>839</v>
      </c>
      <c r="E1125" s="6" t="s">
        <v>243</v>
      </c>
      <c r="F1125" s="16">
        <v>28636</v>
      </c>
      <c r="G1125" s="13">
        <f>IFERROR(VLOOKUP(F1125,Points!$M$2:$O$11,3,TRUE),"")</f>
        <v>0</v>
      </c>
    </row>
    <row r="1126" spans="1:7" ht="19.95" customHeight="1" x14ac:dyDescent="0.3">
      <c r="A1126" s="37">
        <v>12151</v>
      </c>
      <c r="B1126" s="15" t="s">
        <v>6478</v>
      </c>
      <c r="C1126" s="7" t="s">
        <v>19</v>
      </c>
      <c r="D1126" s="6" t="s">
        <v>840</v>
      </c>
      <c r="E1126" s="6" t="s">
        <v>156</v>
      </c>
      <c r="F1126" s="16">
        <v>188</v>
      </c>
      <c r="G1126" s="13">
        <f>IFERROR(VLOOKUP(F1126,Points!$M$2:$O$11,3,TRUE),"")</f>
        <v>100</v>
      </c>
    </row>
    <row r="1127" spans="1:7" ht="19.95" customHeight="1" x14ac:dyDescent="0.3">
      <c r="A1127" s="37">
        <v>43029</v>
      </c>
      <c r="B1127" s="15" t="s">
        <v>6469</v>
      </c>
      <c r="C1127" s="7" t="s">
        <v>9</v>
      </c>
      <c r="D1127" s="6" t="s">
        <v>841</v>
      </c>
      <c r="E1127" s="6" t="s">
        <v>11</v>
      </c>
      <c r="F1127" s="16">
        <v>832</v>
      </c>
      <c r="G1127" s="13">
        <f>IFERROR(VLOOKUP(F1127,Points!$M$2:$O$11,3,TRUE),"")</f>
        <v>70</v>
      </c>
    </row>
    <row r="1128" spans="1:7" ht="19.95" customHeight="1" x14ac:dyDescent="0.3">
      <c r="A1128" s="37">
        <v>69030</v>
      </c>
      <c r="B1128" s="15" t="s">
        <v>6479</v>
      </c>
      <c r="C1128" s="7" t="s">
        <v>9</v>
      </c>
      <c r="D1128" s="6" t="s">
        <v>842</v>
      </c>
      <c r="E1128" s="6" t="s">
        <v>144</v>
      </c>
      <c r="F1128" s="16">
        <v>2833</v>
      </c>
      <c r="G1128" s="13">
        <f>IFERROR(VLOOKUP(F1128,Points!$M$2:$O$11,3,TRUE),"")</f>
        <v>40</v>
      </c>
    </row>
    <row r="1129" spans="1:7" ht="19.95" customHeight="1" x14ac:dyDescent="0.3">
      <c r="A1129" s="37">
        <v>68153</v>
      </c>
      <c r="B1129" s="15" t="s">
        <v>6480</v>
      </c>
      <c r="C1129" s="7" t="s">
        <v>19</v>
      </c>
      <c r="D1129" s="6" t="s">
        <v>843</v>
      </c>
      <c r="E1129" s="6" t="s">
        <v>8</v>
      </c>
      <c r="F1129" s="16">
        <v>8850</v>
      </c>
      <c r="G1129" s="13">
        <f>IFERROR(VLOOKUP(F1129,Points!$M$2:$O$11,3,TRUE),"")</f>
        <v>10</v>
      </c>
    </row>
    <row r="1130" spans="1:7" ht="19.95" customHeight="1" x14ac:dyDescent="0.3">
      <c r="A1130" s="37">
        <v>68016</v>
      </c>
      <c r="B1130" s="15" t="s">
        <v>6481</v>
      </c>
      <c r="C1130" s="7" t="s">
        <v>9</v>
      </c>
      <c r="D1130" s="6" t="s">
        <v>843</v>
      </c>
      <c r="E1130" s="6" t="s">
        <v>173</v>
      </c>
      <c r="F1130" s="16">
        <v>7763</v>
      </c>
      <c r="G1130" s="13">
        <f>IFERROR(VLOOKUP(F1130,Points!$M$2:$O$11,3,TRUE),"")</f>
        <v>20</v>
      </c>
    </row>
    <row r="1131" spans="1:7" ht="19.95" customHeight="1" x14ac:dyDescent="0.3">
      <c r="A1131" s="37">
        <v>55026</v>
      </c>
      <c r="B1131" s="15" t="s">
        <v>6482</v>
      </c>
      <c r="C1131" s="7" t="s">
        <v>9</v>
      </c>
      <c r="D1131" s="6" t="s">
        <v>844</v>
      </c>
      <c r="E1131" s="6" t="s">
        <v>101</v>
      </c>
      <c r="F1131" s="16">
        <v>255</v>
      </c>
      <c r="G1131" s="13">
        <f>IFERROR(VLOOKUP(F1131,Points!$M$2:$O$11,3,TRUE),"")</f>
        <v>80</v>
      </c>
    </row>
    <row r="1132" spans="1:7" ht="19.95" customHeight="1" x14ac:dyDescent="0.3">
      <c r="A1132" s="37">
        <v>22042</v>
      </c>
      <c r="B1132" s="15" t="s">
        <v>6484</v>
      </c>
      <c r="C1132" s="7" t="s">
        <v>9</v>
      </c>
      <c r="D1132" s="6" t="s">
        <v>845</v>
      </c>
      <c r="E1132" s="6" t="s">
        <v>115</v>
      </c>
      <c r="F1132" s="16">
        <v>763</v>
      </c>
      <c r="G1132" s="13">
        <f>IFERROR(VLOOKUP(F1132,Points!$M$2:$O$11,3,TRUE),"")</f>
        <v>70</v>
      </c>
    </row>
    <row r="1133" spans="1:7" ht="19.95" customHeight="1" x14ac:dyDescent="0.3">
      <c r="A1133" s="37">
        <v>22153</v>
      </c>
      <c r="B1133" s="15" t="s">
        <v>6483</v>
      </c>
      <c r="C1133" s="7" t="s">
        <v>19</v>
      </c>
      <c r="D1133" s="6" t="s">
        <v>845</v>
      </c>
      <c r="E1133" s="6" t="s">
        <v>8</v>
      </c>
      <c r="F1133" s="16">
        <v>1302</v>
      </c>
      <c r="G1133" s="13">
        <f>IFERROR(VLOOKUP(F1133,Points!$M$2:$O$11,3,TRUE),"")</f>
        <v>60</v>
      </c>
    </row>
    <row r="1134" spans="1:7" ht="19.95" customHeight="1" x14ac:dyDescent="0.3">
      <c r="A1134" s="37">
        <v>68251</v>
      </c>
      <c r="B1134" s="15" t="s">
        <v>6485</v>
      </c>
      <c r="C1134" s="7" t="s">
        <v>6</v>
      </c>
      <c r="D1134" s="6" t="s">
        <v>846</v>
      </c>
      <c r="E1134" s="6" t="s">
        <v>173</v>
      </c>
      <c r="F1134" s="16">
        <v>25688</v>
      </c>
      <c r="G1134" s="13">
        <f>IFERROR(VLOOKUP(F1134,Points!$M$2:$O$11,3,TRUE),"")</f>
        <v>0</v>
      </c>
    </row>
    <row r="1135" spans="1:7" ht="19.95" customHeight="1" x14ac:dyDescent="0.3">
      <c r="A1135" s="37">
        <v>4034</v>
      </c>
      <c r="B1135" s="15" t="s">
        <v>6486</v>
      </c>
      <c r="C1135" s="7" t="s">
        <v>9</v>
      </c>
      <c r="D1135" s="6" t="s">
        <v>847</v>
      </c>
      <c r="E1135" s="6" t="s">
        <v>126</v>
      </c>
      <c r="F1135" s="16">
        <v>320</v>
      </c>
      <c r="G1135" s="13">
        <f>IFERROR(VLOOKUP(F1135,Points!$M$2:$O$11,3,TRUE),"")</f>
        <v>80</v>
      </c>
    </row>
    <row r="1136" spans="1:7" ht="19.95" customHeight="1" x14ac:dyDescent="0.3">
      <c r="A1136" s="37">
        <v>6030</v>
      </c>
      <c r="B1136" s="15" t="s">
        <v>6487</v>
      </c>
      <c r="C1136" s="7" t="s">
        <v>9</v>
      </c>
      <c r="D1136" s="6" t="s">
        <v>848</v>
      </c>
      <c r="E1136" s="6" t="s">
        <v>45</v>
      </c>
      <c r="F1136" s="16">
        <v>712</v>
      </c>
      <c r="G1136" s="13">
        <f>IFERROR(VLOOKUP(F1136,Points!$M$2:$O$11,3,TRUE),"")</f>
        <v>70</v>
      </c>
    </row>
    <row r="1137" spans="1:7" ht="19.95" customHeight="1" x14ac:dyDescent="0.3">
      <c r="A1137" s="37">
        <v>15020</v>
      </c>
      <c r="B1137" s="15" t="s">
        <v>6488</v>
      </c>
      <c r="C1137" s="7" t="s">
        <v>9</v>
      </c>
      <c r="D1137" s="6" t="s">
        <v>849</v>
      </c>
      <c r="E1137" s="6" t="s">
        <v>117</v>
      </c>
      <c r="F1137" s="16">
        <v>2072</v>
      </c>
      <c r="G1137" s="13">
        <f>IFERROR(VLOOKUP(F1137,Points!$M$2:$O$11,3,TRUE),"")</f>
        <v>40</v>
      </c>
    </row>
    <row r="1138" spans="1:7" ht="19.95" customHeight="1" x14ac:dyDescent="0.3">
      <c r="A1138" s="37">
        <v>68158</v>
      </c>
      <c r="B1138" s="15" t="s">
        <v>6489</v>
      </c>
      <c r="C1138" s="7" t="s">
        <v>19</v>
      </c>
      <c r="D1138" s="6" t="s">
        <v>850</v>
      </c>
      <c r="E1138" s="6" t="s">
        <v>173</v>
      </c>
      <c r="F1138" s="16">
        <v>1303</v>
      </c>
      <c r="G1138" s="13">
        <f>IFERROR(VLOOKUP(F1138,Points!$M$2:$O$11,3,TRUE),"")</f>
        <v>60</v>
      </c>
    </row>
    <row r="1139" spans="1:7" ht="19.95" customHeight="1" x14ac:dyDescent="0.3">
      <c r="A1139" s="37">
        <v>21022</v>
      </c>
      <c r="B1139" s="15" t="s">
        <v>6490</v>
      </c>
      <c r="C1139" s="7" t="s">
        <v>9</v>
      </c>
      <c r="D1139" s="6" t="s">
        <v>851</v>
      </c>
      <c r="E1139" s="6" t="s">
        <v>57</v>
      </c>
      <c r="F1139" s="16">
        <v>1319</v>
      </c>
      <c r="G1139" s="13">
        <f>IFERROR(VLOOKUP(F1139,Points!$M$2:$O$11,3,TRUE),"")</f>
        <v>60</v>
      </c>
    </row>
    <row r="1140" spans="1:7" ht="19.95" customHeight="1" x14ac:dyDescent="0.3">
      <c r="A1140" s="37">
        <v>59034</v>
      </c>
      <c r="B1140" s="15" t="s">
        <v>6491</v>
      </c>
      <c r="C1140" s="7" t="s">
        <v>9</v>
      </c>
      <c r="D1140" s="6" t="s">
        <v>852</v>
      </c>
      <c r="E1140" s="6" t="s">
        <v>50</v>
      </c>
      <c r="F1140" s="16">
        <v>420</v>
      </c>
      <c r="G1140" s="13">
        <f>IFERROR(VLOOKUP(F1140,Points!$M$2:$O$11,3,TRUE),"")</f>
        <v>80</v>
      </c>
    </row>
    <row r="1141" spans="1:7" ht="19.95" customHeight="1" x14ac:dyDescent="0.3">
      <c r="A1141" s="37">
        <v>29161</v>
      </c>
      <c r="B1141" s="15" t="s">
        <v>6492</v>
      </c>
      <c r="C1141" s="7" t="s">
        <v>19</v>
      </c>
      <c r="D1141" s="6" t="s">
        <v>853</v>
      </c>
      <c r="E1141" s="6" t="s">
        <v>88</v>
      </c>
      <c r="F1141" s="16">
        <v>944</v>
      </c>
      <c r="G1141" s="13">
        <f>IFERROR(VLOOKUP(F1141,Points!$M$2:$O$11,3,TRUE),"")</f>
        <v>70</v>
      </c>
    </row>
    <row r="1142" spans="1:7" ht="19.95" customHeight="1" x14ac:dyDescent="0.3">
      <c r="A1142" s="37">
        <v>29028</v>
      </c>
      <c r="B1142" s="15" t="s">
        <v>6493</v>
      </c>
      <c r="C1142" s="7" t="s">
        <v>9</v>
      </c>
      <c r="D1142" s="6" t="s">
        <v>853</v>
      </c>
      <c r="E1142" s="6" t="s">
        <v>88</v>
      </c>
      <c r="F1142" s="16">
        <v>2535</v>
      </c>
      <c r="G1142" s="13">
        <f>IFERROR(VLOOKUP(F1142,Points!$M$2:$O$11,3,TRUE),"")</f>
        <v>40</v>
      </c>
    </row>
    <row r="1143" spans="1:7" ht="19.95" customHeight="1" x14ac:dyDescent="0.3">
      <c r="A1143" s="37">
        <v>71010</v>
      </c>
      <c r="B1143" s="15" t="s">
        <v>6495</v>
      </c>
      <c r="C1143" s="7" t="s">
        <v>9</v>
      </c>
      <c r="D1143" s="6" t="s">
        <v>854</v>
      </c>
      <c r="E1143" s="6" t="s">
        <v>41</v>
      </c>
      <c r="F1143" s="16">
        <v>3648</v>
      </c>
      <c r="G1143" s="13">
        <f>IFERROR(VLOOKUP(F1143,Points!$M$2:$O$11,3,TRUE),"")</f>
        <v>30</v>
      </c>
    </row>
    <row r="1144" spans="1:7" ht="19.95" customHeight="1" x14ac:dyDescent="0.3">
      <c r="A1144" s="37">
        <v>71261</v>
      </c>
      <c r="B1144" s="15" t="s">
        <v>6494</v>
      </c>
      <c r="C1144" s="7" t="s">
        <v>6</v>
      </c>
      <c r="D1144" s="6" t="s">
        <v>854</v>
      </c>
      <c r="E1144" s="6" t="s">
        <v>41</v>
      </c>
      <c r="F1144" s="16">
        <v>27817</v>
      </c>
      <c r="G1144" s="13">
        <f>IFERROR(VLOOKUP(F1144,Points!$M$2:$O$11,3,TRUE),"")</f>
        <v>0</v>
      </c>
    </row>
    <row r="1145" spans="1:7" ht="19.95" customHeight="1" x14ac:dyDescent="0.3">
      <c r="A1145" s="37">
        <v>10261</v>
      </c>
      <c r="B1145" s="15" t="s">
        <v>6496</v>
      </c>
      <c r="C1145" s="7" t="s">
        <v>6</v>
      </c>
      <c r="D1145" s="6" t="s">
        <v>855</v>
      </c>
      <c r="E1145" s="6" t="s">
        <v>147</v>
      </c>
      <c r="F1145" s="16">
        <v>2360</v>
      </c>
      <c r="G1145" s="13">
        <f>IFERROR(VLOOKUP(F1145,Points!$M$2:$O$11,3,TRUE),"")</f>
        <v>40</v>
      </c>
    </row>
    <row r="1146" spans="1:7" ht="19.95" customHeight="1" x14ac:dyDescent="0.3">
      <c r="A1146" s="37">
        <v>71012</v>
      </c>
      <c r="B1146" s="15" t="s">
        <v>6497</v>
      </c>
      <c r="C1146" s="7" t="s">
        <v>9</v>
      </c>
      <c r="D1146" s="6" t="s">
        <v>856</v>
      </c>
      <c r="E1146" s="6" t="s">
        <v>41</v>
      </c>
      <c r="F1146" s="16">
        <v>1322</v>
      </c>
      <c r="G1146" s="13">
        <f>IFERROR(VLOOKUP(F1146,Points!$M$2:$O$11,3,TRUE),"")</f>
        <v>60</v>
      </c>
    </row>
    <row r="1147" spans="1:7" ht="19.95" customHeight="1" x14ac:dyDescent="0.3">
      <c r="A1147" s="37">
        <v>72261</v>
      </c>
      <c r="B1147" s="15" t="s">
        <v>6498</v>
      </c>
      <c r="C1147" s="7" t="s">
        <v>6</v>
      </c>
      <c r="D1147" s="6" t="s">
        <v>857</v>
      </c>
      <c r="E1147" s="6" t="s">
        <v>91</v>
      </c>
      <c r="F1147" s="16">
        <v>2406</v>
      </c>
      <c r="G1147" s="13">
        <f>IFERROR(VLOOKUP(F1147,Points!$M$2:$O$11,3,TRUE),"")</f>
        <v>40</v>
      </c>
    </row>
    <row r="1148" spans="1:7" ht="19.95" customHeight="1" x14ac:dyDescent="0.3">
      <c r="A1148" s="37">
        <v>6154</v>
      </c>
      <c r="B1148" s="15" t="s">
        <v>6499</v>
      </c>
      <c r="C1148" s="7" t="s">
        <v>19</v>
      </c>
      <c r="D1148" s="6" t="s">
        <v>858</v>
      </c>
      <c r="E1148" s="6" t="s">
        <v>45</v>
      </c>
      <c r="F1148" s="16">
        <v>318</v>
      </c>
      <c r="G1148" s="13">
        <f>IFERROR(VLOOKUP(F1148,Points!$M$2:$O$11,3,TRUE),"")</f>
        <v>80</v>
      </c>
    </row>
    <row r="1149" spans="1:7" ht="19.95" customHeight="1" x14ac:dyDescent="0.3">
      <c r="A1149" s="37">
        <v>6032</v>
      </c>
      <c r="B1149" s="15" t="s">
        <v>6500</v>
      </c>
      <c r="C1149" s="7" t="s">
        <v>9</v>
      </c>
      <c r="D1149" s="6" t="s">
        <v>858</v>
      </c>
      <c r="E1149" s="6" t="s">
        <v>45</v>
      </c>
      <c r="F1149" s="16">
        <v>580</v>
      </c>
      <c r="G1149" s="13">
        <f>IFERROR(VLOOKUP(F1149,Points!$M$2:$O$11,3,TRUE),"")</f>
        <v>70</v>
      </c>
    </row>
    <row r="1150" spans="1:7" ht="19.95" customHeight="1" x14ac:dyDescent="0.3">
      <c r="A1150" s="37">
        <v>50161</v>
      </c>
      <c r="B1150" s="15" t="s">
        <v>6501</v>
      </c>
      <c r="C1150" s="7" t="s">
        <v>19</v>
      </c>
      <c r="D1150" s="6" t="s">
        <v>859</v>
      </c>
      <c r="E1150" s="6" t="s">
        <v>32</v>
      </c>
      <c r="F1150" s="16">
        <v>156</v>
      </c>
      <c r="G1150" s="13">
        <f>IFERROR(VLOOKUP(F1150,Points!$M$2:$O$11,3,TRUE),"")</f>
        <v>100</v>
      </c>
    </row>
    <row r="1151" spans="1:7" ht="19.95" customHeight="1" x14ac:dyDescent="0.3">
      <c r="A1151" s="37">
        <v>14161</v>
      </c>
      <c r="B1151" s="15" t="s">
        <v>6502</v>
      </c>
      <c r="C1151" s="7" t="s">
        <v>19</v>
      </c>
      <c r="D1151" s="6" t="s">
        <v>860</v>
      </c>
      <c r="E1151" s="6" t="s">
        <v>95</v>
      </c>
      <c r="F1151" s="16">
        <v>585</v>
      </c>
      <c r="G1151" s="13">
        <f>IFERROR(VLOOKUP(F1151,Points!$M$2:$O$11,3,TRUE),"")</f>
        <v>70</v>
      </c>
    </row>
    <row r="1152" spans="1:7" ht="19.95" customHeight="1" x14ac:dyDescent="0.3">
      <c r="A1152" s="37">
        <v>71014</v>
      </c>
      <c r="B1152" s="15" t="s">
        <v>6503</v>
      </c>
      <c r="C1152" s="7" t="s">
        <v>9</v>
      </c>
      <c r="D1152" s="6" t="s">
        <v>861</v>
      </c>
      <c r="E1152" s="6" t="s">
        <v>41</v>
      </c>
      <c r="F1152" s="16">
        <v>718</v>
      </c>
      <c r="G1152" s="13">
        <f>IFERROR(VLOOKUP(F1152,Points!$M$2:$O$11,3,TRUE),"")</f>
        <v>70</v>
      </c>
    </row>
    <row r="1153" spans="1:7" ht="19.95" customHeight="1" x14ac:dyDescent="0.3">
      <c r="A1153" s="37">
        <v>39161</v>
      </c>
      <c r="B1153" s="15" t="s">
        <v>6504</v>
      </c>
      <c r="C1153" s="7" t="s">
        <v>19</v>
      </c>
      <c r="D1153" s="6" t="s">
        <v>862</v>
      </c>
      <c r="E1153" s="6" t="s">
        <v>239</v>
      </c>
      <c r="F1153" s="16">
        <v>405</v>
      </c>
      <c r="G1153" s="13">
        <f>IFERROR(VLOOKUP(F1153,Points!$M$2:$O$11,3,TRUE),"")</f>
        <v>80</v>
      </c>
    </row>
    <row r="1154" spans="1:7" ht="19.95" customHeight="1" x14ac:dyDescent="0.3">
      <c r="A1154" s="37">
        <v>39016</v>
      </c>
      <c r="B1154" s="15" t="s">
        <v>6505</v>
      </c>
      <c r="C1154" s="7" t="s">
        <v>9</v>
      </c>
      <c r="D1154" s="6" t="s">
        <v>862</v>
      </c>
      <c r="E1154" s="6" t="s">
        <v>239</v>
      </c>
      <c r="F1154" s="16">
        <v>556</v>
      </c>
      <c r="G1154" s="13">
        <f>IFERROR(VLOOKUP(F1154,Points!$M$2:$O$11,3,TRUE),"")</f>
        <v>70</v>
      </c>
    </row>
    <row r="1155" spans="1:7" ht="19.95" customHeight="1" x14ac:dyDescent="0.3">
      <c r="A1155" s="37">
        <v>34014</v>
      </c>
      <c r="B1155" s="15" t="s">
        <v>6506</v>
      </c>
      <c r="C1155" s="7" t="s">
        <v>9</v>
      </c>
      <c r="D1155" s="6" t="s">
        <v>863</v>
      </c>
      <c r="E1155" s="6" t="s">
        <v>13</v>
      </c>
      <c r="F1155" s="16">
        <v>832</v>
      </c>
      <c r="G1155" s="13">
        <f>IFERROR(VLOOKUP(F1155,Points!$M$2:$O$11,3,TRUE),"")</f>
        <v>70</v>
      </c>
    </row>
    <row r="1156" spans="1:7" ht="19.95" customHeight="1" x14ac:dyDescent="0.3">
      <c r="A1156" s="37">
        <v>9161</v>
      </c>
      <c r="B1156" s="15" t="s">
        <v>6508</v>
      </c>
      <c r="C1156" s="7" t="s">
        <v>19</v>
      </c>
      <c r="D1156" s="6" t="s">
        <v>864</v>
      </c>
      <c r="E1156" s="6" t="s">
        <v>8</v>
      </c>
      <c r="F1156" s="16">
        <v>589</v>
      </c>
      <c r="G1156" s="13">
        <f>IFERROR(VLOOKUP(F1156,Points!$M$2:$O$11,3,TRUE),"")</f>
        <v>70</v>
      </c>
    </row>
    <row r="1157" spans="1:7" ht="19.95" customHeight="1" x14ac:dyDescent="0.3">
      <c r="A1157" s="37">
        <v>68261</v>
      </c>
      <c r="B1157" s="15" t="s">
        <v>6509</v>
      </c>
      <c r="C1157" s="7" t="s">
        <v>6</v>
      </c>
      <c r="D1157" s="6" t="s">
        <v>865</v>
      </c>
      <c r="E1157" s="6" t="s">
        <v>173</v>
      </c>
      <c r="F1157" s="16">
        <v>40044</v>
      </c>
      <c r="G1157" s="13">
        <f>IFERROR(VLOOKUP(F1157,Points!$M$2:$O$11,3,TRUE),"")</f>
        <v>0</v>
      </c>
    </row>
    <row r="1158" spans="1:7" ht="19.95" customHeight="1" x14ac:dyDescent="0.3">
      <c r="A1158" s="37">
        <v>1020</v>
      </c>
      <c r="B1158" s="15" t="s">
        <v>6512</v>
      </c>
      <c r="C1158" s="7" t="s">
        <v>9</v>
      </c>
      <c r="D1158" s="6" t="s">
        <v>866</v>
      </c>
      <c r="E1158" s="6" t="s">
        <v>14</v>
      </c>
      <c r="F1158" s="16">
        <v>2144</v>
      </c>
      <c r="G1158" s="13">
        <f>IFERROR(VLOOKUP(F1158,Points!$M$2:$O$11,3,TRUE),"")</f>
        <v>40</v>
      </c>
    </row>
    <row r="1159" spans="1:7" ht="19.95" customHeight="1" x14ac:dyDescent="0.3">
      <c r="A1159" s="37">
        <v>5028</v>
      </c>
      <c r="B1159" s="15" t="s">
        <v>6513</v>
      </c>
      <c r="C1159" s="7" t="s">
        <v>9</v>
      </c>
      <c r="D1159" s="6" t="s">
        <v>867</v>
      </c>
      <c r="E1159" s="6" t="s">
        <v>43</v>
      </c>
      <c r="F1159" s="16">
        <v>1550</v>
      </c>
      <c r="G1159" s="13">
        <f>IFERROR(VLOOKUP(F1159,Points!$M$2:$O$11,3,TRUE),"")</f>
        <v>50</v>
      </c>
    </row>
    <row r="1160" spans="1:7" ht="19.95" customHeight="1" x14ac:dyDescent="0.3">
      <c r="A1160" s="37">
        <v>33024</v>
      </c>
      <c r="B1160" s="15" t="s">
        <v>6514</v>
      </c>
      <c r="C1160" s="7" t="s">
        <v>9</v>
      </c>
      <c r="D1160" s="6" t="s">
        <v>868</v>
      </c>
      <c r="E1160" s="6" t="s">
        <v>83</v>
      </c>
      <c r="F1160" s="16">
        <v>486</v>
      </c>
      <c r="G1160" s="13">
        <f>IFERROR(VLOOKUP(F1160,Points!$M$2:$O$11,3,TRUE),"")</f>
        <v>80</v>
      </c>
    </row>
    <row r="1161" spans="1:7" ht="19.95" customHeight="1" x14ac:dyDescent="0.3">
      <c r="A1161" s="37">
        <v>23024</v>
      </c>
      <c r="B1161" s="15" t="s">
        <v>6516</v>
      </c>
      <c r="C1161" s="7" t="s">
        <v>9</v>
      </c>
      <c r="D1161" s="6" t="s">
        <v>869</v>
      </c>
      <c r="E1161" s="6" t="s">
        <v>15</v>
      </c>
      <c r="F1161" s="16">
        <v>1432</v>
      </c>
      <c r="G1161" s="13">
        <f>IFERROR(VLOOKUP(F1161,Points!$M$2:$O$11,3,TRUE),"")</f>
        <v>60</v>
      </c>
    </row>
    <row r="1162" spans="1:7" ht="19.95" customHeight="1" x14ac:dyDescent="0.3">
      <c r="A1162" s="37">
        <v>23161</v>
      </c>
      <c r="B1162" s="15" t="s">
        <v>6515</v>
      </c>
      <c r="C1162" s="7" t="s">
        <v>19</v>
      </c>
      <c r="D1162" s="6" t="s">
        <v>869</v>
      </c>
      <c r="E1162" s="6" t="s">
        <v>15</v>
      </c>
      <c r="F1162" s="16">
        <v>2361</v>
      </c>
      <c r="G1162" s="13">
        <f>IFERROR(VLOOKUP(F1162,Points!$M$2:$O$11,3,TRUE),"")</f>
        <v>40</v>
      </c>
    </row>
    <row r="1163" spans="1:7" ht="19.95" customHeight="1" x14ac:dyDescent="0.3">
      <c r="A1163" s="37">
        <v>1022</v>
      </c>
      <c r="B1163" s="15" t="s">
        <v>6517</v>
      </c>
      <c r="C1163" s="7" t="s">
        <v>9</v>
      </c>
      <c r="D1163" s="6" t="s">
        <v>870</v>
      </c>
      <c r="E1163" s="6" t="s">
        <v>14</v>
      </c>
      <c r="F1163" s="16">
        <v>678</v>
      </c>
      <c r="G1163" s="13">
        <f>IFERROR(VLOOKUP(F1163,Points!$M$2:$O$11,3,TRUE),"")</f>
        <v>70</v>
      </c>
    </row>
    <row r="1164" spans="1:7" ht="19.95" customHeight="1" x14ac:dyDescent="0.3">
      <c r="A1164" s="37">
        <v>17018</v>
      </c>
      <c r="B1164" s="15" t="s">
        <v>6518</v>
      </c>
      <c r="C1164" s="7" t="s">
        <v>9</v>
      </c>
      <c r="D1164" s="6" t="s">
        <v>870</v>
      </c>
      <c r="E1164" s="6" t="s">
        <v>208</v>
      </c>
      <c r="F1164" s="16">
        <v>693</v>
      </c>
      <c r="G1164" s="13">
        <f>IFERROR(VLOOKUP(F1164,Points!$M$2:$O$11,3,TRUE),"")</f>
        <v>70</v>
      </c>
    </row>
    <row r="1165" spans="1:7" ht="19.95" customHeight="1" x14ac:dyDescent="0.3">
      <c r="A1165" s="37">
        <v>8012</v>
      </c>
      <c r="B1165" s="15" t="s">
        <v>6520</v>
      </c>
      <c r="C1165" s="7" t="s">
        <v>9</v>
      </c>
      <c r="D1165" s="6" t="s">
        <v>871</v>
      </c>
      <c r="E1165" s="6" t="s">
        <v>221</v>
      </c>
      <c r="F1165" s="16">
        <v>1519</v>
      </c>
      <c r="G1165" s="13">
        <f>IFERROR(VLOOKUP(F1165,Points!$M$2:$O$11,3,TRUE),"")</f>
        <v>50</v>
      </c>
    </row>
    <row r="1166" spans="1:7" ht="19.95" customHeight="1" x14ac:dyDescent="0.3">
      <c r="A1166" s="37">
        <v>8261</v>
      </c>
      <c r="B1166" s="15" t="s">
        <v>6519</v>
      </c>
      <c r="C1166" s="7" t="s">
        <v>6</v>
      </c>
      <c r="D1166" s="6" t="s">
        <v>871</v>
      </c>
      <c r="E1166" s="6" t="s">
        <v>221</v>
      </c>
      <c r="F1166" s="16">
        <v>3155</v>
      </c>
      <c r="G1166" s="13">
        <f>IFERROR(VLOOKUP(F1166,Points!$M$2:$O$11,3,TRUE),"")</f>
        <v>30</v>
      </c>
    </row>
    <row r="1167" spans="1:7" ht="19.95" customHeight="1" x14ac:dyDescent="0.3">
      <c r="A1167" s="37">
        <v>50026</v>
      </c>
      <c r="B1167" s="15" t="s">
        <v>6521</v>
      </c>
      <c r="C1167" s="7" t="s">
        <v>9</v>
      </c>
      <c r="D1167" s="6" t="s">
        <v>872</v>
      </c>
      <c r="E1167" s="6" t="s">
        <v>32</v>
      </c>
      <c r="F1167" s="16">
        <v>726</v>
      </c>
      <c r="G1167" s="13">
        <f>IFERROR(VLOOKUP(F1167,Points!$M$2:$O$11,3,TRUE),"")</f>
        <v>70</v>
      </c>
    </row>
    <row r="1168" spans="1:7" ht="19.95" customHeight="1" x14ac:dyDescent="0.3">
      <c r="A1168" s="37">
        <v>29261</v>
      </c>
      <c r="B1168" s="15" t="s">
        <v>6522</v>
      </c>
      <c r="C1168" s="7" t="s">
        <v>6</v>
      </c>
      <c r="D1168" s="6" t="s">
        <v>7233</v>
      </c>
      <c r="E1168" s="6" t="s">
        <v>88</v>
      </c>
      <c r="F1168" s="16">
        <v>2606</v>
      </c>
      <c r="G1168" s="13">
        <f>IFERROR(VLOOKUP(F1168,Points!$M$2:$O$11,3,TRUE),"")</f>
        <v>40</v>
      </c>
    </row>
    <row r="1169" spans="1:7" ht="19.95" customHeight="1" x14ac:dyDescent="0.3">
      <c r="A1169" s="37">
        <v>69261</v>
      </c>
      <c r="B1169" s="15" t="s">
        <v>6523</v>
      </c>
      <c r="C1169" s="7" t="s">
        <v>6</v>
      </c>
      <c r="D1169" s="6" t="s">
        <v>873</v>
      </c>
      <c r="E1169" s="6" t="s">
        <v>8</v>
      </c>
      <c r="F1169" s="16">
        <v>7642</v>
      </c>
      <c r="G1169" s="13">
        <f>IFERROR(VLOOKUP(F1169,Points!$M$2:$O$11,3,TRUE),"")</f>
        <v>20</v>
      </c>
    </row>
    <row r="1170" spans="1:7" ht="19.95" customHeight="1" x14ac:dyDescent="0.3">
      <c r="A1170" s="37">
        <v>42028</v>
      </c>
      <c r="B1170" s="15" t="s">
        <v>6524</v>
      </c>
      <c r="C1170" s="7" t="s">
        <v>9</v>
      </c>
      <c r="D1170" s="6" t="s">
        <v>874</v>
      </c>
      <c r="E1170" s="6" t="s">
        <v>23</v>
      </c>
      <c r="F1170" s="16">
        <v>199</v>
      </c>
      <c r="G1170" s="13">
        <f>IFERROR(VLOOKUP(F1170,Points!$M$2:$O$11,3,TRUE),"")</f>
        <v>100</v>
      </c>
    </row>
    <row r="1171" spans="1:7" ht="19.95" customHeight="1" x14ac:dyDescent="0.3">
      <c r="A1171" s="37">
        <v>56261</v>
      </c>
      <c r="B1171" s="15" t="s">
        <v>6526</v>
      </c>
      <c r="C1171" s="7" t="s">
        <v>6</v>
      </c>
      <c r="D1171" s="6" t="s">
        <v>875</v>
      </c>
      <c r="E1171" s="6" t="s">
        <v>119</v>
      </c>
      <c r="F1171" s="16">
        <v>11359</v>
      </c>
      <c r="G1171" s="13">
        <f>IFERROR(VLOOKUP(F1171,Points!$M$2:$O$11,3,TRUE),"")</f>
        <v>0</v>
      </c>
    </row>
    <row r="1172" spans="1:7" ht="19.95" customHeight="1" x14ac:dyDescent="0.3">
      <c r="A1172" s="37">
        <v>54028</v>
      </c>
      <c r="B1172" s="15" t="s">
        <v>6507</v>
      </c>
      <c r="C1172" s="7" t="s">
        <v>9</v>
      </c>
      <c r="D1172" s="6" t="s">
        <v>876</v>
      </c>
      <c r="E1172" s="6" t="s">
        <v>111</v>
      </c>
      <c r="F1172" s="16">
        <v>1507</v>
      </c>
      <c r="G1172" s="13">
        <f>IFERROR(VLOOKUP(F1172,Points!$M$2:$O$11,3,TRUE),"")</f>
        <v>50</v>
      </c>
    </row>
    <row r="1173" spans="1:7" ht="19.95" customHeight="1" x14ac:dyDescent="0.3">
      <c r="A1173" s="37">
        <v>44020</v>
      </c>
      <c r="B1173" s="15" t="s">
        <v>6510</v>
      </c>
      <c r="C1173" s="7" t="s">
        <v>9</v>
      </c>
      <c r="D1173" s="6" t="s">
        <v>877</v>
      </c>
      <c r="E1173" s="6" t="s">
        <v>272</v>
      </c>
      <c r="F1173" s="16">
        <v>2852</v>
      </c>
      <c r="G1173" s="13">
        <f>IFERROR(VLOOKUP(F1173,Points!$M$2:$O$11,3,TRUE),"")</f>
        <v>40</v>
      </c>
    </row>
    <row r="1174" spans="1:7" ht="19.95" customHeight="1" x14ac:dyDescent="0.3">
      <c r="A1174" s="37">
        <v>67161</v>
      </c>
      <c r="B1174" s="15" t="s">
        <v>6511</v>
      </c>
      <c r="C1174" s="7" t="s">
        <v>19</v>
      </c>
      <c r="D1174" s="6" t="s">
        <v>878</v>
      </c>
      <c r="E1174" s="6" t="s">
        <v>8</v>
      </c>
      <c r="F1174" s="16">
        <v>1132</v>
      </c>
      <c r="G1174" s="13">
        <f>IFERROR(VLOOKUP(F1174,Points!$M$2:$O$11,3,TRUE),"")</f>
        <v>60</v>
      </c>
    </row>
    <row r="1175" spans="1:7" ht="19.95" customHeight="1" x14ac:dyDescent="0.3">
      <c r="A1175" s="37">
        <v>11028</v>
      </c>
      <c r="B1175" s="15" t="s">
        <v>6525</v>
      </c>
      <c r="C1175" s="7" t="s">
        <v>9</v>
      </c>
      <c r="D1175" s="6" t="s">
        <v>879</v>
      </c>
      <c r="E1175" s="6" t="s">
        <v>86</v>
      </c>
      <c r="F1175" s="16">
        <v>599</v>
      </c>
      <c r="G1175" s="13">
        <f>IFERROR(VLOOKUP(F1175,Points!$M$2:$O$11,3,TRUE),"")</f>
        <v>70</v>
      </c>
    </row>
    <row r="1176" spans="1:7" ht="19.95" customHeight="1" x14ac:dyDescent="0.3">
      <c r="A1176" s="37">
        <v>36028</v>
      </c>
      <c r="B1176" s="15" t="s">
        <v>6527</v>
      </c>
      <c r="C1176" s="7" t="s">
        <v>9</v>
      </c>
      <c r="D1176" s="6" t="s">
        <v>880</v>
      </c>
      <c r="E1176" s="6" t="s">
        <v>279</v>
      </c>
      <c r="F1176" s="16">
        <v>2095</v>
      </c>
      <c r="G1176" s="13">
        <f>IFERROR(VLOOKUP(F1176,Points!$M$2:$O$11,3,TRUE),"")</f>
        <v>40</v>
      </c>
    </row>
    <row r="1177" spans="1:7" ht="19.95" customHeight="1" x14ac:dyDescent="0.3">
      <c r="A1177" s="37">
        <v>39018</v>
      </c>
      <c r="B1177" s="15" t="s">
        <v>6528</v>
      </c>
      <c r="C1177" s="7" t="s">
        <v>9</v>
      </c>
      <c r="D1177" s="6" t="s">
        <v>880</v>
      </c>
      <c r="E1177" s="6" t="s">
        <v>239</v>
      </c>
      <c r="F1177" s="16">
        <v>533</v>
      </c>
      <c r="G1177" s="13">
        <f>IFERROR(VLOOKUP(F1177,Points!$M$2:$O$11,3,TRUE),"")</f>
        <v>70</v>
      </c>
    </row>
    <row r="1178" spans="1:7" ht="19.95" customHeight="1" x14ac:dyDescent="0.3">
      <c r="A1178" s="37">
        <v>38020</v>
      </c>
      <c r="B1178" s="15" t="s">
        <v>6530</v>
      </c>
      <c r="C1178" s="7" t="s">
        <v>9</v>
      </c>
      <c r="D1178" s="6" t="s">
        <v>881</v>
      </c>
      <c r="E1178" s="6" t="s">
        <v>59</v>
      </c>
      <c r="F1178" s="16">
        <v>858</v>
      </c>
      <c r="G1178" s="13">
        <f>IFERROR(VLOOKUP(F1178,Points!$M$2:$O$11,3,TRUE),"")</f>
        <v>70</v>
      </c>
    </row>
    <row r="1179" spans="1:7" ht="19.95" customHeight="1" x14ac:dyDescent="0.3">
      <c r="A1179" s="37">
        <v>38261</v>
      </c>
      <c r="B1179" s="15" t="s">
        <v>6529</v>
      </c>
      <c r="C1179" s="7" t="s">
        <v>6</v>
      </c>
      <c r="D1179" s="6" t="s">
        <v>881</v>
      </c>
      <c r="E1179" s="6" t="s">
        <v>59</v>
      </c>
      <c r="F1179" s="16">
        <v>1561</v>
      </c>
      <c r="G1179" s="13">
        <f>IFERROR(VLOOKUP(F1179,Points!$M$2:$O$11,3,TRUE),"")</f>
        <v>50</v>
      </c>
    </row>
    <row r="1180" spans="1:7" ht="19.95" customHeight="1" x14ac:dyDescent="0.3">
      <c r="A1180" s="37">
        <v>45155</v>
      </c>
      <c r="B1180" s="15" t="s">
        <v>6531</v>
      </c>
      <c r="C1180" s="7" t="s">
        <v>19</v>
      </c>
      <c r="D1180" s="6" t="s">
        <v>882</v>
      </c>
      <c r="E1180" s="6" t="s">
        <v>143</v>
      </c>
      <c r="F1180" s="16">
        <v>285</v>
      </c>
      <c r="G1180" s="13">
        <f>IFERROR(VLOOKUP(F1180,Points!$M$2:$O$11,3,TRUE),"")</f>
        <v>80</v>
      </c>
    </row>
    <row r="1181" spans="1:7" ht="19.95" customHeight="1" x14ac:dyDescent="0.3">
      <c r="A1181" s="37">
        <v>44022</v>
      </c>
      <c r="B1181" s="15" t="s">
        <v>6532</v>
      </c>
      <c r="C1181" s="7" t="s">
        <v>9</v>
      </c>
      <c r="D1181" s="6" t="s">
        <v>883</v>
      </c>
      <c r="E1181" s="6" t="s">
        <v>272</v>
      </c>
      <c r="F1181" s="16">
        <v>1421</v>
      </c>
      <c r="G1181" s="13">
        <f>IFERROR(VLOOKUP(F1181,Points!$M$2:$O$11,3,TRUE),"")</f>
        <v>60</v>
      </c>
    </row>
    <row r="1182" spans="1:7" ht="19.95" customHeight="1" x14ac:dyDescent="0.3">
      <c r="A1182" s="37">
        <v>37060</v>
      </c>
      <c r="B1182" s="15" t="s">
        <v>6533</v>
      </c>
      <c r="C1182" s="7" t="s">
        <v>9</v>
      </c>
      <c r="D1182" s="6" t="s">
        <v>884</v>
      </c>
      <c r="E1182" s="6" t="s">
        <v>99</v>
      </c>
      <c r="F1182" s="16">
        <v>1018</v>
      </c>
      <c r="G1182" s="13">
        <f>IFERROR(VLOOKUP(F1182,Points!$M$2:$O$11,3,TRUE),"")</f>
        <v>60</v>
      </c>
    </row>
    <row r="1183" spans="1:7" ht="19.95" customHeight="1" x14ac:dyDescent="0.3">
      <c r="A1183" s="37">
        <v>52161</v>
      </c>
      <c r="B1183" s="15" t="s">
        <v>6534</v>
      </c>
      <c r="C1183" s="7" t="s">
        <v>19</v>
      </c>
      <c r="D1183" s="6" t="s">
        <v>885</v>
      </c>
      <c r="E1183" s="6" t="s">
        <v>243</v>
      </c>
      <c r="F1183" s="16">
        <v>206</v>
      </c>
      <c r="G1183" s="13">
        <f>IFERROR(VLOOKUP(F1183,Points!$M$2:$O$11,3,TRUE),"")</f>
        <v>100</v>
      </c>
    </row>
    <row r="1184" spans="1:7" ht="19.95" customHeight="1" x14ac:dyDescent="0.3">
      <c r="A1184" s="37">
        <v>27038</v>
      </c>
      <c r="B1184" s="15" t="s">
        <v>6535</v>
      </c>
      <c r="C1184" s="7" t="s">
        <v>9</v>
      </c>
      <c r="D1184" s="6" t="s">
        <v>886</v>
      </c>
      <c r="E1184" s="6" t="s">
        <v>16</v>
      </c>
      <c r="F1184" s="16">
        <v>492</v>
      </c>
      <c r="G1184" s="13">
        <f>IFERROR(VLOOKUP(F1184,Points!$M$2:$O$11,3,TRUE),"")</f>
        <v>80</v>
      </c>
    </row>
    <row r="1185" spans="1:7" ht="19.95" customHeight="1" x14ac:dyDescent="0.3">
      <c r="A1185" s="37">
        <v>20161</v>
      </c>
      <c r="B1185" s="15" t="s">
        <v>6537</v>
      </c>
      <c r="C1185" s="7" t="s">
        <v>19</v>
      </c>
      <c r="D1185" s="6" t="s">
        <v>887</v>
      </c>
      <c r="E1185" s="6" t="s">
        <v>53</v>
      </c>
      <c r="F1185" s="16">
        <v>5414</v>
      </c>
      <c r="G1185" s="13">
        <f>IFERROR(VLOOKUP(F1185,Points!$M$2:$O$11,3,TRUE),"")</f>
        <v>20</v>
      </c>
    </row>
    <row r="1186" spans="1:7" ht="19.95" customHeight="1" x14ac:dyDescent="0.3">
      <c r="A1186" s="37">
        <v>57161</v>
      </c>
      <c r="B1186" s="15" t="s">
        <v>6538</v>
      </c>
      <c r="C1186" s="7" t="s">
        <v>19</v>
      </c>
      <c r="D1186" s="6" t="s">
        <v>888</v>
      </c>
      <c r="E1186" s="6" t="s">
        <v>124</v>
      </c>
      <c r="F1186" s="16">
        <v>588</v>
      </c>
      <c r="G1186" s="13">
        <f>IFERROR(VLOOKUP(F1186,Points!$M$2:$O$11,3,TRUE),"")</f>
        <v>70</v>
      </c>
    </row>
    <row r="1187" spans="1:7" ht="19.95" customHeight="1" x14ac:dyDescent="0.3">
      <c r="A1187" s="37">
        <v>56161</v>
      </c>
      <c r="B1187" s="15" t="s">
        <v>6539</v>
      </c>
      <c r="C1187" s="7" t="s">
        <v>19</v>
      </c>
      <c r="D1187" s="6" t="s">
        <v>889</v>
      </c>
      <c r="E1187" s="6" t="s">
        <v>119</v>
      </c>
      <c r="F1187" s="16">
        <v>3906</v>
      </c>
      <c r="G1187" s="13">
        <f>IFERROR(VLOOKUP(F1187,Points!$M$2:$O$11,3,TRUE),"")</f>
        <v>30</v>
      </c>
    </row>
    <row r="1188" spans="1:7" ht="19.95" customHeight="1" x14ac:dyDescent="0.3">
      <c r="A1188" s="37">
        <v>22044</v>
      </c>
      <c r="B1188" s="15" t="s">
        <v>6540</v>
      </c>
      <c r="C1188" s="7" t="s">
        <v>9</v>
      </c>
      <c r="D1188" s="6" t="s">
        <v>890</v>
      </c>
      <c r="E1188" s="6" t="s">
        <v>115</v>
      </c>
      <c r="F1188" s="16">
        <v>589</v>
      </c>
      <c r="G1188" s="13">
        <f>IFERROR(VLOOKUP(F1188,Points!$M$2:$O$11,3,TRUE),"")</f>
        <v>70</v>
      </c>
    </row>
    <row r="1189" spans="1:7" ht="19.95" customHeight="1" x14ac:dyDescent="0.3">
      <c r="A1189" s="37">
        <v>68161</v>
      </c>
      <c r="B1189" s="15" t="s">
        <v>6541</v>
      </c>
      <c r="C1189" s="7" t="s">
        <v>19</v>
      </c>
      <c r="D1189" s="6" t="s">
        <v>891</v>
      </c>
      <c r="E1189" s="6" t="s">
        <v>173</v>
      </c>
      <c r="F1189" s="16">
        <v>2194</v>
      </c>
      <c r="G1189" s="13">
        <f>IFERROR(VLOOKUP(F1189,Points!$M$2:$O$11,3,TRUE),"")</f>
        <v>40</v>
      </c>
    </row>
    <row r="1190" spans="1:7" ht="19.95" customHeight="1" x14ac:dyDescent="0.3">
      <c r="A1190" s="37">
        <v>27040</v>
      </c>
      <c r="B1190" s="15" t="s">
        <v>6536</v>
      </c>
      <c r="C1190" s="7" t="s">
        <v>9</v>
      </c>
      <c r="D1190" s="6" t="s">
        <v>892</v>
      </c>
      <c r="E1190" s="6" t="s">
        <v>16</v>
      </c>
      <c r="F1190" s="16">
        <v>699</v>
      </c>
      <c r="G1190" s="13">
        <f>IFERROR(VLOOKUP(F1190,Points!$M$2:$O$11,3,TRUE),"")</f>
        <v>70</v>
      </c>
    </row>
    <row r="1191" spans="1:7" ht="19.95" customHeight="1" x14ac:dyDescent="0.3">
      <c r="A1191" s="37">
        <v>42161</v>
      </c>
      <c r="B1191" s="15" t="s">
        <v>6542</v>
      </c>
      <c r="C1191" s="7" t="s">
        <v>19</v>
      </c>
      <c r="D1191" s="6" t="s">
        <v>893</v>
      </c>
      <c r="E1191" s="6" t="s">
        <v>23</v>
      </c>
      <c r="F1191" s="16">
        <v>609</v>
      </c>
      <c r="G1191" s="13">
        <f>IFERROR(VLOOKUP(F1191,Points!$M$2:$O$11,3,TRUE),"")</f>
        <v>70</v>
      </c>
    </row>
    <row r="1192" spans="1:7" ht="19.95" customHeight="1" x14ac:dyDescent="0.3">
      <c r="A1192" s="37">
        <v>52010</v>
      </c>
      <c r="B1192" s="15" t="s">
        <v>6543</v>
      </c>
      <c r="C1192" s="7" t="s">
        <v>9</v>
      </c>
      <c r="D1192" s="6" t="s">
        <v>894</v>
      </c>
      <c r="E1192" s="6" t="s">
        <v>243</v>
      </c>
      <c r="F1192" s="16">
        <v>7905</v>
      </c>
      <c r="G1192" s="13">
        <f>IFERROR(VLOOKUP(F1192,Points!$M$2:$O$11,3,TRUE),"")</f>
        <v>20</v>
      </c>
    </row>
    <row r="1193" spans="1:7" ht="19.95" customHeight="1" x14ac:dyDescent="0.3">
      <c r="A1193" s="37">
        <v>34016</v>
      </c>
      <c r="B1193" s="15" t="s">
        <v>6544</v>
      </c>
      <c r="C1193" s="7" t="s">
        <v>9</v>
      </c>
      <c r="D1193" s="6" t="s">
        <v>895</v>
      </c>
      <c r="E1193" s="6" t="s">
        <v>13</v>
      </c>
      <c r="F1193" s="16">
        <v>906</v>
      </c>
      <c r="G1193" s="13">
        <f>IFERROR(VLOOKUP(F1193,Points!$M$2:$O$11,3,TRUE),"")</f>
        <v>70</v>
      </c>
    </row>
    <row r="1194" spans="1:7" ht="19.95" customHeight="1" x14ac:dyDescent="0.3">
      <c r="A1194" s="37">
        <v>41265</v>
      </c>
      <c r="B1194" s="15" t="s">
        <v>6545</v>
      </c>
      <c r="C1194" s="7" t="s">
        <v>6</v>
      </c>
      <c r="D1194" s="6" t="s">
        <v>896</v>
      </c>
      <c r="E1194" s="6" t="s">
        <v>229</v>
      </c>
      <c r="F1194" s="16">
        <v>38954</v>
      </c>
      <c r="G1194" s="13">
        <f>IFERROR(VLOOKUP(F1194,Points!$M$2:$O$11,3,TRUE),"")</f>
        <v>0</v>
      </c>
    </row>
    <row r="1195" spans="1:7" ht="19.95" customHeight="1" x14ac:dyDescent="0.3">
      <c r="A1195" s="37">
        <v>3032</v>
      </c>
      <c r="B1195" s="15" t="s">
        <v>6550</v>
      </c>
      <c r="C1195" s="7" t="s">
        <v>9</v>
      </c>
      <c r="D1195" s="6" t="s">
        <v>897</v>
      </c>
      <c r="E1195" s="6" t="s">
        <v>48</v>
      </c>
      <c r="F1195" s="16">
        <v>970</v>
      </c>
      <c r="G1195" s="13">
        <f>IFERROR(VLOOKUP(F1195,Points!$M$2:$O$11,3,TRUE),"")</f>
        <v>70</v>
      </c>
    </row>
    <row r="1196" spans="1:7" ht="19.95" customHeight="1" x14ac:dyDescent="0.3">
      <c r="A1196" s="37">
        <v>14034</v>
      </c>
      <c r="B1196" s="15" t="s">
        <v>6551</v>
      </c>
      <c r="C1196" s="7" t="s">
        <v>9</v>
      </c>
      <c r="D1196" s="6" t="s">
        <v>897</v>
      </c>
      <c r="E1196" s="6" t="s">
        <v>95</v>
      </c>
      <c r="F1196" s="16">
        <v>1025</v>
      </c>
      <c r="G1196" s="13">
        <f>IFERROR(VLOOKUP(F1196,Points!$M$2:$O$11,3,TRUE),"")</f>
        <v>60</v>
      </c>
    </row>
    <row r="1197" spans="1:7" ht="19.95" customHeight="1" x14ac:dyDescent="0.3">
      <c r="A1197" s="37">
        <v>48020</v>
      </c>
      <c r="B1197" s="15" t="s">
        <v>6552</v>
      </c>
      <c r="C1197" s="7" t="s">
        <v>9</v>
      </c>
      <c r="D1197" s="6" t="s">
        <v>897</v>
      </c>
      <c r="E1197" s="6" t="s">
        <v>138</v>
      </c>
      <c r="F1197" s="16">
        <v>2559</v>
      </c>
      <c r="G1197" s="13">
        <f>IFERROR(VLOOKUP(F1197,Points!$M$2:$O$11,3,TRUE),"")</f>
        <v>40</v>
      </c>
    </row>
    <row r="1198" spans="1:7" ht="19.95" customHeight="1" x14ac:dyDescent="0.3">
      <c r="A1198" s="37">
        <v>42165</v>
      </c>
      <c r="B1198" s="15" t="s">
        <v>6546</v>
      </c>
      <c r="C1198" s="7" t="s">
        <v>19</v>
      </c>
      <c r="D1198" s="6" t="s">
        <v>898</v>
      </c>
      <c r="E1198" s="6" t="s">
        <v>23</v>
      </c>
      <c r="F1198" s="16">
        <v>304</v>
      </c>
      <c r="G1198" s="13">
        <f>IFERROR(VLOOKUP(F1198,Points!$M$2:$O$11,3,TRUE),"")</f>
        <v>80</v>
      </c>
    </row>
    <row r="1199" spans="1:7" ht="19.95" customHeight="1" x14ac:dyDescent="0.3">
      <c r="A1199" s="37">
        <v>42030</v>
      </c>
      <c r="B1199" s="15" t="s">
        <v>6547</v>
      </c>
      <c r="C1199" s="7" t="s">
        <v>9</v>
      </c>
      <c r="D1199" s="6" t="s">
        <v>898</v>
      </c>
      <c r="E1199" s="6" t="s">
        <v>23</v>
      </c>
      <c r="F1199" s="16">
        <v>759</v>
      </c>
      <c r="G1199" s="13">
        <f>IFERROR(VLOOKUP(F1199,Points!$M$2:$O$11,3,TRUE),"")</f>
        <v>70</v>
      </c>
    </row>
    <row r="1200" spans="1:7" ht="19.95" customHeight="1" x14ac:dyDescent="0.3">
      <c r="A1200" s="37">
        <v>20030</v>
      </c>
      <c r="B1200" s="15" t="s">
        <v>6549</v>
      </c>
      <c r="C1200" s="7" t="s">
        <v>9</v>
      </c>
      <c r="D1200" s="6" t="s">
        <v>899</v>
      </c>
      <c r="E1200" s="6" t="s">
        <v>53</v>
      </c>
      <c r="F1200" s="16">
        <v>679</v>
      </c>
      <c r="G1200" s="13">
        <f>IFERROR(VLOOKUP(F1200,Points!$M$2:$O$11,3,TRUE),"")</f>
        <v>70</v>
      </c>
    </row>
    <row r="1201" spans="1:7" ht="19.95" customHeight="1" x14ac:dyDescent="0.3">
      <c r="A1201" s="37">
        <v>20165</v>
      </c>
      <c r="B1201" s="15" t="s">
        <v>6548</v>
      </c>
      <c r="C1201" s="7" t="s">
        <v>19</v>
      </c>
      <c r="D1201" s="6" t="s">
        <v>899</v>
      </c>
      <c r="E1201" s="6" t="s">
        <v>53</v>
      </c>
      <c r="F1201" s="16">
        <v>1058</v>
      </c>
      <c r="G1201" s="13">
        <f>IFERROR(VLOOKUP(F1201,Points!$M$2:$O$11,3,TRUE),"")</f>
        <v>60</v>
      </c>
    </row>
    <row r="1202" spans="1:7" ht="19.95" customHeight="1" x14ac:dyDescent="0.3">
      <c r="A1202" s="37">
        <v>7020</v>
      </c>
      <c r="B1202" s="15" t="s">
        <v>6553</v>
      </c>
      <c r="C1202" s="7" t="s">
        <v>9</v>
      </c>
      <c r="D1202" s="6" t="s">
        <v>900</v>
      </c>
      <c r="E1202" s="6" t="s">
        <v>66</v>
      </c>
      <c r="F1202" s="16">
        <v>986</v>
      </c>
      <c r="G1202" s="13">
        <f>IFERROR(VLOOKUP(F1202,Points!$M$2:$O$11,3,TRUE),"")</f>
        <v>70</v>
      </c>
    </row>
    <row r="1203" spans="1:7" ht="19.95" customHeight="1" x14ac:dyDescent="0.3">
      <c r="A1203" s="37">
        <v>16022</v>
      </c>
      <c r="B1203" s="15" t="s">
        <v>6554</v>
      </c>
      <c r="C1203" s="7" t="s">
        <v>9</v>
      </c>
      <c r="D1203" s="6" t="s">
        <v>900</v>
      </c>
      <c r="E1203" s="6" t="s">
        <v>64</v>
      </c>
      <c r="F1203" s="16">
        <v>1202</v>
      </c>
      <c r="G1203" s="13">
        <f>IFERROR(VLOOKUP(F1203,Points!$M$2:$O$11,3,TRUE),"")</f>
        <v>60</v>
      </c>
    </row>
    <row r="1204" spans="1:7" ht="19.95" customHeight="1" x14ac:dyDescent="0.3">
      <c r="A1204" s="37">
        <v>28022</v>
      </c>
      <c r="B1204" s="15" t="s">
        <v>6555</v>
      </c>
      <c r="C1204" s="7" t="s">
        <v>9</v>
      </c>
      <c r="D1204" s="6" t="s">
        <v>900</v>
      </c>
      <c r="E1204" s="6" t="s">
        <v>113</v>
      </c>
      <c r="F1204" s="16">
        <v>3229</v>
      </c>
      <c r="G1204" s="13">
        <f>IFERROR(VLOOKUP(F1204,Points!$M$2:$O$11,3,TRUE),"")</f>
        <v>30</v>
      </c>
    </row>
    <row r="1205" spans="1:7" ht="19.95" customHeight="1" x14ac:dyDescent="0.3">
      <c r="A1205" s="37">
        <v>70020</v>
      </c>
      <c r="B1205" s="15" t="s">
        <v>6556</v>
      </c>
      <c r="C1205" s="7" t="s">
        <v>9</v>
      </c>
      <c r="D1205" s="6" t="s">
        <v>901</v>
      </c>
      <c r="E1205" s="6" t="s">
        <v>108</v>
      </c>
      <c r="F1205" s="16">
        <v>377</v>
      </c>
      <c r="G1205" s="13">
        <f>IFERROR(VLOOKUP(F1205,Points!$M$2:$O$11,3,TRUE),"")</f>
        <v>80</v>
      </c>
    </row>
    <row r="1206" spans="1:7" ht="19.95" customHeight="1" x14ac:dyDescent="0.3">
      <c r="A1206" s="37">
        <v>68022</v>
      </c>
      <c r="B1206" s="15" t="s">
        <v>6558</v>
      </c>
      <c r="C1206" s="7" t="s">
        <v>9</v>
      </c>
      <c r="D1206" s="6" t="s">
        <v>902</v>
      </c>
      <c r="E1206" s="6" t="s">
        <v>173</v>
      </c>
      <c r="F1206" s="16">
        <v>8819</v>
      </c>
      <c r="G1206" s="13">
        <f>IFERROR(VLOOKUP(F1206,Points!$M$2:$O$11,3,TRUE),"")</f>
        <v>10</v>
      </c>
    </row>
    <row r="1207" spans="1:7" ht="19.95" customHeight="1" x14ac:dyDescent="0.3">
      <c r="A1207" s="37">
        <v>68265</v>
      </c>
      <c r="B1207" s="15" t="s">
        <v>6557</v>
      </c>
      <c r="C1207" s="7" t="s">
        <v>6</v>
      </c>
      <c r="D1207" s="6" t="s">
        <v>902</v>
      </c>
      <c r="E1207" s="6" t="s">
        <v>173</v>
      </c>
      <c r="F1207" s="16">
        <v>20179</v>
      </c>
      <c r="G1207" s="13">
        <f>IFERROR(VLOOKUP(F1207,Points!$M$2:$O$11,3,TRUE),"")</f>
        <v>0</v>
      </c>
    </row>
    <row r="1208" spans="1:7" ht="19.95" customHeight="1" x14ac:dyDescent="0.3">
      <c r="A1208" s="37">
        <v>68166</v>
      </c>
      <c r="B1208" s="15" t="s">
        <v>6559</v>
      </c>
      <c r="C1208" s="7" t="s">
        <v>19</v>
      </c>
      <c r="D1208" s="6" t="s">
        <v>903</v>
      </c>
      <c r="E1208" s="6" t="s">
        <v>173</v>
      </c>
      <c r="F1208" s="16">
        <v>561</v>
      </c>
      <c r="G1208" s="13">
        <f>IFERROR(VLOOKUP(F1208,Points!$M$2:$O$11,3,TRUE),"")</f>
        <v>70</v>
      </c>
    </row>
    <row r="1209" spans="1:7" ht="19.95" customHeight="1" x14ac:dyDescent="0.3">
      <c r="A1209" s="37">
        <v>43030</v>
      </c>
      <c r="B1209" s="15" t="s">
        <v>6561</v>
      </c>
      <c r="C1209" s="7" t="s">
        <v>9</v>
      </c>
      <c r="D1209" s="6" t="s">
        <v>11</v>
      </c>
      <c r="E1209" s="6" t="s">
        <v>11</v>
      </c>
      <c r="F1209" s="16">
        <v>1374</v>
      </c>
      <c r="G1209" s="13">
        <f>IFERROR(VLOOKUP(F1209,Points!$M$2:$O$11,3,TRUE),"")</f>
        <v>60</v>
      </c>
    </row>
    <row r="1210" spans="1:7" ht="19.95" customHeight="1" x14ac:dyDescent="0.3">
      <c r="A1210" s="37">
        <v>43265</v>
      </c>
      <c r="B1210" s="15" t="s">
        <v>6560</v>
      </c>
      <c r="C1210" s="7" t="s">
        <v>6</v>
      </c>
      <c r="D1210" s="6" t="s">
        <v>11</v>
      </c>
      <c r="E1210" s="6" t="s">
        <v>11</v>
      </c>
      <c r="F1210" s="16">
        <v>4583</v>
      </c>
      <c r="G1210" s="13">
        <f>IFERROR(VLOOKUP(F1210,Points!$M$2:$O$11,3,TRUE),"")</f>
        <v>30</v>
      </c>
    </row>
    <row r="1211" spans="1:7" ht="19.95" customHeight="1" x14ac:dyDescent="0.3">
      <c r="A1211" s="37">
        <v>43032</v>
      </c>
      <c r="B1211" s="15" t="s">
        <v>6563</v>
      </c>
      <c r="C1211" s="7" t="s">
        <v>9</v>
      </c>
      <c r="D1211" s="6" t="s">
        <v>904</v>
      </c>
      <c r="E1211" s="6" t="s">
        <v>11</v>
      </c>
      <c r="F1211" s="16">
        <v>1263</v>
      </c>
      <c r="G1211" s="13">
        <f>IFERROR(VLOOKUP(F1211,Points!$M$2:$O$11,3,TRUE),"")</f>
        <v>60</v>
      </c>
    </row>
    <row r="1212" spans="1:7" ht="19.95" customHeight="1" x14ac:dyDescent="0.3">
      <c r="A1212" s="37">
        <v>43266</v>
      </c>
      <c r="B1212" s="15" t="s">
        <v>6562</v>
      </c>
      <c r="C1212" s="7" t="s">
        <v>6</v>
      </c>
      <c r="D1212" s="6" t="s">
        <v>904</v>
      </c>
      <c r="E1212" s="6" t="s">
        <v>11</v>
      </c>
      <c r="F1212" s="16">
        <v>2956</v>
      </c>
      <c r="G1212" s="13">
        <f>IFERROR(VLOOKUP(F1212,Points!$M$2:$O$11,3,TRUE),"")</f>
        <v>40</v>
      </c>
    </row>
    <row r="1213" spans="1:7" ht="19.95" customHeight="1" x14ac:dyDescent="0.3">
      <c r="A1213" s="37">
        <v>69165</v>
      </c>
      <c r="B1213" s="15" t="s">
        <v>6564</v>
      </c>
      <c r="C1213" s="7" t="s">
        <v>19</v>
      </c>
      <c r="D1213" s="6" t="s">
        <v>905</v>
      </c>
      <c r="E1213" s="6" t="s">
        <v>144</v>
      </c>
      <c r="F1213" s="16">
        <v>183</v>
      </c>
      <c r="G1213" s="13">
        <f>IFERROR(VLOOKUP(F1213,Points!$M$2:$O$11,3,TRUE),"")</f>
        <v>100</v>
      </c>
    </row>
    <row r="1214" spans="1:7" ht="19.95" customHeight="1" x14ac:dyDescent="0.3">
      <c r="A1214" s="37">
        <v>51028</v>
      </c>
      <c r="B1214" s="15" t="s">
        <v>6565</v>
      </c>
      <c r="C1214" s="7" t="s">
        <v>9</v>
      </c>
      <c r="D1214" s="6" t="s">
        <v>906</v>
      </c>
      <c r="E1214" s="6" t="s">
        <v>277</v>
      </c>
      <c r="F1214" s="16">
        <v>727</v>
      </c>
      <c r="G1214" s="13">
        <f>IFERROR(VLOOKUP(F1214,Points!$M$2:$O$11,3,TRUE),"")</f>
        <v>70</v>
      </c>
    </row>
    <row r="1215" spans="1:7" ht="19.95" customHeight="1" x14ac:dyDescent="0.3">
      <c r="A1215" s="37">
        <v>58020</v>
      </c>
      <c r="B1215" s="15" t="s">
        <v>6566</v>
      </c>
      <c r="C1215" s="7" t="s">
        <v>9</v>
      </c>
      <c r="D1215" s="6" t="s">
        <v>907</v>
      </c>
      <c r="E1215" s="6" t="s">
        <v>136</v>
      </c>
      <c r="F1215" s="16">
        <v>312</v>
      </c>
      <c r="G1215" s="13">
        <f>IFERROR(VLOOKUP(F1215,Points!$M$2:$O$11,3,TRUE),"")</f>
        <v>80</v>
      </c>
    </row>
    <row r="1216" spans="1:7" ht="19.95" customHeight="1" x14ac:dyDescent="0.3">
      <c r="A1216" s="37">
        <v>16165</v>
      </c>
      <c r="B1216" s="15" t="s">
        <v>6567</v>
      </c>
      <c r="C1216" s="7" t="s">
        <v>19</v>
      </c>
      <c r="D1216" s="6" t="s">
        <v>908</v>
      </c>
      <c r="E1216" s="6" t="s">
        <v>64</v>
      </c>
      <c r="F1216" s="16">
        <v>424</v>
      </c>
      <c r="G1216" s="13">
        <f>IFERROR(VLOOKUP(F1216,Points!$M$2:$O$11,3,TRUE),"")</f>
        <v>80</v>
      </c>
    </row>
    <row r="1217" spans="1:7" ht="19.95" customHeight="1" x14ac:dyDescent="0.3">
      <c r="A1217" s="37">
        <v>26014</v>
      </c>
      <c r="B1217" s="15" t="s">
        <v>6568</v>
      </c>
      <c r="C1217" s="7" t="s">
        <v>9</v>
      </c>
      <c r="D1217" s="6" t="s">
        <v>909</v>
      </c>
      <c r="E1217" s="6" t="s">
        <v>67</v>
      </c>
      <c r="F1217" s="16">
        <v>329</v>
      </c>
      <c r="G1217" s="13">
        <f>IFERROR(VLOOKUP(F1217,Points!$M$2:$O$11,3,TRUE),"")</f>
        <v>80</v>
      </c>
    </row>
    <row r="1218" spans="1:7" ht="19.95" customHeight="1" x14ac:dyDescent="0.3">
      <c r="A1218" s="37">
        <v>71016</v>
      </c>
      <c r="B1218" s="15" t="s">
        <v>6570</v>
      </c>
      <c r="C1218" s="7" t="s">
        <v>9</v>
      </c>
      <c r="D1218" s="6" t="s">
        <v>910</v>
      </c>
      <c r="E1218" s="6" t="s">
        <v>41</v>
      </c>
      <c r="F1218" s="16">
        <v>2422</v>
      </c>
      <c r="G1218" s="13">
        <f>IFERROR(VLOOKUP(F1218,Points!$M$2:$O$11,3,TRUE),"")</f>
        <v>40</v>
      </c>
    </row>
    <row r="1219" spans="1:7" ht="19.95" customHeight="1" x14ac:dyDescent="0.3">
      <c r="A1219" s="37">
        <v>71265</v>
      </c>
      <c r="B1219" s="15" t="s">
        <v>6569</v>
      </c>
      <c r="C1219" s="7" t="s">
        <v>6</v>
      </c>
      <c r="D1219" s="6" t="s">
        <v>910</v>
      </c>
      <c r="E1219" s="6" t="s">
        <v>41</v>
      </c>
      <c r="F1219" s="16">
        <v>3631</v>
      </c>
      <c r="G1219" s="13">
        <f>IFERROR(VLOOKUP(F1219,Points!$M$2:$O$11,3,TRUE),"")</f>
        <v>30</v>
      </c>
    </row>
    <row r="1220" spans="1:7" ht="19.95" customHeight="1" x14ac:dyDescent="0.3">
      <c r="A1220" s="37">
        <v>32020</v>
      </c>
      <c r="B1220" s="15" t="s">
        <v>6572</v>
      </c>
      <c r="C1220" s="7" t="s">
        <v>9</v>
      </c>
      <c r="D1220" s="6" t="s">
        <v>911</v>
      </c>
      <c r="E1220" s="6" t="s">
        <v>122</v>
      </c>
      <c r="F1220" s="16">
        <v>5935</v>
      </c>
      <c r="G1220" s="13">
        <f>IFERROR(VLOOKUP(F1220,Points!$M$2:$O$11,3,TRUE),"")</f>
        <v>20</v>
      </c>
    </row>
    <row r="1221" spans="1:7" ht="19.95" customHeight="1" x14ac:dyDescent="0.3">
      <c r="A1221" s="37">
        <v>32265</v>
      </c>
      <c r="B1221" s="15" t="s">
        <v>6571</v>
      </c>
      <c r="C1221" s="7" t="s">
        <v>6</v>
      </c>
      <c r="D1221" s="6" t="s">
        <v>911</v>
      </c>
      <c r="E1221" s="6" t="s">
        <v>122</v>
      </c>
      <c r="F1221" s="16">
        <v>20475</v>
      </c>
      <c r="G1221" s="13">
        <f>IFERROR(VLOOKUP(F1221,Points!$M$2:$O$11,3,TRUE),"")</f>
        <v>0</v>
      </c>
    </row>
    <row r="1222" spans="1:7" ht="19.95" customHeight="1" x14ac:dyDescent="0.3">
      <c r="A1222" s="37">
        <v>45034</v>
      </c>
      <c r="B1222" s="15" t="s">
        <v>6573</v>
      </c>
      <c r="C1222" s="7" t="s">
        <v>9</v>
      </c>
      <c r="D1222" s="6" t="s">
        <v>272</v>
      </c>
      <c r="E1222" s="6" t="s">
        <v>143</v>
      </c>
      <c r="F1222" s="16">
        <v>4565</v>
      </c>
      <c r="G1222" s="13">
        <f>IFERROR(VLOOKUP(F1222,Points!$M$2:$O$11,3,TRUE),"")</f>
        <v>30</v>
      </c>
    </row>
    <row r="1223" spans="1:7" ht="19.95" customHeight="1" x14ac:dyDescent="0.3">
      <c r="A1223" s="37">
        <v>63165</v>
      </c>
      <c r="B1223" s="15" t="s">
        <v>6574</v>
      </c>
      <c r="C1223" s="7" t="s">
        <v>19</v>
      </c>
      <c r="D1223" s="6" t="s">
        <v>912</v>
      </c>
      <c r="E1223" s="6" t="s">
        <v>8</v>
      </c>
      <c r="F1223" s="16">
        <v>550</v>
      </c>
      <c r="G1223" s="13">
        <f>IFERROR(VLOOKUP(F1223,Points!$M$2:$O$11,3,TRUE),"")</f>
        <v>70</v>
      </c>
    </row>
    <row r="1224" spans="1:7" ht="19.95" customHeight="1" x14ac:dyDescent="0.3">
      <c r="A1224" s="37">
        <v>60165</v>
      </c>
      <c r="B1224" s="15" t="s">
        <v>6575</v>
      </c>
      <c r="C1224" s="7" t="s">
        <v>19</v>
      </c>
      <c r="D1224" s="6" t="s">
        <v>913</v>
      </c>
      <c r="E1224" s="6" t="s">
        <v>21</v>
      </c>
      <c r="F1224" s="16">
        <v>3107</v>
      </c>
      <c r="G1224" s="13">
        <f>IFERROR(VLOOKUP(F1224,Points!$M$2:$O$11,3,TRUE),"")</f>
        <v>30</v>
      </c>
    </row>
    <row r="1225" spans="1:7" ht="19.95" customHeight="1" x14ac:dyDescent="0.3">
      <c r="A1225" s="37">
        <v>29030</v>
      </c>
      <c r="B1225" s="15" t="s">
        <v>6576</v>
      </c>
      <c r="C1225" s="7" t="s">
        <v>9</v>
      </c>
      <c r="D1225" s="6" t="s">
        <v>914</v>
      </c>
      <c r="E1225" s="6" t="s">
        <v>88</v>
      </c>
      <c r="F1225" s="16">
        <v>544</v>
      </c>
      <c r="G1225" s="13">
        <f>IFERROR(VLOOKUP(F1225,Points!$M$2:$O$11,3,TRUE),"")</f>
        <v>70</v>
      </c>
    </row>
    <row r="1226" spans="1:7" ht="19.95" customHeight="1" x14ac:dyDescent="0.3">
      <c r="A1226" s="37">
        <v>13042</v>
      </c>
      <c r="B1226" s="15" t="s">
        <v>6578</v>
      </c>
      <c r="C1226" s="7" t="s">
        <v>9</v>
      </c>
      <c r="D1226" s="6" t="s">
        <v>915</v>
      </c>
      <c r="E1226" s="6" t="s">
        <v>36</v>
      </c>
      <c r="F1226" s="16">
        <v>3123</v>
      </c>
      <c r="G1226" s="13">
        <f>IFERROR(VLOOKUP(F1226,Points!$M$2:$O$11,3,TRUE),"")</f>
        <v>30</v>
      </c>
    </row>
    <row r="1227" spans="1:7" ht="19.95" customHeight="1" x14ac:dyDescent="0.3">
      <c r="A1227" s="37">
        <v>13165</v>
      </c>
      <c r="B1227" s="15" t="s">
        <v>6577</v>
      </c>
      <c r="C1227" s="7" t="s">
        <v>19</v>
      </c>
      <c r="D1227" s="6" t="s">
        <v>915</v>
      </c>
      <c r="E1227" s="6" t="s">
        <v>36</v>
      </c>
      <c r="F1227" s="16">
        <v>12441</v>
      </c>
      <c r="G1227" s="13">
        <f>IFERROR(VLOOKUP(F1227,Points!$M$2:$O$11,3,TRUE),"")</f>
        <v>0</v>
      </c>
    </row>
    <row r="1228" spans="1:7" ht="19.95" customHeight="1" x14ac:dyDescent="0.3">
      <c r="A1228" s="37">
        <v>54165</v>
      </c>
      <c r="B1228" s="15" t="s">
        <v>6579</v>
      </c>
      <c r="C1228" s="7" t="s">
        <v>19</v>
      </c>
      <c r="D1228" s="6" t="s">
        <v>916</v>
      </c>
      <c r="E1228" s="6" t="s">
        <v>111</v>
      </c>
      <c r="F1228" s="16">
        <v>1595</v>
      </c>
      <c r="G1228" s="13">
        <f>IFERROR(VLOOKUP(F1228,Points!$M$2:$O$11,3,TRUE),"")</f>
        <v>50</v>
      </c>
    </row>
    <row r="1229" spans="1:7" ht="19.95" customHeight="1" x14ac:dyDescent="0.3">
      <c r="A1229" s="37">
        <v>4036</v>
      </c>
      <c r="B1229" s="15" t="s">
        <v>6580</v>
      </c>
      <c r="C1229" s="7" t="s">
        <v>9</v>
      </c>
      <c r="D1229" s="6" t="s">
        <v>917</v>
      </c>
      <c r="E1229" s="6" t="s">
        <v>126</v>
      </c>
      <c r="F1229" s="16">
        <v>164</v>
      </c>
      <c r="G1229" s="13">
        <f>IFERROR(VLOOKUP(F1229,Points!$M$2:$O$11,3,TRUE),"")</f>
        <v>100</v>
      </c>
    </row>
    <row r="1230" spans="1:7" ht="19.95" customHeight="1" x14ac:dyDescent="0.3">
      <c r="A1230" s="37">
        <v>53020</v>
      </c>
      <c r="B1230" s="15" t="s">
        <v>6581</v>
      </c>
      <c r="C1230" s="7" t="s">
        <v>9</v>
      </c>
      <c r="D1230" s="6" t="s">
        <v>918</v>
      </c>
      <c r="E1230" s="6" t="s">
        <v>30</v>
      </c>
      <c r="F1230" s="16">
        <v>544</v>
      </c>
      <c r="G1230" s="13">
        <f>IFERROR(VLOOKUP(F1230,Points!$M$2:$O$11,3,TRUE),"")</f>
        <v>70</v>
      </c>
    </row>
    <row r="1231" spans="1:7" ht="19.95" customHeight="1" x14ac:dyDescent="0.3">
      <c r="A1231" s="37">
        <v>45036</v>
      </c>
      <c r="B1231" s="15" t="s">
        <v>6582</v>
      </c>
      <c r="C1231" s="7" t="s">
        <v>9</v>
      </c>
      <c r="D1231" s="6" t="s">
        <v>919</v>
      </c>
      <c r="E1231" s="6" t="s">
        <v>143</v>
      </c>
      <c r="F1231" s="16">
        <v>1229</v>
      </c>
      <c r="G1231" s="13">
        <f>IFERROR(VLOOKUP(F1231,Points!$M$2:$O$11,3,TRUE),"")</f>
        <v>60</v>
      </c>
    </row>
    <row r="1232" spans="1:7" ht="19.95" customHeight="1" x14ac:dyDescent="0.3">
      <c r="A1232" s="37">
        <v>20032</v>
      </c>
      <c r="B1232" s="15" t="s">
        <v>6583</v>
      </c>
      <c r="C1232" s="7" t="s">
        <v>9</v>
      </c>
      <c r="D1232" s="6" t="s">
        <v>920</v>
      </c>
      <c r="E1232" s="6" t="s">
        <v>53</v>
      </c>
      <c r="F1232" s="16">
        <v>1845</v>
      </c>
      <c r="G1232" s="13">
        <f>IFERROR(VLOOKUP(F1232,Points!$M$2:$O$11,3,TRUE),"")</f>
        <v>50</v>
      </c>
    </row>
    <row r="1233" spans="1:7" ht="19.95" customHeight="1" x14ac:dyDescent="0.3">
      <c r="A1233" s="37">
        <v>49165</v>
      </c>
      <c r="B1233" s="15" t="s">
        <v>6584</v>
      </c>
      <c r="C1233" s="7" t="s">
        <v>19</v>
      </c>
      <c r="D1233" s="6" t="s">
        <v>920</v>
      </c>
      <c r="E1233" s="6" t="s">
        <v>39</v>
      </c>
      <c r="F1233" s="16">
        <v>2890</v>
      </c>
      <c r="G1233" s="13">
        <f>IFERROR(VLOOKUP(F1233,Points!$M$2:$O$11,3,TRUE),"")</f>
        <v>40</v>
      </c>
    </row>
    <row r="1234" spans="1:7" ht="19.95" customHeight="1" x14ac:dyDescent="0.3">
      <c r="A1234" s="37">
        <v>49042</v>
      </c>
      <c r="B1234" s="15" t="s">
        <v>6585</v>
      </c>
      <c r="C1234" s="7" t="s">
        <v>9</v>
      </c>
      <c r="D1234" s="6" t="s">
        <v>920</v>
      </c>
      <c r="E1234" s="6" t="s">
        <v>39</v>
      </c>
      <c r="F1234" s="16">
        <v>3124</v>
      </c>
      <c r="G1234" s="13">
        <f>IFERROR(VLOOKUP(F1234,Points!$M$2:$O$11,3,TRUE),"")</f>
        <v>30</v>
      </c>
    </row>
    <row r="1235" spans="1:7" ht="19.95" customHeight="1" x14ac:dyDescent="0.3">
      <c r="A1235" s="37">
        <v>71018</v>
      </c>
      <c r="B1235" s="15" t="s">
        <v>6587</v>
      </c>
      <c r="C1235" s="7" t="s">
        <v>9</v>
      </c>
      <c r="D1235" s="6" t="s">
        <v>921</v>
      </c>
      <c r="E1235" s="6" t="s">
        <v>41</v>
      </c>
      <c r="F1235" s="16">
        <v>2438</v>
      </c>
      <c r="G1235" s="13">
        <f>IFERROR(VLOOKUP(F1235,Points!$M$2:$O$11,3,TRUE),"")</f>
        <v>40</v>
      </c>
    </row>
    <row r="1236" spans="1:7" ht="19.95" customHeight="1" x14ac:dyDescent="0.3">
      <c r="A1236" s="37">
        <v>71266</v>
      </c>
      <c r="B1236" s="15" t="s">
        <v>6586</v>
      </c>
      <c r="C1236" s="7" t="s">
        <v>6</v>
      </c>
      <c r="D1236" s="6" t="s">
        <v>921</v>
      </c>
      <c r="E1236" s="6" t="s">
        <v>41</v>
      </c>
      <c r="F1236" s="16">
        <v>67504</v>
      </c>
      <c r="G1236" s="13">
        <f>IFERROR(VLOOKUP(F1236,Points!$M$2:$O$11,3,TRUE),"")</f>
        <v>0</v>
      </c>
    </row>
    <row r="1237" spans="1:7" ht="19.95" customHeight="1" x14ac:dyDescent="0.3">
      <c r="A1237" s="37">
        <v>62265</v>
      </c>
      <c r="B1237" s="15" t="s">
        <v>6588</v>
      </c>
      <c r="C1237" s="7" t="s">
        <v>6</v>
      </c>
      <c r="D1237" s="6" t="s">
        <v>922</v>
      </c>
      <c r="E1237" s="6" t="s">
        <v>37</v>
      </c>
      <c r="F1237" s="16">
        <v>1830</v>
      </c>
      <c r="G1237" s="13">
        <f>IFERROR(VLOOKUP(F1237,Points!$M$2:$O$11,3,TRUE),"")</f>
        <v>50</v>
      </c>
    </row>
    <row r="1238" spans="1:7" ht="19.95" customHeight="1" x14ac:dyDescent="0.3">
      <c r="A1238" s="37">
        <v>11030</v>
      </c>
      <c r="B1238" s="15" t="s">
        <v>6589</v>
      </c>
      <c r="C1238" s="7" t="s">
        <v>9</v>
      </c>
      <c r="D1238" s="6" t="s">
        <v>923</v>
      </c>
      <c r="E1238" s="6" t="s">
        <v>86</v>
      </c>
      <c r="F1238" s="16">
        <v>666</v>
      </c>
      <c r="G1238" s="13">
        <f>IFERROR(VLOOKUP(F1238,Points!$M$2:$O$11,3,TRUE),"")</f>
        <v>70</v>
      </c>
    </row>
    <row r="1239" spans="1:7" ht="19.95" customHeight="1" x14ac:dyDescent="0.3">
      <c r="A1239" s="37">
        <v>68024</v>
      </c>
      <c r="B1239" s="15" t="s">
        <v>6590</v>
      </c>
      <c r="C1239" s="7" t="s">
        <v>9</v>
      </c>
      <c r="D1239" s="6" t="s">
        <v>924</v>
      </c>
      <c r="E1239" s="6" t="s">
        <v>173</v>
      </c>
      <c r="F1239" s="16">
        <v>3641</v>
      </c>
      <c r="G1239" s="13">
        <f>IFERROR(VLOOKUP(F1239,Points!$M$2:$O$11,3,TRUE),"")</f>
        <v>30</v>
      </c>
    </row>
    <row r="1240" spans="1:7" ht="19.95" customHeight="1" x14ac:dyDescent="0.3">
      <c r="A1240" s="37">
        <v>17020</v>
      </c>
      <c r="B1240" s="15" t="s">
        <v>6591</v>
      </c>
      <c r="C1240" s="7" t="s">
        <v>9</v>
      </c>
      <c r="D1240" s="6" t="s">
        <v>925</v>
      </c>
      <c r="E1240" s="6" t="s">
        <v>208</v>
      </c>
      <c r="F1240" s="16">
        <v>535</v>
      </c>
      <c r="G1240" s="13">
        <f>IFERROR(VLOOKUP(F1240,Points!$M$2:$O$11,3,TRUE),"")</f>
        <v>70</v>
      </c>
    </row>
    <row r="1241" spans="1:7" ht="19.95" customHeight="1" x14ac:dyDescent="0.3">
      <c r="A1241" s="37">
        <v>18016</v>
      </c>
      <c r="B1241" s="15" t="s">
        <v>6592</v>
      </c>
      <c r="C1241" s="7" t="s">
        <v>9</v>
      </c>
      <c r="D1241" s="6" t="s">
        <v>925</v>
      </c>
      <c r="E1241" s="6" t="s">
        <v>55</v>
      </c>
      <c r="F1241" s="16">
        <v>434</v>
      </c>
      <c r="G1241" s="13">
        <f>IFERROR(VLOOKUP(F1241,Points!$M$2:$O$11,3,TRUE),"")</f>
        <v>80</v>
      </c>
    </row>
    <row r="1242" spans="1:7" ht="19.95" customHeight="1" x14ac:dyDescent="0.3">
      <c r="A1242" s="37">
        <v>4038</v>
      </c>
      <c r="B1242" s="15" t="s">
        <v>6593</v>
      </c>
      <c r="C1242" s="7" t="s">
        <v>9</v>
      </c>
      <c r="D1242" s="6" t="s">
        <v>926</v>
      </c>
      <c r="E1242" s="6" t="s">
        <v>126</v>
      </c>
      <c r="F1242" s="16">
        <v>563</v>
      </c>
      <c r="G1242" s="13">
        <f>IFERROR(VLOOKUP(F1242,Points!$M$2:$O$11,3,TRUE),"")</f>
        <v>70</v>
      </c>
    </row>
    <row r="1243" spans="1:7" ht="19.95" customHeight="1" x14ac:dyDescent="0.3">
      <c r="A1243" s="37">
        <v>10265</v>
      </c>
      <c r="B1243" s="15" t="s">
        <v>6594</v>
      </c>
      <c r="C1243" s="7" t="s">
        <v>6</v>
      </c>
      <c r="D1243" s="6" t="s">
        <v>927</v>
      </c>
      <c r="E1243" s="6" t="s">
        <v>147</v>
      </c>
      <c r="F1243" s="16">
        <v>917</v>
      </c>
      <c r="G1243" s="13">
        <f>IFERROR(VLOOKUP(F1243,Points!$M$2:$O$11,3,TRUE),"")</f>
        <v>70</v>
      </c>
    </row>
    <row r="1244" spans="1:7" ht="19.95" customHeight="1" x14ac:dyDescent="0.3">
      <c r="A1244" s="37">
        <v>39165</v>
      </c>
      <c r="B1244" s="15" t="s">
        <v>6595</v>
      </c>
      <c r="C1244" s="7" t="s">
        <v>19</v>
      </c>
      <c r="D1244" s="6" t="s">
        <v>928</v>
      </c>
      <c r="E1244" s="6" t="s">
        <v>239</v>
      </c>
      <c r="F1244" s="16">
        <v>529</v>
      </c>
      <c r="G1244" s="13">
        <f>IFERROR(VLOOKUP(F1244,Points!$M$2:$O$11,3,TRUE),"")</f>
        <v>70</v>
      </c>
    </row>
    <row r="1245" spans="1:7" ht="19.95" customHeight="1" x14ac:dyDescent="0.3">
      <c r="A1245" s="37">
        <v>39020</v>
      </c>
      <c r="B1245" s="15" t="s">
        <v>6596</v>
      </c>
      <c r="C1245" s="7" t="s">
        <v>9</v>
      </c>
      <c r="D1245" s="6" t="s">
        <v>928</v>
      </c>
      <c r="E1245" s="6" t="s">
        <v>239</v>
      </c>
      <c r="F1245" s="16">
        <v>945</v>
      </c>
      <c r="G1245" s="13">
        <f>IFERROR(VLOOKUP(F1245,Points!$M$2:$O$11,3,TRUE),"")</f>
        <v>70</v>
      </c>
    </row>
    <row r="1246" spans="1:7" ht="19.95" customHeight="1" x14ac:dyDescent="0.3">
      <c r="A1246" s="37">
        <v>11032</v>
      </c>
      <c r="B1246" s="15" t="s">
        <v>6597</v>
      </c>
      <c r="C1246" s="7" t="s">
        <v>9</v>
      </c>
      <c r="D1246" s="6" t="s">
        <v>929</v>
      </c>
      <c r="E1246" s="6" t="s">
        <v>86</v>
      </c>
      <c r="F1246" s="16">
        <v>2806</v>
      </c>
      <c r="G1246" s="13">
        <f>IFERROR(VLOOKUP(F1246,Points!$M$2:$O$11,3,TRUE),"")</f>
        <v>40</v>
      </c>
    </row>
    <row r="1247" spans="1:7" ht="19.95" customHeight="1" x14ac:dyDescent="0.3">
      <c r="A1247" s="37">
        <v>39022</v>
      </c>
      <c r="B1247" s="15" t="s">
        <v>6598</v>
      </c>
      <c r="C1247" s="7" t="s">
        <v>9</v>
      </c>
      <c r="D1247" s="6" t="s">
        <v>930</v>
      </c>
      <c r="E1247" s="6" t="s">
        <v>239</v>
      </c>
      <c r="F1247" s="16">
        <v>1469</v>
      </c>
      <c r="G1247" s="13">
        <f>IFERROR(VLOOKUP(F1247,Points!$M$2:$O$11,3,TRUE),"")</f>
        <v>60</v>
      </c>
    </row>
    <row r="1248" spans="1:7" ht="19.95" customHeight="1" x14ac:dyDescent="0.3">
      <c r="A1248" s="37">
        <v>30171</v>
      </c>
      <c r="B1248" s="15" t="s">
        <v>6599</v>
      </c>
      <c r="C1248" s="7" t="s">
        <v>19</v>
      </c>
      <c r="D1248" s="6" t="s">
        <v>931</v>
      </c>
      <c r="E1248" s="6" t="s">
        <v>219</v>
      </c>
      <c r="F1248" s="16">
        <v>3043</v>
      </c>
      <c r="G1248" s="13">
        <f>IFERROR(VLOOKUP(F1248,Points!$M$2:$O$11,3,TRUE),"")</f>
        <v>30</v>
      </c>
    </row>
    <row r="1249" spans="1:7" ht="19.95" customHeight="1" x14ac:dyDescent="0.3">
      <c r="A1249" s="37">
        <v>28024</v>
      </c>
      <c r="B1249" s="15" t="s">
        <v>6601</v>
      </c>
      <c r="C1249" s="7" t="s">
        <v>9</v>
      </c>
      <c r="D1249" s="6" t="s">
        <v>932</v>
      </c>
      <c r="E1249" s="6" t="s">
        <v>113</v>
      </c>
      <c r="F1249" s="16">
        <v>1242</v>
      </c>
      <c r="G1249" s="13">
        <f>IFERROR(VLOOKUP(F1249,Points!$M$2:$O$11,3,TRUE),"")</f>
        <v>60</v>
      </c>
    </row>
    <row r="1250" spans="1:7" ht="19.95" customHeight="1" x14ac:dyDescent="0.3">
      <c r="A1250" s="37">
        <v>28171</v>
      </c>
      <c r="B1250" s="15" t="s">
        <v>6600</v>
      </c>
      <c r="C1250" s="7" t="s">
        <v>19</v>
      </c>
      <c r="D1250" s="6" t="s">
        <v>932</v>
      </c>
      <c r="E1250" s="6" t="s">
        <v>113</v>
      </c>
      <c r="F1250" s="16">
        <v>1717</v>
      </c>
      <c r="G1250" s="13">
        <f>IFERROR(VLOOKUP(F1250,Points!$M$2:$O$11,3,TRUE),"")</f>
        <v>50</v>
      </c>
    </row>
    <row r="1251" spans="1:7" ht="19.95" customHeight="1" x14ac:dyDescent="0.3">
      <c r="A1251" s="37">
        <v>11171</v>
      </c>
      <c r="B1251" s="15" t="s">
        <v>6602</v>
      </c>
      <c r="C1251" s="7" t="s">
        <v>19</v>
      </c>
      <c r="D1251" s="6" t="s">
        <v>933</v>
      </c>
      <c r="E1251" s="6" t="s">
        <v>86</v>
      </c>
      <c r="F1251" s="16">
        <v>2167</v>
      </c>
      <c r="G1251" s="13">
        <f>IFERROR(VLOOKUP(F1251,Points!$M$2:$O$11,3,TRUE),"")</f>
        <v>40</v>
      </c>
    </row>
    <row r="1252" spans="1:7" ht="19.95" customHeight="1" x14ac:dyDescent="0.3">
      <c r="A1252" s="37">
        <v>22046</v>
      </c>
      <c r="B1252" s="15" t="s">
        <v>6603</v>
      </c>
      <c r="C1252" s="7" t="s">
        <v>9</v>
      </c>
      <c r="D1252" s="6" t="s">
        <v>934</v>
      </c>
      <c r="E1252" s="6" t="s">
        <v>115</v>
      </c>
      <c r="F1252" s="16">
        <v>662</v>
      </c>
      <c r="G1252" s="13">
        <f>IFERROR(VLOOKUP(F1252,Points!$M$2:$O$11,3,TRUE),"")</f>
        <v>70</v>
      </c>
    </row>
    <row r="1253" spans="1:7" ht="19.95" customHeight="1" x14ac:dyDescent="0.3">
      <c r="A1253" s="37">
        <v>30006</v>
      </c>
      <c r="B1253" s="15" t="s">
        <v>6604</v>
      </c>
      <c r="C1253" s="7" t="s">
        <v>9</v>
      </c>
      <c r="D1253" s="6" t="s">
        <v>934</v>
      </c>
      <c r="E1253" s="6" t="s">
        <v>219</v>
      </c>
      <c r="F1253" s="16">
        <v>1383</v>
      </c>
      <c r="G1253" s="13">
        <f>IFERROR(VLOOKUP(F1253,Points!$M$2:$O$11,3,TRUE),"")</f>
        <v>60</v>
      </c>
    </row>
    <row r="1254" spans="1:7" ht="19.95" customHeight="1" x14ac:dyDescent="0.3">
      <c r="A1254" s="37">
        <v>51271</v>
      </c>
      <c r="B1254" s="15" t="s">
        <v>6605</v>
      </c>
      <c r="C1254" s="7" t="s">
        <v>6</v>
      </c>
      <c r="D1254" s="6" t="s">
        <v>935</v>
      </c>
      <c r="E1254" s="6" t="s">
        <v>277</v>
      </c>
      <c r="F1254" s="16">
        <v>2355</v>
      </c>
      <c r="G1254" s="13">
        <f>IFERROR(VLOOKUP(F1254,Points!$M$2:$O$11,3,TRUE),"")</f>
        <v>40</v>
      </c>
    </row>
    <row r="1255" spans="1:7" ht="19.95" customHeight="1" x14ac:dyDescent="0.3">
      <c r="A1255" s="37">
        <v>50171</v>
      </c>
      <c r="B1255" s="15" t="s">
        <v>6607</v>
      </c>
      <c r="C1255" s="7" t="s">
        <v>19</v>
      </c>
      <c r="D1255" s="6" t="s">
        <v>936</v>
      </c>
      <c r="E1255" s="6" t="s">
        <v>32</v>
      </c>
      <c r="F1255" s="16">
        <v>544</v>
      </c>
      <c r="G1255" s="13">
        <f>IFERROR(VLOOKUP(F1255,Points!$M$2:$O$11,3,TRUE),"")</f>
        <v>70</v>
      </c>
    </row>
    <row r="1256" spans="1:7" ht="19.95" customHeight="1" x14ac:dyDescent="0.3">
      <c r="A1256" s="37">
        <v>16024</v>
      </c>
      <c r="B1256" s="15" t="s">
        <v>6606</v>
      </c>
      <c r="C1256" s="7" t="s">
        <v>9</v>
      </c>
      <c r="D1256" s="6" t="s">
        <v>937</v>
      </c>
      <c r="E1256" s="6" t="s">
        <v>64</v>
      </c>
      <c r="F1256" s="16">
        <v>1243</v>
      </c>
      <c r="G1256" s="13">
        <f>IFERROR(VLOOKUP(F1256,Points!$M$2:$O$11,3,TRUE),"")</f>
        <v>60</v>
      </c>
    </row>
    <row r="1257" spans="1:7" ht="19.95" customHeight="1" x14ac:dyDescent="0.3">
      <c r="A1257" s="37">
        <v>34018</v>
      </c>
      <c r="B1257" s="15" t="s">
        <v>6608</v>
      </c>
      <c r="C1257" s="7" t="s">
        <v>9</v>
      </c>
      <c r="D1257" s="6" t="s">
        <v>938</v>
      </c>
      <c r="E1257" s="6" t="s">
        <v>13</v>
      </c>
      <c r="F1257" s="16">
        <v>91</v>
      </c>
      <c r="G1257" s="13">
        <f>IFERROR(VLOOKUP(F1257,Points!$M$2:$O$11,3,TRUE),"")</f>
        <v>100</v>
      </c>
    </row>
    <row r="1258" spans="1:7" ht="19.95" customHeight="1" x14ac:dyDescent="0.3">
      <c r="A1258" s="37">
        <v>22171</v>
      </c>
      <c r="B1258" s="15" t="s">
        <v>6609</v>
      </c>
      <c r="C1258" s="7" t="s">
        <v>19</v>
      </c>
      <c r="D1258" s="6" t="s">
        <v>939</v>
      </c>
      <c r="E1258" s="6" t="s">
        <v>115</v>
      </c>
      <c r="F1258" s="16">
        <v>193</v>
      </c>
      <c r="G1258" s="13">
        <f>IFERROR(VLOOKUP(F1258,Points!$M$2:$O$11,3,TRUE),"")</f>
        <v>100</v>
      </c>
    </row>
    <row r="1259" spans="1:7" ht="19.95" customHeight="1" x14ac:dyDescent="0.3">
      <c r="A1259" s="37">
        <v>22048</v>
      </c>
      <c r="B1259" s="15" t="s">
        <v>6610</v>
      </c>
      <c r="C1259" s="7" t="s">
        <v>9</v>
      </c>
      <c r="D1259" s="6" t="s">
        <v>939</v>
      </c>
      <c r="E1259" s="6" t="s">
        <v>115</v>
      </c>
      <c r="F1259" s="16">
        <v>371</v>
      </c>
      <c r="G1259" s="13">
        <f>IFERROR(VLOOKUP(F1259,Points!$M$2:$O$11,3,TRUE),"")</f>
        <v>80</v>
      </c>
    </row>
    <row r="1260" spans="1:7" ht="19.95" customHeight="1" x14ac:dyDescent="0.3">
      <c r="A1260" s="37">
        <v>34020</v>
      </c>
      <c r="B1260" s="15" t="s">
        <v>6611</v>
      </c>
      <c r="C1260" s="7" t="s">
        <v>9</v>
      </c>
      <c r="D1260" s="6" t="s">
        <v>940</v>
      </c>
      <c r="E1260" s="6" t="s">
        <v>13</v>
      </c>
      <c r="F1260" s="16">
        <v>329</v>
      </c>
      <c r="G1260" s="13">
        <f>IFERROR(VLOOKUP(F1260,Points!$M$2:$O$11,3,TRUE),"")</f>
        <v>80</v>
      </c>
    </row>
    <row r="1261" spans="1:7" ht="19.95" customHeight="1" x14ac:dyDescent="0.3">
      <c r="A1261" s="37">
        <v>2020</v>
      </c>
      <c r="B1261" s="15" t="s">
        <v>6612</v>
      </c>
      <c r="C1261" s="7" t="s">
        <v>9</v>
      </c>
      <c r="D1261" s="6" t="s">
        <v>941</v>
      </c>
      <c r="E1261" s="6" t="s">
        <v>25</v>
      </c>
      <c r="F1261" s="16">
        <v>137</v>
      </c>
      <c r="G1261" s="13">
        <f>IFERROR(VLOOKUP(F1261,Points!$M$2:$O$11,3,TRUE),"")</f>
        <v>100</v>
      </c>
    </row>
    <row r="1262" spans="1:7" ht="19.95" customHeight="1" x14ac:dyDescent="0.3">
      <c r="A1262" s="37">
        <v>44024</v>
      </c>
      <c r="B1262" s="15" t="s">
        <v>6613</v>
      </c>
      <c r="C1262" s="7" t="s">
        <v>9</v>
      </c>
      <c r="D1262" s="6" t="s">
        <v>942</v>
      </c>
      <c r="E1262" s="6" t="s">
        <v>272</v>
      </c>
      <c r="F1262" s="16">
        <v>2831</v>
      </c>
      <c r="G1262" s="13">
        <f>IFERROR(VLOOKUP(F1262,Points!$M$2:$O$11,3,TRUE),"")</f>
        <v>40</v>
      </c>
    </row>
    <row r="1263" spans="1:7" ht="19.95" customHeight="1" x14ac:dyDescent="0.3">
      <c r="A1263" s="37">
        <v>59036</v>
      </c>
      <c r="B1263" s="15" t="s">
        <v>6614</v>
      </c>
      <c r="C1263" s="7" t="s">
        <v>9</v>
      </c>
      <c r="D1263" s="6" t="s">
        <v>943</v>
      </c>
      <c r="E1263" s="6" t="s">
        <v>50</v>
      </c>
      <c r="F1263" s="16">
        <v>916</v>
      </c>
      <c r="G1263" s="13">
        <f>IFERROR(VLOOKUP(F1263,Points!$M$2:$O$11,3,TRUE),"")</f>
        <v>70</v>
      </c>
    </row>
    <row r="1264" spans="1:7" ht="19.95" customHeight="1" x14ac:dyDescent="0.3">
      <c r="A1264" s="37">
        <v>38022</v>
      </c>
      <c r="B1264" s="15" t="s">
        <v>6615</v>
      </c>
      <c r="C1264" s="7" t="s">
        <v>9</v>
      </c>
      <c r="D1264" s="6" t="s">
        <v>944</v>
      </c>
      <c r="E1264" s="6" t="s">
        <v>59</v>
      </c>
      <c r="F1264" s="16">
        <v>874</v>
      </c>
      <c r="G1264" s="13">
        <f>IFERROR(VLOOKUP(F1264,Points!$M$2:$O$11,3,TRUE),"")</f>
        <v>70</v>
      </c>
    </row>
    <row r="1265" spans="1:7" ht="19.95" customHeight="1" x14ac:dyDescent="0.3">
      <c r="A1265" s="37">
        <v>26016</v>
      </c>
      <c r="B1265" s="15" t="s">
        <v>6616</v>
      </c>
      <c r="C1265" s="7" t="s">
        <v>9</v>
      </c>
      <c r="D1265" s="6" t="s">
        <v>945</v>
      </c>
      <c r="E1265" s="6" t="s">
        <v>67</v>
      </c>
      <c r="F1265" s="16">
        <v>158</v>
      </c>
      <c r="G1265" s="13">
        <f>IFERROR(VLOOKUP(F1265,Points!$M$2:$O$11,3,TRUE),"")</f>
        <v>100</v>
      </c>
    </row>
    <row r="1266" spans="1:7" ht="19.95" customHeight="1" x14ac:dyDescent="0.3">
      <c r="A1266" s="37">
        <v>43034</v>
      </c>
      <c r="B1266" s="15" t="s">
        <v>6617</v>
      </c>
      <c r="C1266" s="7" t="s">
        <v>9</v>
      </c>
      <c r="D1266" s="6" t="s">
        <v>946</v>
      </c>
      <c r="E1266" s="6" t="s">
        <v>11</v>
      </c>
      <c r="F1266" s="16">
        <v>1355</v>
      </c>
      <c r="G1266" s="13">
        <f>IFERROR(VLOOKUP(F1266,Points!$M$2:$O$11,3,TRUE),"")</f>
        <v>60</v>
      </c>
    </row>
    <row r="1267" spans="1:7" ht="19.95" customHeight="1" x14ac:dyDescent="0.3">
      <c r="A1267" s="37">
        <v>47171</v>
      </c>
      <c r="B1267" s="15" t="s">
        <v>6618</v>
      </c>
      <c r="C1267" s="7" t="s">
        <v>19</v>
      </c>
      <c r="D1267" s="6" t="s">
        <v>34</v>
      </c>
      <c r="E1267" s="6" t="s">
        <v>34</v>
      </c>
      <c r="F1267" s="16">
        <v>735</v>
      </c>
      <c r="G1267" s="13">
        <f>IFERROR(VLOOKUP(F1267,Points!$M$2:$O$11,3,TRUE),"")</f>
        <v>70</v>
      </c>
    </row>
    <row r="1268" spans="1:7" ht="19.95" customHeight="1" x14ac:dyDescent="0.3">
      <c r="A1268" s="37">
        <v>47010</v>
      </c>
      <c r="B1268" s="15" t="s">
        <v>6619</v>
      </c>
      <c r="C1268" s="7" t="s">
        <v>9</v>
      </c>
      <c r="D1268" s="6" t="s">
        <v>34</v>
      </c>
      <c r="E1268" s="6" t="s">
        <v>34</v>
      </c>
      <c r="F1268" s="16">
        <v>759</v>
      </c>
      <c r="G1268" s="13">
        <f>IFERROR(VLOOKUP(F1268,Points!$M$2:$O$11,3,TRUE),"")</f>
        <v>70</v>
      </c>
    </row>
    <row r="1269" spans="1:7" ht="19.95" customHeight="1" x14ac:dyDescent="0.3">
      <c r="A1269" s="37">
        <v>13044</v>
      </c>
      <c r="B1269" s="15" t="s">
        <v>6620</v>
      </c>
      <c r="C1269" s="7" t="s">
        <v>9</v>
      </c>
      <c r="D1269" s="6" t="s">
        <v>947</v>
      </c>
      <c r="E1269" s="6" t="s">
        <v>36</v>
      </c>
      <c r="F1269" s="16">
        <v>745</v>
      </c>
      <c r="G1269" s="13">
        <f>IFERROR(VLOOKUP(F1269,Points!$M$2:$O$11,3,TRUE),"")</f>
        <v>70</v>
      </c>
    </row>
    <row r="1270" spans="1:7" ht="19.95" customHeight="1" x14ac:dyDescent="0.3">
      <c r="A1270" s="37">
        <v>61036</v>
      </c>
      <c r="B1270" s="15" t="s">
        <v>6621</v>
      </c>
      <c r="C1270" s="7" t="s">
        <v>9</v>
      </c>
      <c r="D1270" s="6" t="s">
        <v>948</v>
      </c>
      <c r="E1270" s="6" t="s">
        <v>107</v>
      </c>
      <c r="F1270" s="16">
        <v>205</v>
      </c>
      <c r="G1270" s="13">
        <f>IFERROR(VLOOKUP(F1270,Points!$M$2:$O$11,3,TRUE),"")</f>
        <v>100</v>
      </c>
    </row>
    <row r="1271" spans="1:7" ht="19.95" customHeight="1" x14ac:dyDescent="0.3">
      <c r="A1271" s="37">
        <v>17022</v>
      </c>
      <c r="B1271" s="15" t="s">
        <v>6622</v>
      </c>
      <c r="C1271" s="7" t="s">
        <v>9</v>
      </c>
      <c r="D1271" s="6" t="s">
        <v>949</v>
      </c>
      <c r="E1271" s="6" t="s">
        <v>208</v>
      </c>
      <c r="F1271" s="16">
        <v>245</v>
      </c>
      <c r="G1271" s="13">
        <f>IFERROR(VLOOKUP(F1271,Points!$M$2:$O$11,3,TRUE),"")</f>
        <v>100</v>
      </c>
    </row>
    <row r="1272" spans="1:7" ht="19.95" customHeight="1" x14ac:dyDescent="0.3">
      <c r="A1272" s="37">
        <v>38271</v>
      </c>
      <c r="B1272" s="15" t="s">
        <v>6623</v>
      </c>
      <c r="C1272" s="7" t="s">
        <v>6</v>
      </c>
      <c r="D1272" s="6" t="s">
        <v>950</v>
      </c>
      <c r="E1272" s="6" t="s">
        <v>59</v>
      </c>
      <c r="F1272" s="16">
        <v>3317</v>
      </c>
      <c r="G1272" s="13">
        <f>IFERROR(VLOOKUP(F1272,Points!$M$2:$O$11,3,TRUE),"")</f>
        <v>30</v>
      </c>
    </row>
    <row r="1273" spans="1:7" ht="19.95" customHeight="1" x14ac:dyDescent="0.3">
      <c r="A1273" s="37">
        <v>38024</v>
      </c>
      <c r="B1273" s="15" t="s">
        <v>6624</v>
      </c>
      <c r="C1273" s="7" t="s">
        <v>9</v>
      </c>
      <c r="D1273" s="6" t="s">
        <v>950</v>
      </c>
      <c r="E1273" s="6" t="s">
        <v>59</v>
      </c>
      <c r="F1273" s="16">
        <v>3985</v>
      </c>
      <c r="G1273" s="13">
        <f>IFERROR(VLOOKUP(F1273,Points!$M$2:$O$11,3,TRUE),"")</f>
        <v>30</v>
      </c>
    </row>
    <row r="1274" spans="1:7" ht="19.95" customHeight="1" x14ac:dyDescent="0.3">
      <c r="A1274" s="37">
        <v>68171</v>
      </c>
      <c r="B1274" s="15" t="s">
        <v>6626</v>
      </c>
      <c r="C1274" s="7" t="s">
        <v>19</v>
      </c>
      <c r="D1274" s="6" t="s">
        <v>951</v>
      </c>
      <c r="E1274" s="6" t="s">
        <v>173</v>
      </c>
      <c r="F1274" s="16">
        <v>8215</v>
      </c>
      <c r="G1274" s="13">
        <f>IFERROR(VLOOKUP(F1274,Points!$M$2:$O$11,3,TRUE),"")</f>
        <v>20</v>
      </c>
    </row>
    <row r="1275" spans="1:7" ht="19.95" customHeight="1" x14ac:dyDescent="0.3">
      <c r="A1275" s="37">
        <v>68270</v>
      </c>
      <c r="B1275" s="15" t="s">
        <v>6625</v>
      </c>
      <c r="C1275" s="7" t="s">
        <v>6</v>
      </c>
      <c r="D1275" s="6" t="s">
        <v>951</v>
      </c>
      <c r="E1275" s="6" t="s">
        <v>173</v>
      </c>
      <c r="F1275" s="16">
        <v>16292</v>
      </c>
      <c r="G1275" s="13">
        <f>IFERROR(VLOOKUP(F1275,Points!$M$2:$O$11,3,TRUE),"")</f>
        <v>0</v>
      </c>
    </row>
    <row r="1276" spans="1:7" ht="19.95" customHeight="1" x14ac:dyDescent="0.3">
      <c r="A1276" s="37">
        <v>64018</v>
      </c>
      <c r="B1276" s="15" t="s">
        <v>6627</v>
      </c>
      <c r="C1276" s="7" t="s">
        <v>9</v>
      </c>
      <c r="D1276" s="6" t="s">
        <v>952</v>
      </c>
      <c r="E1276" s="6" t="s">
        <v>77</v>
      </c>
      <c r="F1276" s="16">
        <v>1246</v>
      </c>
      <c r="G1276" s="13">
        <f>IFERROR(VLOOKUP(F1276,Points!$M$2:$O$11,3,TRUE),"")</f>
        <v>60</v>
      </c>
    </row>
    <row r="1277" spans="1:7" ht="19.95" customHeight="1" x14ac:dyDescent="0.3">
      <c r="A1277" s="37">
        <v>51272</v>
      </c>
      <c r="B1277" s="15" t="s">
        <v>6628</v>
      </c>
      <c r="C1277" s="7" t="s">
        <v>6</v>
      </c>
      <c r="D1277" s="6" t="s">
        <v>953</v>
      </c>
      <c r="E1277" s="6" t="s">
        <v>277</v>
      </c>
      <c r="F1277" s="16">
        <v>1473</v>
      </c>
      <c r="G1277" s="13">
        <f>IFERROR(VLOOKUP(F1277,Points!$M$2:$O$11,3,TRUE),"")</f>
        <v>60</v>
      </c>
    </row>
    <row r="1278" spans="1:7" ht="19.95" customHeight="1" x14ac:dyDescent="0.3">
      <c r="A1278" s="37">
        <v>44026</v>
      </c>
      <c r="B1278" s="15" t="s">
        <v>6629</v>
      </c>
      <c r="C1278" s="7" t="s">
        <v>9</v>
      </c>
      <c r="D1278" s="6" t="s">
        <v>954</v>
      </c>
      <c r="E1278" s="6" t="s">
        <v>272</v>
      </c>
      <c r="F1278" s="16">
        <v>73</v>
      </c>
      <c r="G1278" s="13">
        <f>IFERROR(VLOOKUP(F1278,Points!$M$2:$O$11,3,TRUE),"")</f>
        <v>100</v>
      </c>
    </row>
    <row r="1279" spans="1:7" ht="19.95" customHeight="1" x14ac:dyDescent="0.3">
      <c r="A1279" s="37">
        <v>31016</v>
      </c>
      <c r="B1279" s="15" t="s">
        <v>6630</v>
      </c>
      <c r="C1279" s="7" t="s">
        <v>9</v>
      </c>
      <c r="D1279" s="6" t="s">
        <v>138</v>
      </c>
      <c r="E1279" s="6" t="s">
        <v>27</v>
      </c>
      <c r="F1279" s="16">
        <v>774</v>
      </c>
      <c r="G1279" s="13">
        <f>IFERROR(VLOOKUP(F1279,Points!$M$2:$O$11,3,TRUE),"")</f>
        <v>70</v>
      </c>
    </row>
    <row r="1280" spans="1:7" ht="19.95" customHeight="1" x14ac:dyDescent="0.3">
      <c r="A1280" s="37">
        <v>62022</v>
      </c>
      <c r="B1280" s="15" t="s">
        <v>6631</v>
      </c>
      <c r="C1280" s="7" t="s">
        <v>9</v>
      </c>
      <c r="D1280" s="6" t="s">
        <v>955</v>
      </c>
      <c r="E1280" s="6" t="s">
        <v>37</v>
      </c>
      <c r="F1280" s="16">
        <v>1026</v>
      </c>
      <c r="G1280" s="13">
        <f>IFERROR(VLOOKUP(F1280,Points!$M$2:$O$11,3,TRUE),"")</f>
        <v>60</v>
      </c>
    </row>
    <row r="1281" spans="1:7" ht="19.95" customHeight="1" x14ac:dyDescent="0.3">
      <c r="A1281" s="37">
        <v>62173</v>
      </c>
      <c r="B1281" s="15" t="s">
        <v>6632</v>
      </c>
      <c r="C1281" s="7" t="s">
        <v>19</v>
      </c>
      <c r="D1281" s="6" t="s">
        <v>956</v>
      </c>
      <c r="E1281" s="6" t="s">
        <v>37</v>
      </c>
      <c r="F1281" s="16">
        <v>388</v>
      </c>
      <c r="G1281" s="13">
        <f>IFERROR(VLOOKUP(F1281,Points!$M$2:$O$11,3,TRUE),"")</f>
        <v>80</v>
      </c>
    </row>
    <row r="1282" spans="1:7" ht="19.95" customHeight="1" x14ac:dyDescent="0.3">
      <c r="A1282" s="37">
        <v>4040</v>
      </c>
      <c r="B1282" s="15" t="s">
        <v>6633</v>
      </c>
      <c r="C1282" s="7" t="s">
        <v>9</v>
      </c>
      <c r="D1282" s="6" t="s">
        <v>957</v>
      </c>
      <c r="E1282" s="6" t="s">
        <v>126</v>
      </c>
      <c r="F1282" s="16">
        <v>219</v>
      </c>
      <c r="G1282" s="13">
        <f>IFERROR(VLOOKUP(F1282,Points!$M$2:$O$11,3,TRUE),"")</f>
        <v>100</v>
      </c>
    </row>
    <row r="1283" spans="1:7" ht="19.95" customHeight="1" x14ac:dyDescent="0.3">
      <c r="A1283" s="37">
        <v>50028</v>
      </c>
      <c r="B1283" s="15" t="s">
        <v>6634</v>
      </c>
      <c r="C1283" s="7" t="s">
        <v>9</v>
      </c>
      <c r="D1283" s="6" t="s">
        <v>958</v>
      </c>
      <c r="E1283" s="6" t="s">
        <v>32</v>
      </c>
      <c r="F1283" s="16">
        <v>871</v>
      </c>
      <c r="G1283" s="13">
        <f>IFERROR(VLOOKUP(F1283,Points!$M$2:$O$11,3,TRUE),"")</f>
        <v>70</v>
      </c>
    </row>
    <row r="1284" spans="1:7" ht="19.95" customHeight="1" x14ac:dyDescent="0.3">
      <c r="A1284" s="37">
        <v>44028</v>
      </c>
      <c r="B1284" s="15" t="s">
        <v>6635</v>
      </c>
      <c r="C1284" s="7" t="s">
        <v>9</v>
      </c>
      <c r="D1284" s="6" t="s">
        <v>959</v>
      </c>
      <c r="E1284" s="6" t="s">
        <v>272</v>
      </c>
      <c r="F1284" s="16">
        <v>2713</v>
      </c>
      <c r="G1284" s="13">
        <f>IFERROR(VLOOKUP(F1284,Points!$M$2:$O$11,3,TRUE),"")</f>
        <v>40</v>
      </c>
    </row>
    <row r="1285" spans="1:7" ht="19.95" customHeight="1" x14ac:dyDescent="0.3">
      <c r="A1285" s="37">
        <v>35016</v>
      </c>
      <c r="B1285" s="15" t="s">
        <v>6636</v>
      </c>
      <c r="C1285" s="7" t="s">
        <v>9</v>
      </c>
      <c r="D1285" s="6" t="s">
        <v>960</v>
      </c>
      <c r="E1285" s="6" t="s">
        <v>177</v>
      </c>
      <c r="F1285" s="16">
        <v>1887</v>
      </c>
      <c r="G1285" s="13">
        <f>IFERROR(VLOOKUP(F1285,Points!$M$2:$O$11,3,TRUE),"")</f>
        <v>50</v>
      </c>
    </row>
    <row r="1286" spans="1:7" ht="19.95" customHeight="1" x14ac:dyDescent="0.3">
      <c r="A1286" s="37">
        <v>10042</v>
      </c>
      <c r="B1286" s="15" t="s">
        <v>6637</v>
      </c>
      <c r="C1286" s="7" t="s">
        <v>9</v>
      </c>
      <c r="D1286" s="6" t="s">
        <v>961</v>
      </c>
      <c r="E1286" s="6" t="s">
        <v>147</v>
      </c>
      <c r="F1286" s="16">
        <v>1206</v>
      </c>
      <c r="G1286" s="13">
        <f>IFERROR(VLOOKUP(F1286,Points!$M$2:$O$11,3,TRUE),"")</f>
        <v>60</v>
      </c>
    </row>
    <row r="1287" spans="1:7" ht="19.95" customHeight="1" x14ac:dyDescent="0.3">
      <c r="A1287" s="37">
        <v>5030</v>
      </c>
      <c r="B1287" s="15" t="s">
        <v>6638</v>
      </c>
      <c r="C1287" s="7" t="s">
        <v>9</v>
      </c>
      <c r="D1287" s="6" t="s">
        <v>962</v>
      </c>
      <c r="E1287" s="6" t="s">
        <v>43</v>
      </c>
      <c r="F1287" s="16">
        <v>2833</v>
      </c>
      <c r="G1287" s="13">
        <f>IFERROR(VLOOKUP(F1287,Points!$M$2:$O$11,3,TRUE),"")</f>
        <v>40</v>
      </c>
    </row>
    <row r="1288" spans="1:7" ht="19.95" customHeight="1" x14ac:dyDescent="0.3">
      <c r="A1288" s="37">
        <v>72271</v>
      </c>
      <c r="B1288" s="15" t="s">
        <v>6639</v>
      </c>
      <c r="C1288" s="7" t="s">
        <v>6</v>
      </c>
      <c r="D1288" s="6" t="s">
        <v>963</v>
      </c>
      <c r="E1288" s="6" t="s">
        <v>91</v>
      </c>
      <c r="F1288" s="16">
        <v>822</v>
      </c>
      <c r="G1288" s="13">
        <f>IFERROR(VLOOKUP(F1288,Points!$M$2:$O$11,3,TRUE),"")</f>
        <v>70</v>
      </c>
    </row>
    <row r="1289" spans="1:7" ht="19.95" customHeight="1" x14ac:dyDescent="0.3">
      <c r="A1289" s="37">
        <v>57171</v>
      </c>
      <c r="B1289" s="15" t="s">
        <v>6640</v>
      </c>
      <c r="C1289" s="7" t="s">
        <v>19</v>
      </c>
      <c r="D1289" s="6" t="s">
        <v>964</v>
      </c>
      <c r="E1289" s="6" t="s">
        <v>124</v>
      </c>
      <c r="F1289" s="16">
        <v>744</v>
      </c>
      <c r="G1289" s="13">
        <f>IFERROR(VLOOKUP(F1289,Points!$M$2:$O$11,3,TRUE),"")</f>
        <v>70</v>
      </c>
    </row>
    <row r="1290" spans="1:7" ht="19.95" customHeight="1" x14ac:dyDescent="0.3">
      <c r="A1290" s="37">
        <v>70022</v>
      </c>
      <c r="B1290" s="15" t="s">
        <v>6642</v>
      </c>
      <c r="C1290" s="7" t="s">
        <v>9</v>
      </c>
      <c r="D1290" s="6" t="s">
        <v>965</v>
      </c>
      <c r="E1290" s="6" t="s">
        <v>108</v>
      </c>
      <c r="F1290" s="16">
        <v>498</v>
      </c>
      <c r="G1290" s="13">
        <f>IFERROR(VLOOKUP(F1290,Points!$M$2:$O$11,3,TRUE),"")</f>
        <v>80</v>
      </c>
    </row>
    <row r="1291" spans="1:7" ht="19.95" customHeight="1" x14ac:dyDescent="0.3">
      <c r="A1291" s="37">
        <v>70171</v>
      </c>
      <c r="B1291" s="15" t="s">
        <v>6641</v>
      </c>
      <c r="C1291" s="7" t="s">
        <v>19</v>
      </c>
      <c r="D1291" s="6" t="s">
        <v>965</v>
      </c>
      <c r="E1291" s="6" t="s">
        <v>108</v>
      </c>
      <c r="F1291" s="16">
        <v>909</v>
      </c>
      <c r="G1291" s="13">
        <f>IFERROR(VLOOKUP(F1291,Points!$M$2:$O$11,3,TRUE),"")</f>
        <v>70</v>
      </c>
    </row>
    <row r="1292" spans="1:7" ht="19.95" customHeight="1" x14ac:dyDescent="0.3">
      <c r="A1292" s="37">
        <v>22050</v>
      </c>
      <c r="B1292" s="15" t="s">
        <v>6644</v>
      </c>
      <c r="C1292" s="7" t="s">
        <v>9</v>
      </c>
      <c r="D1292" s="6" t="s">
        <v>966</v>
      </c>
      <c r="E1292" s="6" t="s">
        <v>115</v>
      </c>
      <c r="F1292" s="16">
        <v>1522</v>
      </c>
      <c r="G1292" s="13">
        <f>IFERROR(VLOOKUP(F1292,Points!$M$2:$O$11,3,TRUE),"")</f>
        <v>50</v>
      </c>
    </row>
    <row r="1293" spans="1:7" ht="19.95" customHeight="1" x14ac:dyDescent="0.3">
      <c r="A1293" s="37">
        <v>22271</v>
      </c>
      <c r="B1293" s="15" t="s">
        <v>6643</v>
      </c>
      <c r="C1293" s="7" t="s">
        <v>6</v>
      </c>
      <c r="D1293" s="6" t="s">
        <v>966</v>
      </c>
      <c r="E1293" s="6" t="s">
        <v>115</v>
      </c>
      <c r="F1293" s="16">
        <v>11614</v>
      </c>
      <c r="G1293" s="13">
        <f>IFERROR(VLOOKUP(F1293,Points!$M$2:$O$11,3,TRUE),"")</f>
        <v>0</v>
      </c>
    </row>
    <row r="1294" spans="1:7" ht="19.95" customHeight="1" x14ac:dyDescent="0.3">
      <c r="A1294" s="37">
        <v>30174</v>
      </c>
      <c r="B1294" s="15" t="s">
        <v>6645</v>
      </c>
      <c r="C1294" s="7" t="s">
        <v>19</v>
      </c>
      <c r="D1294" s="6" t="s">
        <v>967</v>
      </c>
      <c r="E1294" s="6" t="s">
        <v>219</v>
      </c>
      <c r="F1294" s="16">
        <v>22090</v>
      </c>
      <c r="G1294" s="13">
        <f>IFERROR(VLOOKUP(F1294,Points!$M$2:$O$11,3,TRUE),"")</f>
        <v>0</v>
      </c>
    </row>
    <row r="1295" spans="1:7" ht="19.95" customHeight="1" x14ac:dyDescent="0.3">
      <c r="A1295" s="37">
        <v>13046</v>
      </c>
      <c r="B1295" s="15" t="s">
        <v>6646</v>
      </c>
      <c r="C1295" s="7" t="s">
        <v>9</v>
      </c>
      <c r="D1295" s="6" t="s">
        <v>968</v>
      </c>
      <c r="E1295" s="6" t="s">
        <v>36</v>
      </c>
      <c r="F1295" s="16">
        <v>3088</v>
      </c>
      <c r="G1295" s="13">
        <f>IFERROR(VLOOKUP(F1295,Points!$M$2:$O$11,3,TRUE),"")</f>
        <v>30</v>
      </c>
    </row>
    <row r="1296" spans="1:7" ht="19.95" customHeight="1" x14ac:dyDescent="0.3">
      <c r="A1296" s="37">
        <v>18018</v>
      </c>
      <c r="B1296" s="15" t="s">
        <v>6647</v>
      </c>
      <c r="C1296" s="7" t="s">
        <v>9</v>
      </c>
      <c r="D1296" s="6" t="s">
        <v>969</v>
      </c>
      <c r="E1296" s="6" t="s">
        <v>55</v>
      </c>
      <c r="F1296" s="16">
        <v>4067</v>
      </c>
      <c r="G1296" s="13">
        <f>IFERROR(VLOOKUP(F1296,Points!$M$2:$O$11,3,TRUE),"")</f>
        <v>30</v>
      </c>
    </row>
    <row r="1297" spans="1:7" ht="19.95" customHeight="1" x14ac:dyDescent="0.3">
      <c r="A1297" s="37">
        <v>56024</v>
      </c>
      <c r="B1297" s="15" t="s">
        <v>6648</v>
      </c>
      <c r="C1297" s="7" t="s">
        <v>9</v>
      </c>
      <c r="D1297" s="6" t="s">
        <v>969</v>
      </c>
      <c r="E1297" s="6" t="s">
        <v>119</v>
      </c>
      <c r="F1297" s="16">
        <v>578</v>
      </c>
      <c r="G1297" s="13">
        <f>IFERROR(VLOOKUP(F1297,Points!$M$2:$O$11,3,TRUE),"")</f>
        <v>70</v>
      </c>
    </row>
    <row r="1298" spans="1:7" ht="19.95" customHeight="1" x14ac:dyDescent="0.3">
      <c r="A1298" s="37">
        <v>37062</v>
      </c>
      <c r="B1298" s="15" t="s">
        <v>6649</v>
      </c>
      <c r="C1298" s="7" t="s">
        <v>9</v>
      </c>
      <c r="D1298" s="6" t="s">
        <v>970</v>
      </c>
      <c r="E1298" s="6" t="s">
        <v>99</v>
      </c>
      <c r="F1298" s="16">
        <v>681</v>
      </c>
      <c r="G1298" s="13">
        <f>IFERROR(VLOOKUP(F1298,Points!$M$2:$O$11,3,TRUE),"")</f>
        <v>70</v>
      </c>
    </row>
    <row r="1299" spans="1:7" ht="19.95" customHeight="1" x14ac:dyDescent="0.3">
      <c r="A1299" s="37">
        <v>50030</v>
      </c>
      <c r="B1299" s="15" t="s">
        <v>6651</v>
      </c>
      <c r="C1299" s="7" t="s">
        <v>9</v>
      </c>
      <c r="D1299" s="6" t="s">
        <v>970</v>
      </c>
      <c r="E1299" s="6" t="s">
        <v>32</v>
      </c>
      <c r="F1299" s="16">
        <v>1563</v>
      </c>
      <c r="G1299" s="13">
        <f>IFERROR(VLOOKUP(F1299,Points!$M$2:$O$11,3,TRUE),"")</f>
        <v>50</v>
      </c>
    </row>
    <row r="1300" spans="1:7" ht="19.95" customHeight="1" x14ac:dyDescent="0.3">
      <c r="A1300" s="37">
        <v>50173</v>
      </c>
      <c r="B1300" s="15" t="s">
        <v>6650</v>
      </c>
      <c r="C1300" s="7" t="s">
        <v>19</v>
      </c>
      <c r="D1300" s="6" t="s">
        <v>970</v>
      </c>
      <c r="E1300" s="6" t="s">
        <v>32</v>
      </c>
      <c r="F1300" s="16">
        <v>14389</v>
      </c>
      <c r="G1300" s="13">
        <f>IFERROR(VLOOKUP(F1300,Points!$M$2:$O$11,3,TRUE),"")</f>
        <v>0</v>
      </c>
    </row>
    <row r="1301" spans="1:7" ht="19.95" customHeight="1" x14ac:dyDescent="0.3">
      <c r="A1301" s="37">
        <v>48171</v>
      </c>
      <c r="B1301" s="15" t="s">
        <v>6652</v>
      </c>
      <c r="C1301" s="7" t="s">
        <v>19</v>
      </c>
      <c r="D1301" s="6" t="s">
        <v>971</v>
      </c>
      <c r="E1301" s="6" t="s">
        <v>138</v>
      </c>
      <c r="F1301" s="16">
        <v>579</v>
      </c>
      <c r="G1301" s="13">
        <f>IFERROR(VLOOKUP(F1301,Points!$M$2:$O$11,3,TRUE),"")</f>
        <v>70</v>
      </c>
    </row>
    <row r="1302" spans="1:7" ht="19.95" customHeight="1" x14ac:dyDescent="0.3">
      <c r="A1302" s="37">
        <v>64020</v>
      </c>
      <c r="B1302" s="15" t="s">
        <v>6653</v>
      </c>
      <c r="C1302" s="7" t="s">
        <v>9</v>
      </c>
      <c r="D1302" s="6" t="s">
        <v>972</v>
      </c>
      <c r="E1302" s="6" t="s">
        <v>77</v>
      </c>
      <c r="F1302" s="16">
        <v>571</v>
      </c>
      <c r="G1302" s="13">
        <f>IFERROR(VLOOKUP(F1302,Points!$M$2:$O$11,3,TRUE),"")</f>
        <v>70</v>
      </c>
    </row>
    <row r="1303" spans="1:7" ht="19.95" customHeight="1" x14ac:dyDescent="0.3">
      <c r="A1303" s="37">
        <v>29032</v>
      </c>
      <c r="B1303" s="15" t="s">
        <v>6654</v>
      </c>
      <c r="C1303" s="7" t="s">
        <v>9</v>
      </c>
      <c r="D1303" s="6" t="s">
        <v>973</v>
      </c>
      <c r="E1303" s="6" t="s">
        <v>88</v>
      </c>
      <c r="F1303" s="16">
        <v>590</v>
      </c>
      <c r="G1303" s="13">
        <f>IFERROR(VLOOKUP(F1303,Points!$M$2:$O$11,3,TRUE),"")</f>
        <v>70</v>
      </c>
    </row>
    <row r="1304" spans="1:7" ht="19.95" customHeight="1" x14ac:dyDescent="0.3">
      <c r="A1304" s="37">
        <v>54030</v>
      </c>
      <c r="B1304" s="15" t="s">
        <v>6655</v>
      </c>
      <c r="C1304" s="7" t="s">
        <v>9</v>
      </c>
      <c r="D1304" s="6" t="s">
        <v>973</v>
      </c>
      <c r="E1304" s="6" t="s">
        <v>111</v>
      </c>
      <c r="F1304" s="16">
        <v>1171</v>
      </c>
      <c r="G1304" s="13">
        <f>IFERROR(VLOOKUP(F1304,Points!$M$2:$O$11,3,TRUE),"")</f>
        <v>60</v>
      </c>
    </row>
    <row r="1305" spans="1:7" ht="19.95" customHeight="1" x14ac:dyDescent="0.3">
      <c r="A1305" s="37">
        <v>60016</v>
      </c>
      <c r="B1305" s="15" t="s">
        <v>6657</v>
      </c>
      <c r="C1305" s="7" t="s">
        <v>9</v>
      </c>
      <c r="D1305" s="6" t="s">
        <v>973</v>
      </c>
      <c r="E1305" s="6" t="s">
        <v>21</v>
      </c>
      <c r="F1305" s="16">
        <v>3102</v>
      </c>
      <c r="G1305" s="13">
        <f>IFERROR(VLOOKUP(F1305,Points!$M$2:$O$11,3,TRUE),"")</f>
        <v>30</v>
      </c>
    </row>
    <row r="1306" spans="1:7" ht="19.95" customHeight="1" x14ac:dyDescent="0.3">
      <c r="A1306" s="37">
        <v>60271</v>
      </c>
      <c r="B1306" s="15" t="s">
        <v>6656</v>
      </c>
      <c r="C1306" s="7" t="s">
        <v>6</v>
      </c>
      <c r="D1306" s="6" t="s">
        <v>973</v>
      </c>
      <c r="E1306" s="6" t="s">
        <v>21</v>
      </c>
      <c r="F1306" s="16">
        <v>8922</v>
      </c>
      <c r="G1306" s="13">
        <f>IFERROR(VLOOKUP(F1306,Points!$M$2:$O$11,3,TRUE),"")</f>
        <v>10</v>
      </c>
    </row>
    <row r="1307" spans="1:7" ht="19.95" customHeight="1" x14ac:dyDescent="0.3">
      <c r="A1307" s="37">
        <v>34022</v>
      </c>
      <c r="B1307" s="15" t="s">
        <v>6658</v>
      </c>
      <c r="C1307" s="7" t="s">
        <v>9</v>
      </c>
      <c r="D1307" s="6" t="s">
        <v>974</v>
      </c>
      <c r="E1307" s="6" t="s">
        <v>13</v>
      </c>
      <c r="F1307" s="16">
        <v>1000</v>
      </c>
      <c r="G1307" s="13">
        <f>IFERROR(VLOOKUP(F1307,Points!$M$2:$O$11,3,TRUE),"")</f>
        <v>60</v>
      </c>
    </row>
    <row r="1308" spans="1:7" ht="19.95" customHeight="1" x14ac:dyDescent="0.3">
      <c r="A1308" s="37">
        <v>67018</v>
      </c>
      <c r="B1308" s="15" t="s">
        <v>6659</v>
      </c>
      <c r="C1308" s="7" t="s">
        <v>9</v>
      </c>
      <c r="D1308" s="6" t="s">
        <v>39</v>
      </c>
      <c r="E1308" s="6" t="s">
        <v>18</v>
      </c>
      <c r="F1308" s="16">
        <v>4023</v>
      </c>
      <c r="G1308" s="13">
        <f>IFERROR(VLOOKUP(F1308,Points!$M$2:$O$11,3,TRUE),"")</f>
        <v>30</v>
      </c>
    </row>
    <row r="1309" spans="1:7" ht="19.95" customHeight="1" x14ac:dyDescent="0.3">
      <c r="A1309" s="37">
        <v>16171</v>
      </c>
      <c r="B1309" s="15" t="s">
        <v>6660</v>
      </c>
      <c r="C1309" s="7" t="s">
        <v>19</v>
      </c>
      <c r="D1309" s="6" t="s">
        <v>975</v>
      </c>
      <c r="E1309" s="6" t="s">
        <v>64</v>
      </c>
      <c r="F1309" s="16">
        <v>634</v>
      </c>
      <c r="G1309" s="13">
        <f>IFERROR(VLOOKUP(F1309,Points!$M$2:$O$11,3,TRUE),"")</f>
        <v>70</v>
      </c>
    </row>
    <row r="1310" spans="1:7" ht="19.95" customHeight="1" x14ac:dyDescent="0.3">
      <c r="A1310" s="37">
        <v>21024</v>
      </c>
      <c r="B1310" s="15" t="s">
        <v>6661</v>
      </c>
      <c r="C1310" s="7" t="s">
        <v>9</v>
      </c>
      <c r="D1310" s="6" t="s">
        <v>976</v>
      </c>
      <c r="E1310" s="6" t="s">
        <v>57</v>
      </c>
      <c r="F1310" s="16">
        <v>42</v>
      </c>
      <c r="G1310" s="13">
        <f>IFERROR(VLOOKUP(F1310,Points!$M$2:$O$11,3,TRUE),"")</f>
        <v>100</v>
      </c>
    </row>
    <row r="1311" spans="1:7" ht="19.95" customHeight="1" x14ac:dyDescent="0.3">
      <c r="A1311" s="37">
        <v>72026</v>
      </c>
      <c r="B1311" s="15" t="s">
        <v>6664</v>
      </c>
      <c r="C1311" s="7" t="s">
        <v>9</v>
      </c>
      <c r="D1311" s="6" t="s">
        <v>977</v>
      </c>
      <c r="E1311" s="6" t="s">
        <v>91</v>
      </c>
      <c r="F1311" s="16">
        <v>1354</v>
      </c>
      <c r="G1311" s="13">
        <f>IFERROR(VLOOKUP(F1311,Points!$M$2:$O$11,3,TRUE),"")</f>
        <v>60</v>
      </c>
    </row>
    <row r="1312" spans="1:7" ht="19.95" customHeight="1" x14ac:dyDescent="0.3">
      <c r="A1312" s="37">
        <v>72171</v>
      </c>
      <c r="B1312" s="15" t="s">
        <v>6663</v>
      </c>
      <c r="C1312" s="7" t="s">
        <v>19</v>
      </c>
      <c r="D1312" s="6" t="s">
        <v>977</v>
      </c>
      <c r="E1312" s="6" t="s">
        <v>91</v>
      </c>
      <c r="F1312" s="16">
        <v>1820</v>
      </c>
      <c r="G1312" s="13">
        <f>IFERROR(VLOOKUP(F1312,Points!$M$2:$O$11,3,TRUE),"")</f>
        <v>50</v>
      </c>
    </row>
    <row r="1313" spans="1:7" ht="19.95" customHeight="1" x14ac:dyDescent="0.3">
      <c r="A1313" s="37">
        <v>46012</v>
      </c>
      <c r="B1313" s="15" t="s">
        <v>6670</v>
      </c>
      <c r="C1313" s="7" t="s">
        <v>9</v>
      </c>
      <c r="D1313" s="6" t="s">
        <v>978</v>
      </c>
      <c r="E1313" s="6" t="s">
        <v>153</v>
      </c>
      <c r="F1313" s="16">
        <v>1593</v>
      </c>
      <c r="G1313" s="13">
        <f>IFERROR(VLOOKUP(F1313,Points!$M$2:$O$11,3,TRUE),"")</f>
        <v>50</v>
      </c>
    </row>
    <row r="1314" spans="1:7" ht="19.95" customHeight="1" x14ac:dyDescent="0.3">
      <c r="A1314" s="37">
        <v>46271</v>
      </c>
      <c r="B1314" s="15" t="s">
        <v>6669</v>
      </c>
      <c r="C1314" s="7" t="s">
        <v>6</v>
      </c>
      <c r="D1314" s="6" t="s">
        <v>978</v>
      </c>
      <c r="E1314" s="6" t="s">
        <v>153</v>
      </c>
      <c r="F1314" s="16">
        <v>12952</v>
      </c>
      <c r="G1314" s="13">
        <f>IFERROR(VLOOKUP(F1314,Points!$M$2:$O$11,3,TRUE),"")</f>
        <v>0</v>
      </c>
    </row>
    <row r="1315" spans="1:7" ht="19.95" customHeight="1" x14ac:dyDescent="0.3">
      <c r="A1315" s="37">
        <v>4042</v>
      </c>
      <c r="B1315" s="15" t="s">
        <v>6671</v>
      </c>
      <c r="C1315" s="7" t="s">
        <v>9</v>
      </c>
      <c r="D1315" s="6" t="s">
        <v>979</v>
      </c>
      <c r="E1315" s="6" t="s">
        <v>126</v>
      </c>
      <c r="F1315" s="16">
        <v>391</v>
      </c>
      <c r="G1315" s="13">
        <f>IFERROR(VLOOKUP(F1315,Points!$M$2:$O$11,3,TRUE),"")</f>
        <v>80</v>
      </c>
    </row>
    <row r="1316" spans="1:7" ht="19.95" customHeight="1" x14ac:dyDescent="0.3">
      <c r="A1316" s="37">
        <v>11271</v>
      </c>
      <c r="B1316" s="15" t="s">
        <v>6662</v>
      </c>
      <c r="C1316" s="7" t="s">
        <v>6</v>
      </c>
      <c r="D1316" s="6" t="s">
        <v>32</v>
      </c>
      <c r="E1316" s="6" t="s">
        <v>86</v>
      </c>
      <c r="F1316" s="16">
        <v>10286</v>
      </c>
      <c r="G1316" s="13">
        <f>IFERROR(VLOOKUP(F1316,Points!$M$2:$O$11,3,TRUE),"")</f>
        <v>0</v>
      </c>
    </row>
    <row r="1317" spans="1:7" ht="19.95" customHeight="1" x14ac:dyDescent="0.3">
      <c r="A1317" s="37">
        <v>54032</v>
      </c>
      <c r="B1317" s="15" t="s">
        <v>6665</v>
      </c>
      <c r="C1317" s="7" t="s">
        <v>9</v>
      </c>
      <c r="D1317" s="6" t="s">
        <v>980</v>
      </c>
      <c r="E1317" s="6" t="s">
        <v>111</v>
      </c>
      <c r="F1317" s="16">
        <v>977</v>
      </c>
      <c r="G1317" s="13">
        <f>IFERROR(VLOOKUP(F1317,Points!$M$2:$O$11,3,TRUE),"")</f>
        <v>70</v>
      </c>
    </row>
    <row r="1318" spans="1:7" ht="19.95" customHeight="1" x14ac:dyDescent="0.3">
      <c r="A1318" s="37">
        <v>38026</v>
      </c>
      <c r="B1318" s="15" t="s">
        <v>6666</v>
      </c>
      <c r="C1318" s="7" t="s">
        <v>9</v>
      </c>
      <c r="D1318" s="6" t="s">
        <v>981</v>
      </c>
      <c r="E1318" s="6" t="s">
        <v>59</v>
      </c>
      <c r="F1318" s="16">
        <v>1893</v>
      </c>
      <c r="G1318" s="13">
        <f>IFERROR(VLOOKUP(F1318,Points!$M$2:$O$11,3,TRUE),"")</f>
        <v>50</v>
      </c>
    </row>
    <row r="1319" spans="1:7" ht="19.95" customHeight="1" x14ac:dyDescent="0.3">
      <c r="A1319" s="37">
        <v>14036</v>
      </c>
      <c r="B1319" s="15" t="s">
        <v>6667</v>
      </c>
      <c r="C1319" s="7" t="s">
        <v>9</v>
      </c>
      <c r="D1319" s="6" t="s">
        <v>982</v>
      </c>
      <c r="E1319" s="6" t="s">
        <v>95</v>
      </c>
      <c r="F1319" s="16">
        <v>1099</v>
      </c>
      <c r="G1319" s="13">
        <f>IFERROR(VLOOKUP(F1319,Points!$M$2:$O$11,3,TRUE),"")</f>
        <v>60</v>
      </c>
    </row>
    <row r="1320" spans="1:7" ht="19.95" customHeight="1" x14ac:dyDescent="0.3">
      <c r="A1320" s="37">
        <v>42032</v>
      </c>
      <c r="B1320" s="15" t="s">
        <v>6668</v>
      </c>
      <c r="C1320" s="7" t="s">
        <v>9</v>
      </c>
      <c r="D1320" s="6" t="s">
        <v>982</v>
      </c>
      <c r="E1320" s="6" t="s">
        <v>23</v>
      </c>
      <c r="F1320" s="16">
        <v>855</v>
      </c>
      <c r="G1320" s="13">
        <f>IFERROR(VLOOKUP(F1320,Points!$M$2:$O$11,3,TRUE),"")</f>
        <v>70</v>
      </c>
    </row>
    <row r="1321" spans="1:7" ht="19.95" customHeight="1" x14ac:dyDescent="0.3">
      <c r="A1321" s="37">
        <v>22172</v>
      </c>
      <c r="B1321" s="15" t="s">
        <v>6672</v>
      </c>
      <c r="C1321" s="7" t="s">
        <v>19</v>
      </c>
      <c r="D1321" s="6" t="s">
        <v>983</v>
      </c>
      <c r="E1321" s="6" t="s">
        <v>115</v>
      </c>
      <c r="F1321" s="16">
        <v>641</v>
      </c>
      <c r="G1321" s="13">
        <f>IFERROR(VLOOKUP(F1321,Points!$M$2:$O$11,3,TRUE),"")</f>
        <v>70</v>
      </c>
    </row>
    <row r="1322" spans="1:7" ht="19.95" customHeight="1" x14ac:dyDescent="0.3">
      <c r="A1322" s="37">
        <v>22052</v>
      </c>
      <c r="B1322" s="15" t="s">
        <v>6673</v>
      </c>
      <c r="C1322" s="7" t="s">
        <v>9</v>
      </c>
      <c r="D1322" s="6" t="s">
        <v>983</v>
      </c>
      <c r="E1322" s="6" t="s">
        <v>115</v>
      </c>
      <c r="F1322" s="16">
        <v>802</v>
      </c>
      <c r="G1322" s="13">
        <f>IFERROR(VLOOKUP(F1322,Points!$M$2:$O$11,3,TRUE),"")</f>
        <v>70</v>
      </c>
    </row>
    <row r="1323" spans="1:7" ht="19.95" customHeight="1" x14ac:dyDescent="0.3">
      <c r="A1323" s="37">
        <v>8160</v>
      </c>
      <c r="B1323" s="15" t="s">
        <v>6674</v>
      </c>
      <c r="C1323" s="7" t="s">
        <v>19</v>
      </c>
      <c r="D1323" s="6" t="s">
        <v>984</v>
      </c>
      <c r="E1323" s="6" t="s">
        <v>221</v>
      </c>
      <c r="F1323" s="16">
        <v>240</v>
      </c>
      <c r="G1323" s="13">
        <f>IFERROR(VLOOKUP(F1323,Points!$M$2:$O$11,3,TRUE),"")</f>
        <v>100</v>
      </c>
    </row>
    <row r="1324" spans="1:7" ht="19.95" customHeight="1" x14ac:dyDescent="0.3">
      <c r="A1324" s="37">
        <v>38171</v>
      </c>
      <c r="B1324" s="15" t="s">
        <v>6675</v>
      </c>
      <c r="C1324" s="7" t="s">
        <v>19</v>
      </c>
      <c r="D1324" s="6" t="s">
        <v>985</v>
      </c>
      <c r="E1324" s="6" t="s">
        <v>59</v>
      </c>
      <c r="F1324" s="16">
        <v>350</v>
      </c>
      <c r="G1324" s="13">
        <f>IFERROR(VLOOKUP(F1324,Points!$M$2:$O$11,3,TRUE),"")</f>
        <v>80</v>
      </c>
    </row>
    <row r="1325" spans="1:7" ht="19.95" customHeight="1" x14ac:dyDescent="0.3">
      <c r="A1325" s="37">
        <v>38028</v>
      </c>
      <c r="B1325" s="15" t="s">
        <v>6676</v>
      </c>
      <c r="C1325" s="7" t="s">
        <v>9</v>
      </c>
      <c r="D1325" s="6" t="s">
        <v>985</v>
      </c>
      <c r="E1325" s="6" t="s">
        <v>59</v>
      </c>
      <c r="F1325" s="16">
        <v>1404</v>
      </c>
      <c r="G1325" s="13">
        <f>IFERROR(VLOOKUP(F1325,Points!$M$2:$O$11,3,TRUE),"")</f>
        <v>60</v>
      </c>
    </row>
    <row r="1326" spans="1:7" ht="19.95" customHeight="1" x14ac:dyDescent="0.3">
      <c r="A1326" s="37">
        <v>70024</v>
      </c>
      <c r="B1326" s="15" t="s">
        <v>6679</v>
      </c>
      <c r="C1326" s="7" t="s">
        <v>9</v>
      </c>
      <c r="D1326" s="6" t="s">
        <v>986</v>
      </c>
      <c r="E1326" s="6" t="s">
        <v>108</v>
      </c>
      <c r="F1326" s="16">
        <v>918</v>
      </c>
      <c r="G1326" s="13">
        <f>IFERROR(VLOOKUP(F1326,Points!$M$2:$O$11,3,TRUE),"")</f>
        <v>70</v>
      </c>
    </row>
    <row r="1327" spans="1:7" ht="19.95" customHeight="1" x14ac:dyDescent="0.3">
      <c r="A1327" s="37">
        <v>71020</v>
      </c>
      <c r="B1327" s="15" t="s">
        <v>6677</v>
      </c>
      <c r="C1327" s="7" t="s">
        <v>9</v>
      </c>
      <c r="D1327" s="6" t="s">
        <v>987</v>
      </c>
      <c r="E1327" s="6" t="s">
        <v>41</v>
      </c>
      <c r="F1327" s="16">
        <v>1307</v>
      </c>
      <c r="G1327" s="13">
        <f>IFERROR(VLOOKUP(F1327,Points!$M$2:$O$11,3,TRUE),"")</f>
        <v>60</v>
      </c>
    </row>
    <row r="1328" spans="1:7" ht="19.95" customHeight="1" x14ac:dyDescent="0.3">
      <c r="A1328" s="37">
        <v>11172</v>
      </c>
      <c r="B1328" s="15" t="s">
        <v>6678</v>
      </c>
      <c r="C1328" s="7" t="s">
        <v>19</v>
      </c>
      <c r="D1328" s="6" t="s">
        <v>988</v>
      </c>
      <c r="E1328" s="6" t="s">
        <v>86</v>
      </c>
      <c r="F1328" s="16">
        <v>2791</v>
      </c>
      <c r="G1328" s="13">
        <f>IFERROR(VLOOKUP(F1328,Points!$M$2:$O$11,3,TRUE),"")</f>
        <v>40</v>
      </c>
    </row>
    <row r="1329" spans="1:7" ht="19.95" customHeight="1" x14ac:dyDescent="0.3">
      <c r="A1329" s="37">
        <v>12014</v>
      </c>
      <c r="B1329" s="15" t="s">
        <v>6681</v>
      </c>
      <c r="C1329" s="7" t="s">
        <v>9</v>
      </c>
      <c r="D1329" s="6" t="s">
        <v>989</v>
      </c>
      <c r="E1329" s="6" t="s">
        <v>156</v>
      </c>
      <c r="F1329" s="16">
        <v>955</v>
      </c>
      <c r="G1329" s="13">
        <f>IFERROR(VLOOKUP(F1329,Points!$M$2:$O$11,3,TRUE),"")</f>
        <v>70</v>
      </c>
    </row>
    <row r="1330" spans="1:7" ht="19.95" customHeight="1" x14ac:dyDescent="0.3">
      <c r="A1330" s="37">
        <v>12271</v>
      </c>
      <c r="B1330" s="15" t="s">
        <v>6680</v>
      </c>
      <c r="C1330" s="7" t="s">
        <v>6</v>
      </c>
      <c r="D1330" s="6" t="s">
        <v>989</v>
      </c>
      <c r="E1330" s="6" t="s">
        <v>156</v>
      </c>
      <c r="F1330" s="16">
        <v>5509</v>
      </c>
      <c r="G1330" s="13">
        <f>IFERROR(VLOOKUP(F1330,Points!$M$2:$O$11,3,TRUE),"")</f>
        <v>20</v>
      </c>
    </row>
    <row r="1331" spans="1:7" ht="19.95" customHeight="1" x14ac:dyDescent="0.3">
      <c r="A1331" s="37">
        <v>57028</v>
      </c>
      <c r="B1331" s="15" t="s">
        <v>6683</v>
      </c>
      <c r="C1331" s="7" t="s">
        <v>9</v>
      </c>
      <c r="D1331" s="6" t="s">
        <v>990</v>
      </c>
      <c r="E1331" s="6" t="s">
        <v>124</v>
      </c>
      <c r="F1331" s="16">
        <v>1071</v>
      </c>
      <c r="G1331" s="13">
        <f>IFERROR(VLOOKUP(F1331,Points!$M$2:$O$11,3,TRUE),"")</f>
        <v>60</v>
      </c>
    </row>
    <row r="1332" spans="1:7" ht="19.95" customHeight="1" x14ac:dyDescent="0.3">
      <c r="A1332" s="37">
        <v>57172</v>
      </c>
      <c r="B1332" s="15" t="s">
        <v>6682</v>
      </c>
      <c r="C1332" s="7" t="s">
        <v>19</v>
      </c>
      <c r="D1332" s="6" t="s">
        <v>990</v>
      </c>
      <c r="E1332" s="6" t="s">
        <v>124</v>
      </c>
      <c r="F1332" s="16">
        <v>4442</v>
      </c>
      <c r="G1332" s="13">
        <f>IFERROR(VLOOKUP(F1332,Points!$M$2:$O$11,3,TRUE),"")</f>
        <v>30</v>
      </c>
    </row>
    <row r="1333" spans="1:7" ht="19.95" customHeight="1" x14ac:dyDescent="0.3">
      <c r="A1333" s="37">
        <v>3171</v>
      </c>
      <c r="B1333" s="15" t="s">
        <v>6684</v>
      </c>
      <c r="C1333" s="7" t="s">
        <v>19</v>
      </c>
      <c r="D1333" s="6" t="s">
        <v>991</v>
      </c>
      <c r="E1333" s="6" t="s">
        <v>48</v>
      </c>
      <c r="F1333" s="16">
        <v>473</v>
      </c>
      <c r="G1333" s="13">
        <f>IFERROR(VLOOKUP(F1333,Points!$M$2:$O$11,3,TRUE),"")</f>
        <v>80</v>
      </c>
    </row>
    <row r="1334" spans="1:7" ht="19.95" customHeight="1" x14ac:dyDescent="0.3">
      <c r="A1334" s="37">
        <v>3034</v>
      </c>
      <c r="B1334" s="15" t="s">
        <v>6685</v>
      </c>
      <c r="C1334" s="7" t="s">
        <v>9</v>
      </c>
      <c r="D1334" s="6" t="s">
        <v>991</v>
      </c>
      <c r="E1334" s="6" t="s">
        <v>48</v>
      </c>
      <c r="F1334" s="16">
        <v>574</v>
      </c>
      <c r="G1334" s="13">
        <f>IFERROR(VLOOKUP(F1334,Points!$M$2:$O$11,3,TRUE),"")</f>
        <v>70</v>
      </c>
    </row>
    <row r="1335" spans="1:7" ht="19.95" customHeight="1" x14ac:dyDescent="0.3">
      <c r="A1335" s="37">
        <v>3036</v>
      </c>
      <c r="B1335" s="15" t="s">
        <v>6686</v>
      </c>
      <c r="C1335" s="7" t="s">
        <v>9</v>
      </c>
      <c r="D1335" s="6" t="s">
        <v>992</v>
      </c>
      <c r="E1335" s="6" t="s">
        <v>48</v>
      </c>
      <c r="F1335" s="16">
        <v>1695</v>
      </c>
      <c r="G1335" s="13">
        <f>IFERROR(VLOOKUP(F1335,Points!$M$2:$O$11,3,TRUE),"")</f>
        <v>50</v>
      </c>
    </row>
    <row r="1336" spans="1:7" ht="19.95" customHeight="1" x14ac:dyDescent="0.3">
      <c r="A1336" s="37">
        <v>51030</v>
      </c>
      <c r="B1336" s="15" t="s">
        <v>6688</v>
      </c>
      <c r="C1336" s="7" t="s">
        <v>9</v>
      </c>
      <c r="D1336" s="6" t="s">
        <v>993</v>
      </c>
      <c r="E1336" s="6" t="s">
        <v>277</v>
      </c>
      <c r="F1336" s="16">
        <v>432</v>
      </c>
      <c r="G1336" s="13">
        <f>IFERROR(VLOOKUP(F1336,Points!$M$2:$O$11,3,TRUE),"")</f>
        <v>80</v>
      </c>
    </row>
    <row r="1337" spans="1:7" ht="19.95" customHeight="1" x14ac:dyDescent="0.3">
      <c r="A1337" s="37">
        <v>51171</v>
      </c>
      <c r="B1337" s="15" t="s">
        <v>6687</v>
      </c>
      <c r="C1337" s="7" t="s">
        <v>19</v>
      </c>
      <c r="D1337" s="6" t="s">
        <v>993</v>
      </c>
      <c r="E1337" s="6" t="s">
        <v>277</v>
      </c>
      <c r="F1337" s="16">
        <v>558</v>
      </c>
      <c r="G1337" s="13">
        <f>IFERROR(VLOOKUP(F1337,Points!$M$2:$O$11,3,TRUE),"")</f>
        <v>70</v>
      </c>
    </row>
    <row r="1338" spans="1:7" ht="19.95" customHeight="1" x14ac:dyDescent="0.3">
      <c r="A1338" s="37">
        <v>48271</v>
      </c>
      <c r="B1338" s="15" t="s">
        <v>6689</v>
      </c>
      <c r="C1338" s="7" t="s">
        <v>6</v>
      </c>
      <c r="D1338" s="6" t="s">
        <v>994</v>
      </c>
      <c r="E1338" s="6" t="s">
        <v>138</v>
      </c>
      <c r="F1338" s="16">
        <v>4559</v>
      </c>
      <c r="G1338" s="13">
        <f>IFERROR(VLOOKUP(F1338,Points!$M$2:$O$11,3,TRUE),"")</f>
        <v>30</v>
      </c>
    </row>
    <row r="1339" spans="1:7" ht="19.95" customHeight="1" x14ac:dyDescent="0.3">
      <c r="A1339" s="37">
        <v>64022</v>
      </c>
      <c r="B1339" s="15" t="s">
        <v>6690</v>
      </c>
      <c r="C1339" s="7" t="s">
        <v>9</v>
      </c>
      <c r="D1339" s="6" t="s">
        <v>995</v>
      </c>
      <c r="E1339" s="6" t="s">
        <v>77</v>
      </c>
      <c r="F1339" s="16">
        <v>812</v>
      </c>
      <c r="G1339" s="13">
        <f>IFERROR(VLOOKUP(F1339,Points!$M$2:$O$11,3,TRUE),"")</f>
        <v>70</v>
      </c>
    </row>
    <row r="1340" spans="1:7" ht="19.95" customHeight="1" x14ac:dyDescent="0.3">
      <c r="A1340" s="37">
        <v>1024</v>
      </c>
      <c r="B1340" s="15" t="s">
        <v>6691</v>
      </c>
      <c r="C1340" s="7" t="s">
        <v>9</v>
      </c>
      <c r="D1340" s="6" t="s">
        <v>996</v>
      </c>
      <c r="E1340" s="6" t="s">
        <v>14</v>
      </c>
      <c r="F1340" s="16">
        <v>1381</v>
      </c>
      <c r="G1340" s="13">
        <f>IFERROR(VLOOKUP(F1340,Points!$M$2:$O$11,3,TRUE),"")</f>
        <v>60</v>
      </c>
    </row>
    <row r="1341" spans="1:7" ht="19.95" customHeight="1" x14ac:dyDescent="0.3">
      <c r="A1341" s="37">
        <v>62024</v>
      </c>
      <c r="B1341" s="15" t="s">
        <v>6692</v>
      </c>
      <c r="C1341" s="7" t="s">
        <v>9</v>
      </c>
      <c r="D1341" s="6" t="s">
        <v>996</v>
      </c>
      <c r="E1341" s="6" t="s">
        <v>37</v>
      </c>
      <c r="F1341" s="16">
        <v>946</v>
      </c>
      <c r="G1341" s="13">
        <f>IFERROR(VLOOKUP(F1341,Points!$M$2:$O$11,3,TRUE),"")</f>
        <v>70</v>
      </c>
    </row>
    <row r="1342" spans="1:7" ht="19.95" customHeight="1" x14ac:dyDescent="0.3">
      <c r="A1342" s="37">
        <v>34024</v>
      </c>
      <c r="B1342" s="15" t="s">
        <v>6693</v>
      </c>
      <c r="C1342" s="7" t="s">
        <v>9</v>
      </c>
      <c r="D1342" s="6" t="s">
        <v>277</v>
      </c>
      <c r="E1342" s="6" t="s">
        <v>13</v>
      </c>
      <c r="F1342" s="16">
        <v>216</v>
      </c>
      <c r="G1342" s="13">
        <f>IFERROR(VLOOKUP(F1342,Points!$M$2:$O$11,3,TRUE),"")</f>
        <v>100</v>
      </c>
    </row>
    <row r="1343" spans="1:7" ht="19.95" customHeight="1" x14ac:dyDescent="0.3">
      <c r="A1343" s="37">
        <v>13048</v>
      </c>
      <c r="B1343" s="15" t="s">
        <v>6694</v>
      </c>
      <c r="C1343" s="7" t="s">
        <v>9</v>
      </c>
      <c r="D1343" s="6" t="s">
        <v>997</v>
      </c>
      <c r="E1343" s="6" t="s">
        <v>36</v>
      </c>
      <c r="F1343" s="16">
        <v>760</v>
      </c>
      <c r="G1343" s="13">
        <f>IFERROR(VLOOKUP(F1343,Points!$M$2:$O$11,3,TRUE),"")</f>
        <v>70</v>
      </c>
    </row>
    <row r="1344" spans="1:7" ht="19.95" customHeight="1" x14ac:dyDescent="0.3">
      <c r="A1344" s="37">
        <v>24271</v>
      </c>
      <c r="B1344" s="15" t="s">
        <v>6695</v>
      </c>
      <c r="C1344" s="7" t="s">
        <v>6</v>
      </c>
      <c r="D1344" s="6" t="s">
        <v>998</v>
      </c>
      <c r="E1344" s="6" t="s">
        <v>168</v>
      </c>
      <c r="F1344" s="16">
        <v>1248</v>
      </c>
      <c r="G1344" s="13">
        <f>IFERROR(VLOOKUP(F1344,Points!$M$2:$O$11,3,TRUE),"")</f>
        <v>60</v>
      </c>
    </row>
    <row r="1345" spans="1:7" ht="19.95" customHeight="1" x14ac:dyDescent="0.3">
      <c r="A1345" s="37">
        <v>24016</v>
      </c>
      <c r="B1345" s="15" t="s">
        <v>6696</v>
      </c>
      <c r="C1345" s="7" t="s">
        <v>9</v>
      </c>
      <c r="D1345" s="6" t="s">
        <v>998</v>
      </c>
      <c r="E1345" s="6" t="s">
        <v>168</v>
      </c>
      <c r="F1345" s="16">
        <v>1525</v>
      </c>
      <c r="G1345" s="13">
        <f>IFERROR(VLOOKUP(F1345,Points!$M$2:$O$11,3,TRUE),"")</f>
        <v>50</v>
      </c>
    </row>
    <row r="1346" spans="1:7" ht="19.95" customHeight="1" x14ac:dyDescent="0.3">
      <c r="A1346" s="37">
        <v>5171</v>
      </c>
      <c r="B1346" s="15" t="s">
        <v>6697</v>
      </c>
      <c r="C1346" s="7" t="s">
        <v>19</v>
      </c>
      <c r="D1346" s="6" t="s">
        <v>999</v>
      </c>
      <c r="E1346" s="6" t="s">
        <v>8</v>
      </c>
      <c r="F1346" s="16">
        <v>4118</v>
      </c>
      <c r="G1346" s="13">
        <f>IFERROR(VLOOKUP(F1346,Points!$M$2:$O$11,3,TRUE),"")</f>
        <v>30</v>
      </c>
    </row>
    <row r="1347" spans="1:7" ht="19.95" customHeight="1" x14ac:dyDescent="0.3">
      <c r="A1347" s="37">
        <v>25022</v>
      </c>
      <c r="B1347" s="15" t="s">
        <v>6698</v>
      </c>
      <c r="C1347" s="7" t="s">
        <v>9</v>
      </c>
      <c r="D1347" s="6" t="s">
        <v>999</v>
      </c>
      <c r="E1347" s="6" t="s">
        <v>80</v>
      </c>
      <c r="F1347" s="16">
        <v>354</v>
      </c>
      <c r="G1347" s="13">
        <f>IFERROR(VLOOKUP(F1347,Points!$M$2:$O$11,3,TRUE),"")</f>
        <v>80</v>
      </c>
    </row>
    <row r="1348" spans="1:7" ht="19.95" customHeight="1" x14ac:dyDescent="0.3">
      <c r="A1348" s="37">
        <v>1026</v>
      </c>
      <c r="B1348" s="15" t="s">
        <v>6699</v>
      </c>
      <c r="C1348" s="7" t="s">
        <v>9</v>
      </c>
      <c r="D1348" s="6" t="s">
        <v>1000</v>
      </c>
      <c r="E1348" s="6" t="s">
        <v>14</v>
      </c>
      <c r="F1348" s="16">
        <v>1156</v>
      </c>
      <c r="G1348" s="13">
        <f>IFERROR(VLOOKUP(F1348,Points!$M$2:$O$11,3,TRUE),"")</f>
        <v>60</v>
      </c>
    </row>
    <row r="1349" spans="1:7" ht="19.95" customHeight="1" x14ac:dyDescent="0.3">
      <c r="A1349" s="37">
        <v>52276</v>
      </c>
      <c r="B1349" s="15" t="s">
        <v>6700</v>
      </c>
      <c r="C1349" s="7" t="s">
        <v>6</v>
      </c>
      <c r="D1349" s="6" t="s">
        <v>243</v>
      </c>
      <c r="E1349" s="6" t="s">
        <v>243</v>
      </c>
      <c r="F1349" s="16">
        <v>77775</v>
      </c>
      <c r="G1349" s="13">
        <f>IFERROR(VLOOKUP(F1349,Points!$M$2:$O$11,3,TRUE),"")</f>
        <v>0</v>
      </c>
    </row>
    <row r="1350" spans="1:7" ht="19.95" customHeight="1" x14ac:dyDescent="0.3">
      <c r="A1350" s="37">
        <v>58176</v>
      </c>
      <c r="B1350" s="15" t="s">
        <v>6701</v>
      </c>
      <c r="C1350" s="7" t="s">
        <v>19</v>
      </c>
      <c r="D1350" s="6" t="s">
        <v>1001</v>
      </c>
      <c r="E1350" s="6" t="s">
        <v>136</v>
      </c>
      <c r="F1350" s="16">
        <v>269</v>
      </c>
      <c r="G1350" s="13">
        <f>IFERROR(VLOOKUP(F1350,Points!$M$2:$O$11,3,TRUE),"")</f>
        <v>80</v>
      </c>
    </row>
    <row r="1351" spans="1:7" ht="19.95" customHeight="1" x14ac:dyDescent="0.3">
      <c r="A1351" s="37">
        <v>58022</v>
      </c>
      <c r="B1351" s="15" t="s">
        <v>6702</v>
      </c>
      <c r="C1351" s="7" t="s">
        <v>9</v>
      </c>
      <c r="D1351" s="6" t="s">
        <v>1001</v>
      </c>
      <c r="E1351" s="6" t="s">
        <v>136</v>
      </c>
      <c r="F1351" s="16">
        <v>444</v>
      </c>
      <c r="G1351" s="13">
        <f>IFERROR(VLOOKUP(F1351,Points!$M$2:$O$11,3,TRUE),"")</f>
        <v>80</v>
      </c>
    </row>
    <row r="1352" spans="1:7" ht="19.95" customHeight="1" x14ac:dyDescent="0.3">
      <c r="A1352" s="37">
        <v>30010</v>
      </c>
      <c r="B1352" s="15" t="s">
        <v>6703</v>
      </c>
      <c r="C1352" s="7" t="s">
        <v>9</v>
      </c>
      <c r="D1352" s="6" t="s">
        <v>1002</v>
      </c>
      <c r="E1352" s="6" t="s">
        <v>219</v>
      </c>
      <c r="F1352" s="16">
        <v>3325</v>
      </c>
      <c r="G1352" s="13">
        <f>IFERROR(VLOOKUP(F1352,Points!$M$2:$O$11,3,TRUE),"")</f>
        <v>30</v>
      </c>
    </row>
    <row r="1353" spans="1:7" ht="19.95" customHeight="1" x14ac:dyDescent="0.3">
      <c r="A1353" s="37">
        <v>11034</v>
      </c>
      <c r="B1353" s="15" t="s">
        <v>6705</v>
      </c>
      <c r="C1353" s="7" t="s">
        <v>9</v>
      </c>
      <c r="D1353" s="6" t="s">
        <v>1003</v>
      </c>
      <c r="E1353" s="6" t="s">
        <v>86</v>
      </c>
      <c r="F1353" s="16">
        <v>772</v>
      </c>
      <c r="G1353" s="13">
        <f>IFERROR(VLOOKUP(F1353,Points!$M$2:$O$11,3,TRUE),"")</f>
        <v>70</v>
      </c>
    </row>
    <row r="1354" spans="1:7" ht="19.95" customHeight="1" x14ac:dyDescent="0.3">
      <c r="A1354" s="37">
        <v>14176</v>
      </c>
      <c r="B1354" s="15" t="s">
        <v>6704</v>
      </c>
      <c r="C1354" s="7" t="s">
        <v>19</v>
      </c>
      <c r="D1354" s="6" t="s">
        <v>1003</v>
      </c>
      <c r="E1354" s="6" t="s">
        <v>8</v>
      </c>
      <c r="F1354" s="16">
        <v>1782</v>
      </c>
      <c r="G1354" s="13">
        <f>IFERROR(VLOOKUP(F1354,Points!$M$2:$O$11,3,TRUE),"")</f>
        <v>50</v>
      </c>
    </row>
    <row r="1355" spans="1:7" ht="19.95" customHeight="1" x14ac:dyDescent="0.3">
      <c r="A1355" s="37">
        <v>60176</v>
      </c>
      <c r="B1355" s="15" t="s">
        <v>6706</v>
      </c>
      <c r="C1355" s="7" t="s">
        <v>19</v>
      </c>
      <c r="D1355" s="6" t="s">
        <v>1004</v>
      </c>
      <c r="E1355" s="6" t="s">
        <v>21</v>
      </c>
      <c r="F1355" s="16">
        <v>1589</v>
      </c>
      <c r="G1355" s="13">
        <f>IFERROR(VLOOKUP(F1355,Points!$M$2:$O$11,3,TRUE),"")</f>
        <v>50</v>
      </c>
    </row>
    <row r="1356" spans="1:7" ht="19.95" customHeight="1" x14ac:dyDescent="0.3">
      <c r="A1356" s="37">
        <v>8014</v>
      </c>
      <c r="B1356" s="15" t="s">
        <v>6707</v>
      </c>
      <c r="C1356" s="7" t="s">
        <v>9</v>
      </c>
      <c r="D1356" s="6" t="s">
        <v>1005</v>
      </c>
      <c r="E1356" s="6" t="s">
        <v>221</v>
      </c>
      <c r="F1356" s="16">
        <v>754</v>
      </c>
      <c r="G1356" s="13">
        <f>IFERROR(VLOOKUP(F1356,Points!$M$2:$O$11,3,TRUE),"")</f>
        <v>70</v>
      </c>
    </row>
    <row r="1357" spans="1:7" ht="19.95" customHeight="1" x14ac:dyDescent="0.3">
      <c r="A1357" s="37">
        <v>52168</v>
      </c>
      <c r="B1357" s="15" t="s">
        <v>6708</v>
      </c>
      <c r="C1357" s="7" t="s">
        <v>19</v>
      </c>
      <c r="D1357" s="6" t="s">
        <v>1006</v>
      </c>
      <c r="E1357" s="6" t="s">
        <v>243</v>
      </c>
      <c r="F1357" s="16">
        <v>3975</v>
      </c>
      <c r="G1357" s="13">
        <f>IFERROR(VLOOKUP(F1357,Points!$M$2:$O$11,3,TRUE),"")</f>
        <v>30</v>
      </c>
    </row>
    <row r="1358" spans="1:7" ht="19.95" customHeight="1" x14ac:dyDescent="0.3">
      <c r="A1358" s="37">
        <v>63176</v>
      </c>
      <c r="B1358" s="15" t="s">
        <v>6709</v>
      </c>
      <c r="C1358" s="7" t="s">
        <v>19</v>
      </c>
      <c r="D1358" s="6" t="s">
        <v>1007</v>
      </c>
      <c r="E1358" s="6" t="s">
        <v>166</v>
      </c>
      <c r="F1358" s="16">
        <v>366</v>
      </c>
      <c r="G1358" s="13">
        <f>IFERROR(VLOOKUP(F1358,Points!$M$2:$O$11,3,TRUE),"")</f>
        <v>80</v>
      </c>
    </row>
    <row r="1359" spans="1:7" ht="19.95" customHeight="1" x14ac:dyDescent="0.3">
      <c r="A1359" s="37">
        <v>17024</v>
      </c>
      <c r="B1359" s="15" t="s">
        <v>6710</v>
      </c>
      <c r="C1359" s="7" t="s">
        <v>9</v>
      </c>
      <c r="D1359" s="6" t="s">
        <v>1008</v>
      </c>
      <c r="E1359" s="6" t="s">
        <v>208</v>
      </c>
      <c r="F1359" s="16">
        <v>2465</v>
      </c>
      <c r="G1359" s="13">
        <f>IFERROR(VLOOKUP(F1359,Points!$M$2:$O$11,3,TRUE),"")</f>
        <v>40</v>
      </c>
    </row>
    <row r="1360" spans="1:7" ht="19.95" customHeight="1" x14ac:dyDescent="0.3">
      <c r="A1360" s="37">
        <v>31018</v>
      </c>
      <c r="B1360" s="15" t="s">
        <v>6712</v>
      </c>
      <c r="C1360" s="7" t="s">
        <v>9</v>
      </c>
      <c r="D1360" s="6" t="s">
        <v>1009</v>
      </c>
      <c r="E1360" s="6" t="s">
        <v>27</v>
      </c>
      <c r="F1360" s="16">
        <v>1381</v>
      </c>
      <c r="G1360" s="13">
        <f>IFERROR(VLOOKUP(F1360,Points!$M$2:$O$11,3,TRUE),"")</f>
        <v>60</v>
      </c>
    </row>
    <row r="1361" spans="1:7" ht="19.95" customHeight="1" x14ac:dyDescent="0.3">
      <c r="A1361" s="37">
        <v>59038</v>
      </c>
      <c r="B1361" s="15" t="s">
        <v>6713</v>
      </c>
      <c r="C1361" s="7" t="s">
        <v>9</v>
      </c>
      <c r="D1361" s="6" t="s">
        <v>1010</v>
      </c>
      <c r="E1361" s="6" t="s">
        <v>50</v>
      </c>
      <c r="F1361" s="16">
        <v>1002</v>
      </c>
      <c r="G1361" s="13">
        <f>IFERROR(VLOOKUP(F1361,Points!$M$2:$O$11,3,TRUE),"")</f>
        <v>60</v>
      </c>
    </row>
    <row r="1362" spans="1:7" ht="19.95" customHeight="1" x14ac:dyDescent="0.3">
      <c r="A1362" s="37">
        <v>70176</v>
      </c>
      <c r="B1362" s="15" t="s">
        <v>6711</v>
      </c>
      <c r="C1362" s="7" t="s">
        <v>19</v>
      </c>
      <c r="D1362" s="6" t="s">
        <v>1011</v>
      </c>
      <c r="E1362" s="6" t="s">
        <v>108</v>
      </c>
      <c r="F1362" s="16">
        <v>2053</v>
      </c>
      <c r="G1362" s="13">
        <f>IFERROR(VLOOKUP(F1362,Points!$M$2:$O$11,3,TRUE),"")</f>
        <v>40</v>
      </c>
    </row>
    <row r="1363" spans="1:7" ht="19.95" customHeight="1" x14ac:dyDescent="0.3">
      <c r="A1363" s="37">
        <v>57030</v>
      </c>
      <c r="B1363" s="15" t="s">
        <v>6715</v>
      </c>
      <c r="C1363" s="7" t="s">
        <v>9</v>
      </c>
      <c r="D1363" s="6" t="s">
        <v>3202</v>
      </c>
      <c r="E1363" s="6" t="s">
        <v>124</v>
      </c>
      <c r="F1363" s="16">
        <v>1147</v>
      </c>
      <c r="G1363" s="13">
        <f>IFERROR(VLOOKUP(F1363,Points!$M$2:$O$11,3,TRUE),"")</f>
        <v>60</v>
      </c>
    </row>
    <row r="1364" spans="1:7" ht="19.95" customHeight="1" x14ac:dyDescent="0.3">
      <c r="A1364" s="37">
        <v>57276</v>
      </c>
      <c r="B1364" s="15" t="s">
        <v>6714</v>
      </c>
      <c r="C1364" s="7" t="s">
        <v>6</v>
      </c>
      <c r="D1364" s="6" t="s">
        <v>3202</v>
      </c>
      <c r="E1364" s="6" t="s">
        <v>124</v>
      </c>
      <c r="F1364" s="16">
        <v>10711</v>
      </c>
      <c r="G1364" s="13">
        <f>IFERROR(VLOOKUP(F1364,Points!$M$2:$O$11,3,TRUE),"")</f>
        <v>0</v>
      </c>
    </row>
    <row r="1365" spans="1:7" ht="19.95" customHeight="1" x14ac:dyDescent="0.3">
      <c r="A1365" s="37">
        <v>36176</v>
      </c>
      <c r="B1365" s="15" t="s">
        <v>6716</v>
      </c>
      <c r="C1365" s="7" t="s">
        <v>19</v>
      </c>
      <c r="D1365" s="6" t="s">
        <v>1012</v>
      </c>
      <c r="E1365" s="6" t="s">
        <v>279</v>
      </c>
      <c r="F1365" s="16">
        <v>1182</v>
      </c>
      <c r="G1365" s="13">
        <f>IFERROR(VLOOKUP(F1365,Points!$M$2:$O$11,3,TRUE),"")</f>
        <v>60</v>
      </c>
    </row>
    <row r="1366" spans="1:7" ht="19.95" customHeight="1" x14ac:dyDescent="0.3">
      <c r="A1366" s="37">
        <v>14177</v>
      </c>
      <c r="B1366" s="15" t="s">
        <v>6717</v>
      </c>
      <c r="C1366" s="7" t="s">
        <v>19</v>
      </c>
      <c r="D1366" s="6" t="s">
        <v>1013</v>
      </c>
      <c r="E1366" s="6" t="s">
        <v>95</v>
      </c>
      <c r="F1366" s="16">
        <v>768</v>
      </c>
      <c r="G1366" s="13">
        <f>IFERROR(VLOOKUP(F1366,Points!$M$2:$O$11,3,TRUE),"")</f>
        <v>70</v>
      </c>
    </row>
    <row r="1367" spans="1:7" ht="19.95" customHeight="1" x14ac:dyDescent="0.3">
      <c r="A1367" s="37">
        <v>37064</v>
      </c>
      <c r="B1367" s="15" t="s">
        <v>6718</v>
      </c>
      <c r="C1367" s="7" t="s">
        <v>9</v>
      </c>
      <c r="D1367" s="6" t="s">
        <v>1014</v>
      </c>
      <c r="E1367" s="6" t="s">
        <v>99</v>
      </c>
      <c r="F1367" s="16">
        <v>1179</v>
      </c>
      <c r="G1367" s="13">
        <f>IFERROR(VLOOKUP(F1367,Points!$M$2:$O$11,3,TRUE),"")</f>
        <v>60</v>
      </c>
    </row>
    <row r="1368" spans="1:7" ht="19.95" customHeight="1" x14ac:dyDescent="0.3">
      <c r="A1368" s="37">
        <v>72028</v>
      </c>
      <c r="B1368" s="15" t="s">
        <v>6719</v>
      </c>
      <c r="C1368" s="7" t="s">
        <v>9</v>
      </c>
      <c r="D1368" s="6" t="s">
        <v>1015</v>
      </c>
      <c r="E1368" s="6" t="s">
        <v>91</v>
      </c>
      <c r="F1368" s="16">
        <v>224</v>
      </c>
      <c r="G1368" s="13">
        <f>IFERROR(VLOOKUP(F1368,Points!$M$2:$O$11,3,TRUE),"")</f>
        <v>100</v>
      </c>
    </row>
    <row r="1369" spans="1:7" ht="19.95" customHeight="1" x14ac:dyDescent="0.3">
      <c r="A1369" s="37">
        <v>10044</v>
      </c>
      <c r="B1369" s="15" t="s">
        <v>6720</v>
      </c>
      <c r="C1369" s="7" t="s">
        <v>9</v>
      </c>
      <c r="D1369" s="6" t="s">
        <v>1016</v>
      </c>
      <c r="E1369" s="6" t="s">
        <v>147</v>
      </c>
      <c r="F1369" s="16">
        <v>806</v>
      </c>
      <c r="G1369" s="13">
        <f>IFERROR(VLOOKUP(F1369,Points!$M$2:$O$11,3,TRUE),"")</f>
        <v>70</v>
      </c>
    </row>
    <row r="1370" spans="1:7" ht="19.95" customHeight="1" x14ac:dyDescent="0.3">
      <c r="A1370" s="37">
        <v>25176</v>
      </c>
      <c r="B1370" s="15" t="s">
        <v>6721</v>
      </c>
      <c r="C1370" s="7" t="s">
        <v>19</v>
      </c>
      <c r="D1370" s="6" t="s">
        <v>1017</v>
      </c>
      <c r="E1370" s="6" t="s">
        <v>80</v>
      </c>
      <c r="F1370" s="16">
        <v>254</v>
      </c>
      <c r="G1370" s="13">
        <f>IFERROR(VLOOKUP(F1370,Points!$M$2:$O$11,3,TRUE),"")</f>
        <v>80</v>
      </c>
    </row>
    <row r="1371" spans="1:7" ht="19.95" customHeight="1" x14ac:dyDescent="0.3">
      <c r="A1371" s="37">
        <v>60018</v>
      </c>
      <c r="B1371" s="15" t="s">
        <v>6722</v>
      </c>
      <c r="C1371" s="7" t="s">
        <v>9</v>
      </c>
      <c r="D1371" s="6" t="s">
        <v>1018</v>
      </c>
      <c r="E1371" s="6" t="s">
        <v>21</v>
      </c>
      <c r="F1371" s="16">
        <v>2155</v>
      </c>
      <c r="G1371" s="13">
        <f>IFERROR(VLOOKUP(F1371,Points!$M$2:$O$11,3,TRUE),"")</f>
        <v>40</v>
      </c>
    </row>
    <row r="1372" spans="1:7" ht="19.95" customHeight="1" x14ac:dyDescent="0.3">
      <c r="A1372" s="37">
        <v>44276</v>
      </c>
      <c r="B1372" s="15" t="s">
        <v>6723</v>
      </c>
      <c r="C1372" s="7" t="s">
        <v>6</v>
      </c>
      <c r="D1372" s="6" t="s">
        <v>1019</v>
      </c>
      <c r="E1372" s="6" t="s">
        <v>272</v>
      </c>
      <c r="F1372" s="16">
        <v>8252</v>
      </c>
      <c r="G1372" s="13">
        <f>IFERROR(VLOOKUP(F1372,Points!$M$2:$O$11,3,TRUE),"")</f>
        <v>20</v>
      </c>
    </row>
    <row r="1373" spans="1:7" ht="19.95" customHeight="1" x14ac:dyDescent="0.3">
      <c r="A1373" s="37">
        <v>37066</v>
      </c>
      <c r="B1373" s="15" t="s">
        <v>6724</v>
      </c>
      <c r="C1373" s="7" t="s">
        <v>9</v>
      </c>
      <c r="D1373" s="6" t="s">
        <v>1020</v>
      </c>
      <c r="E1373" s="6" t="s">
        <v>99</v>
      </c>
      <c r="F1373" s="16">
        <v>937</v>
      </c>
      <c r="G1373" s="13">
        <f>IFERROR(VLOOKUP(F1373,Points!$M$2:$O$11,3,TRUE),"")</f>
        <v>70</v>
      </c>
    </row>
    <row r="1374" spans="1:7" ht="19.95" customHeight="1" x14ac:dyDescent="0.3">
      <c r="A1374" s="37">
        <v>61176</v>
      </c>
      <c r="B1374" s="15" t="s">
        <v>6725</v>
      </c>
      <c r="C1374" s="7" t="s">
        <v>19</v>
      </c>
      <c r="D1374" s="6" t="s">
        <v>1021</v>
      </c>
      <c r="E1374" s="6" t="s">
        <v>107</v>
      </c>
      <c r="F1374" s="16">
        <v>915</v>
      </c>
      <c r="G1374" s="13">
        <f>IFERROR(VLOOKUP(F1374,Points!$M$2:$O$11,3,TRUE),"")</f>
        <v>70</v>
      </c>
    </row>
    <row r="1375" spans="1:7" ht="19.95" customHeight="1" x14ac:dyDescent="0.3">
      <c r="A1375" s="37">
        <v>61038</v>
      </c>
      <c r="B1375" s="15" t="s">
        <v>6726</v>
      </c>
      <c r="C1375" s="7" t="s">
        <v>9</v>
      </c>
      <c r="D1375" s="6" t="s">
        <v>1021</v>
      </c>
      <c r="E1375" s="6" t="s">
        <v>107</v>
      </c>
      <c r="F1375" s="16">
        <v>764</v>
      </c>
      <c r="G1375" s="13">
        <f>IFERROR(VLOOKUP(F1375,Points!$M$2:$O$11,3,TRUE),"")</f>
        <v>70</v>
      </c>
    </row>
    <row r="1376" spans="1:7" ht="19.95" customHeight="1" x14ac:dyDescent="0.3">
      <c r="A1376" s="37">
        <v>37168</v>
      </c>
      <c r="B1376" s="15" t="s">
        <v>6727</v>
      </c>
      <c r="C1376" s="7" t="s">
        <v>19</v>
      </c>
      <c r="D1376" s="6" t="s">
        <v>3203</v>
      </c>
      <c r="E1376" s="6" t="s">
        <v>99</v>
      </c>
      <c r="F1376" s="16">
        <v>7333</v>
      </c>
      <c r="G1376" s="13">
        <f>IFERROR(VLOOKUP(F1376,Points!$M$2:$O$11,3,TRUE),"")</f>
        <v>20</v>
      </c>
    </row>
    <row r="1377" spans="1:7" ht="19.95" customHeight="1" x14ac:dyDescent="0.3">
      <c r="A1377" s="37">
        <v>3038</v>
      </c>
      <c r="B1377" s="15" t="s">
        <v>6729</v>
      </c>
      <c r="C1377" s="7" t="s">
        <v>9</v>
      </c>
      <c r="D1377" s="6" t="s">
        <v>1022</v>
      </c>
      <c r="E1377" s="6" t="s">
        <v>48</v>
      </c>
      <c r="F1377" s="16">
        <v>2915</v>
      </c>
      <c r="G1377" s="13">
        <f>IFERROR(VLOOKUP(F1377,Points!$M$2:$O$11,3,TRUE),"")</f>
        <v>40</v>
      </c>
    </row>
    <row r="1378" spans="1:7" ht="19.95" customHeight="1" x14ac:dyDescent="0.3">
      <c r="A1378" s="37">
        <v>3276</v>
      </c>
      <c r="B1378" s="15" t="s">
        <v>6728</v>
      </c>
      <c r="C1378" s="7" t="s">
        <v>6</v>
      </c>
      <c r="D1378" s="6" t="s">
        <v>1022</v>
      </c>
      <c r="E1378" s="6" t="s">
        <v>48</v>
      </c>
      <c r="F1378" s="16">
        <v>9037</v>
      </c>
      <c r="G1378" s="13">
        <f>IFERROR(VLOOKUP(F1378,Points!$M$2:$O$11,3,TRUE),"")</f>
        <v>10</v>
      </c>
    </row>
    <row r="1379" spans="1:7" ht="19.95" customHeight="1" x14ac:dyDescent="0.3">
      <c r="A1379" s="37">
        <v>1028</v>
      </c>
      <c r="B1379" s="15" t="s">
        <v>6730</v>
      </c>
      <c r="C1379" s="7" t="s">
        <v>9</v>
      </c>
      <c r="D1379" s="6" t="s">
        <v>1023</v>
      </c>
      <c r="E1379" s="6" t="s">
        <v>14</v>
      </c>
      <c r="F1379" s="16">
        <v>139</v>
      </c>
      <c r="G1379" s="13">
        <f>IFERROR(VLOOKUP(F1379,Points!$M$2:$O$11,3,TRUE),"")</f>
        <v>100</v>
      </c>
    </row>
    <row r="1380" spans="1:7" ht="19.95" customHeight="1" x14ac:dyDescent="0.3">
      <c r="A1380" s="37">
        <v>67166</v>
      </c>
      <c r="B1380" s="15" t="s">
        <v>6731</v>
      </c>
      <c r="C1380" s="7" t="s">
        <v>19</v>
      </c>
      <c r="D1380" s="6" t="s">
        <v>1023</v>
      </c>
      <c r="E1380" s="6" t="s">
        <v>18</v>
      </c>
      <c r="F1380" s="16">
        <v>11849</v>
      </c>
      <c r="G1380" s="13">
        <f>IFERROR(VLOOKUP(F1380,Points!$M$2:$O$11,3,TRUE),"")</f>
        <v>0</v>
      </c>
    </row>
    <row r="1381" spans="1:7" ht="19.95" customHeight="1" x14ac:dyDescent="0.3">
      <c r="A1381" s="37">
        <v>72030</v>
      </c>
      <c r="B1381" s="15" t="s">
        <v>6732</v>
      </c>
      <c r="C1381" s="7" t="s">
        <v>9</v>
      </c>
      <c r="D1381" s="6" t="s">
        <v>1023</v>
      </c>
      <c r="E1381" s="6" t="s">
        <v>91</v>
      </c>
      <c r="F1381" s="16">
        <v>1605</v>
      </c>
      <c r="G1381" s="13">
        <f>IFERROR(VLOOKUP(F1381,Points!$M$2:$O$11,3,TRUE),"")</f>
        <v>50</v>
      </c>
    </row>
    <row r="1382" spans="1:7" ht="19.95" customHeight="1" x14ac:dyDescent="0.3">
      <c r="A1382" s="37">
        <v>70026</v>
      </c>
      <c r="B1382" s="15" t="s">
        <v>6733</v>
      </c>
      <c r="C1382" s="7" t="s">
        <v>9</v>
      </c>
      <c r="D1382" s="6" t="s">
        <v>1024</v>
      </c>
      <c r="E1382" s="6" t="s">
        <v>108</v>
      </c>
      <c r="F1382" s="16">
        <v>753</v>
      </c>
      <c r="G1382" s="13">
        <f>IFERROR(VLOOKUP(F1382,Points!$M$2:$O$11,3,TRUE),"")</f>
        <v>70</v>
      </c>
    </row>
    <row r="1383" spans="1:7" ht="19.95" customHeight="1" x14ac:dyDescent="0.3">
      <c r="A1383" s="37">
        <v>53022</v>
      </c>
      <c r="B1383" s="15" t="s">
        <v>6734</v>
      </c>
      <c r="C1383" s="7" t="s">
        <v>9</v>
      </c>
      <c r="D1383" s="6" t="s">
        <v>30</v>
      </c>
      <c r="E1383" s="6" t="s">
        <v>30</v>
      </c>
      <c r="F1383" s="16">
        <v>1167</v>
      </c>
      <c r="G1383" s="13">
        <f>IFERROR(VLOOKUP(F1383,Points!$M$2:$O$11,3,TRUE),"")</f>
        <v>60</v>
      </c>
    </row>
    <row r="1384" spans="1:7" ht="19.95" customHeight="1" x14ac:dyDescent="0.3">
      <c r="A1384" s="37">
        <v>55028</v>
      </c>
      <c r="B1384" s="15" t="s">
        <v>6735</v>
      </c>
      <c r="C1384" s="7" t="s">
        <v>9</v>
      </c>
      <c r="D1384" s="6" t="s">
        <v>30</v>
      </c>
      <c r="E1384" s="6" t="s">
        <v>101</v>
      </c>
      <c r="F1384" s="16">
        <v>198</v>
      </c>
      <c r="G1384" s="13">
        <f>IFERROR(VLOOKUP(F1384,Points!$M$2:$O$11,3,TRUE),"")</f>
        <v>100</v>
      </c>
    </row>
    <row r="1385" spans="1:7" ht="19.95" customHeight="1" x14ac:dyDescent="0.3">
      <c r="A1385" s="37">
        <v>53276</v>
      </c>
      <c r="B1385" s="15" t="s">
        <v>6736</v>
      </c>
      <c r="C1385" s="7" t="s">
        <v>6</v>
      </c>
      <c r="D1385" s="6" t="s">
        <v>1025</v>
      </c>
      <c r="E1385" s="6" t="s">
        <v>30</v>
      </c>
      <c r="F1385" s="16">
        <v>4959</v>
      </c>
      <c r="G1385" s="13">
        <f>IFERROR(VLOOKUP(F1385,Points!$M$2:$O$11,3,TRUE),"")</f>
        <v>30</v>
      </c>
    </row>
    <row r="1386" spans="1:7" ht="19.95" customHeight="1" x14ac:dyDescent="0.3">
      <c r="A1386" s="37">
        <v>59040</v>
      </c>
      <c r="B1386" s="15" t="s">
        <v>6738</v>
      </c>
      <c r="C1386" s="7" t="s">
        <v>9</v>
      </c>
      <c r="D1386" s="6" t="s">
        <v>1026</v>
      </c>
      <c r="E1386" s="6" t="s">
        <v>50</v>
      </c>
      <c r="F1386" s="16">
        <v>1833</v>
      </c>
      <c r="G1386" s="13">
        <f>IFERROR(VLOOKUP(F1386,Points!$M$2:$O$11,3,TRUE),"")</f>
        <v>50</v>
      </c>
    </row>
    <row r="1387" spans="1:7" ht="19.95" customHeight="1" x14ac:dyDescent="0.3">
      <c r="A1387" s="37">
        <v>56026</v>
      </c>
      <c r="B1387" s="15" t="s">
        <v>6737</v>
      </c>
      <c r="C1387" s="7" t="s">
        <v>9</v>
      </c>
      <c r="D1387" s="6" t="s">
        <v>1026</v>
      </c>
      <c r="E1387" s="6" t="s">
        <v>119</v>
      </c>
      <c r="F1387" s="16">
        <v>4370</v>
      </c>
      <c r="G1387" s="13">
        <f>IFERROR(VLOOKUP(F1387,Points!$M$2:$O$11,3,TRUE),"")</f>
        <v>30</v>
      </c>
    </row>
    <row r="1388" spans="1:7" ht="19.95" customHeight="1" x14ac:dyDescent="0.3">
      <c r="A1388" s="37">
        <v>65020</v>
      </c>
      <c r="B1388" s="15" t="s">
        <v>6739</v>
      </c>
      <c r="C1388" s="7" t="s">
        <v>9</v>
      </c>
      <c r="D1388" s="6" t="s">
        <v>1026</v>
      </c>
      <c r="E1388" s="6" t="s">
        <v>195</v>
      </c>
      <c r="F1388" s="16">
        <v>1918</v>
      </c>
      <c r="G1388" s="13">
        <f>IFERROR(VLOOKUP(F1388,Points!$M$2:$O$11,3,TRUE),"")</f>
        <v>50</v>
      </c>
    </row>
    <row r="1389" spans="1:7" ht="19.95" customHeight="1" x14ac:dyDescent="0.3">
      <c r="A1389" s="37">
        <v>53024</v>
      </c>
      <c r="B1389" s="15" t="s">
        <v>6740</v>
      </c>
      <c r="C1389" s="7" t="s">
        <v>9</v>
      </c>
      <c r="D1389" s="6" t="s">
        <v>1027</v>
      </c>
      <c r="E1389" s="6" t="s">
        <v>30</v>
      </c>
      <c r="F1389" s="16">
        <v>525</v>
      </c>
      <c r="G1389" s="13">
        <f>IFERROR(VLOOKUP(F1389,Points!$M$2:$O$11,3,TRUE),"")</f>
        <v>70</v>
      </c>
    </row>
    <row r="1390" spans="1:7" ht="19.95" customHeight="1" x14ac:dyDescent="0.3">
      <c r="A1390" s="37">
        <v>17176</v>
      </c>
      <c r="B1390" s="15" t="s">
        <v>6741</v>
      </c>
      <c r="C1390" s="7" t="s">
        <v>19</v>
      </c>
      <c r="D1390" s="6" t="s">
        <v>1028</v>
      </c>
      <c r="E1390" s="6" t="s">
        <v>208</v>
      </c>
      <c r="F1390" s="16">
        <v>259</v>
      </c>
      <c r="G1390" s="13">
        <f>IFERROR(VLOOKUP(F1390,Points!$M$2:$O$11,3,TRUE),"")</f>
        <v>80</v>
      </c>
    </row>
    <row r="1391" spans="1:7" ht="19.95" customHeight="1" x14ac:dyDescent="0.3">
      <c r="A1391" s="37">
        <v>42034</v>
      </c>
      <c r="B1391" s="15" t="s">
        <v>6742</v>
      </c>
      <c r="C1391" s="7" t="s">
        <v>9</v>
      </c>
      <c r="D1391" s="6" t="s">
        <v>1029</v>
      </c>
      <c r="E1391" s="6" t="s">
        <v>23</v>
      </c>
      <c r="F1391" s="16">
        <v>495</v>
      </c>
      <c r="G1391" s="13">
        <f>IFERROR(VLOOKUP(F1391,Points!$M$2:$O$11,3,TRUE),"")</f>
        <v>80</v>
      </c>
    </row>
    <row r="1392" spans="1:7" ht="19.95" customHeight="1" x14ac:dyDescent="0.3">
      <c r="A1392" s="37">
        <v>25177</v>
      </c>
      <c r="B1392" s="15" t="s">
        <v>6743</v>
      </c>
      <c r="C1392" s="7" t="s">
        <v>19</v>
      </c>
      <c r="D1392" s="6" t="s">
        <v>1030</v>
      </c>
      <c r="E1392" s="6" t="s">
        <v>80</v>
      </c>
      <c r="F1392" s="16">
        <v>664</v>
      </c>
      <c r="G1392" s="13">
        <f>IFERROR(VLOOKUP(F1392,Points!$M$2:$O$11,3,TRUE),"")</f>
        <v>70</v>
      </c>
    </row>
    <row r="1393" spans="1:7" ht="19.95" customHeight="1" x14ac:dyDescent="0.3">
      <c r="A1393" s="37">
        <v>25024</v>
      </c>
      <c r="B1393" s="15" t="s">
        <v>6744</v>
      </c>
      <c r="C1393" s="7" t="s">
        <v>9</v>
      </c>
      <c r="D1393" s="6" t="s">
        <v>1030</v>
      </c>
      <c r="E1393" s="6" t="s">
        <v>80</v>
      </c>
      <c r="F1393" s="16">
        <v>570</v>
      </c>
      <c r="G1393" s="13">
        <f>IFERROR(VLOOKUP(F1393,Points!$M$2:$O$11,3,TRUE),"")</f>
        <v>70</v>
      </c>
    </row>
    <row r="1394" spans="1:7" ht="19.95" customHeight="1" x14ac:dyDescent="0.3">
      <c r="A1394" s="37">
        <v>37070</v>
      </c>
      <c r="B1394" s="15" t="s">
        <v>6745</v>
      </c>
      <c r="C1394" s="7" t="s">
        <v>9</v>
      </c>
      <c r="D1394" s="6" t="s">
        <v>1031</v>
      </c>
      <c r="E1394" s="6" t="s">
        <v>99</v>
      </c>
      <c r="F1394" s="16">
        <v>869</v>
      </c>
      <c r="G1394" s="13">
        <f>IFERROR(VLOOKUP(F1394,Points!$M$2:$O$11,3,TRUE),"")</f>
        <v>70</v>
      </c>
    </row>
    <row r="1395" spans="1:7" ht="19.95" customHeight="1" x14ac:dyDescent="0.3">
      <c r="A1395" s="37">
        <v>37072</v>
      </c>
      <c r="B1395" s="15" t="s">
        <v>6746</v>
      </c>
      <c r="C1395" s="7" t="s">
        <v>9</v>
      </c>
      <c r="D1395" s="6" t="s">
        <v>1032</v>
      </c>
      <c r="E1395" s="6" t="s">
        <v>99</v>
      </c>
      <c r="F1395" s="16">
        <v>1773</v>
      </c>
      <c r="G1395" s="13">
        <f>IFERROR(VLOOKUP(F1395,Points!$M$2:$O$11,3,TRUE),"")</f>
        <v>50</v>
      </c>
    </row>
    <row r="1396" spans="1:7" ht="19.95" customHeight="1" x14ac:dyDescent="0.3">
      <c r="A1396" s="37">
        <v>11177</v>
      </c>
      <c r="B1396" s="15" t="s">
        <v>6747</v>
      </c>
      <c r="C1396" s="7" t="s">
        <v>19</v>
      </c>
      <c r="D1396" s="6" t="s">
        <v>1033</v>
      </c>
      <c r="E1396" s="6" t="s">
        <v>86</v>
      </c>
      <c r="F1396" s="16">
        <v>1143</v>
      </c>
      <c r="G1396" s="13">
        <f>IFERROR(VLOOKUP(F1396,Points!$M$2:$O$11,3,TRUE),"")</f>
        <v>60</v>
      </c>
    </row>
    <row r="1397" spans="1:7" ht="19.95" customHeight="1" x14ac:dyDescent="0.3">
      <c r="A1397" s="37">
        <v>20034</v>
      </c>
      <c r="B1397" s="15" t="s">
        <v>6749</v>
      </c>
      <c r="C1397" s="7" t="s">
        <v>9</v>
      </c>
      <c r="D1397" s="6" t="s">
        <v>1034</v>
      </c>
      <c r="E1397" s="6" t="s">
        <v>53</v>
      </c>
      <c r="F1397" s="16">
        <v>1301</v>
      </c>
      <c r="G1397" s="13">
        <f>IFERROR(VLOOKUP(F1397,Points!$M$2:$O$11,3,TRUE),"")</f>
        <v>60</v>
      </c>
    </row>
    <row r="1398" spans="1:7" ht="19.95" customHeight="1" x14ac:dyDescent="0.3">
      <c r="A1398" s="37">
        <v>20276</v>
      </c>
      <c r="B1398" s="15" t="s">
        <v>6748</v>
      </c>
      <c r="C1398" s="7" t="s">
        <v>6</v>
      </c>
      <c r="D1398" s="6" t="s">
        <v>1034</v>
      </c>
      <c r="E1398" s="6" t="s">
        <v>53</v>
      </c>
      <c r="F1398" s="16">
        <v>7721</v>
      </c>
      <c r="G1398" s="13">
        <f>IFERROR(VLOOKUP(F1398,Points!$M$2:$O$11,3,TRUE),"")</f>
        <v>20</v>
      </c>
    </row>
    <row r="1399" spans="1:7" ht="19.95" customHeight="1" x14ac:dyDescent="0.3">
      <c r="A1399" s="37">
        <v>48276</v>
      </c>
      <c r="B1399" s="15" t="s">
        <v>6750</v>
      </c>
      <c r="C1399" s="7" t="s">
        <v>6</v>
      </c>
      <c r="D1399" s="6" t="s">
        <v>1035</v>
      </c>
      <c r="E1399" s="6" t="s">
        <v>8</v>
      </c>
      <c r="F1399" s="16">
        <v>17799</v>
      </c>
      <c r="G1399" s="13">
        <f>IFERROR(VLOOKUP(F1399,Points!$M$2:$O$11,3,TRUE),"")</f>
        <v>0</v>
      </c>
    </row>
    <row r="1400" spans="1:7" ht="19.95" customHeight="1" x14ac:dyDescent="0.3">
      <c r="A1400" s="37">
        <v>48022</v>
      </c>
      <c r="B1400" s="15" t="s">
        <v>6751</v>
      </c>
      <c r="C1400" s="7" t="s">
        <v>9</v>
      </c>
      <c r="D1400" s="6" t="s">
        <v>1035</v>
      </c>
      <c r="E1400" s="6" t="s">
        <v>138</v>
      </c>
      <c r="F1400" s="16">
        <v>2235</v>
      </c>
      <c r="G1400" s="13">
        <f>IFERROR(VLOOKUP(F1400,Points!$M$2:$O$11,3,TRUE),"")</f>
        <v>40</v>
      </c>
    </row>
    <row r="1401" spans="1:7" ht="19.95" customHeight="1" x14ac:dyDescent="0.3">
      <c r="A1401" s="37">
        <v>41176</v>
      </c>
      <c r="B1401" s="15" t="s">
        <v>6752</v>
      </c>
      <c r="C1401" s="7" t="s">
        <v>19</v>
      </c>
      <c r="D1401" s="6" t="s">
        <v>1036</v>
      </c>
      <c r="E1401" s="6" t="s">
        <v>229</v>
      </c>
      <c r="F1401" s="16">
        <v>1574</v>
      </c>
      <c r="G1401" s="13">
        <f>IFERROR(VLOOKUP(F1401,Points!$M$2:$O$11,3,TRUE),"")</f>
        <v>50</v>
      </c>
    </row>
    <row r="1402" spans="1:7" ht="19.95" customHeight="1" x14ac:dyDescent="0.3">
      <c r="A1402" s="37">
        <v>43036</v>
      </c>
      <c r="B1402" s="15" t="s">
        <v>6753</v>
      </c>
      <c r="C1402" s="7" t="s">
        <v>9</v>
      </c>
      <c r="D1402" s="6" t="s">
        <v>1037</v>
      </c>
      <c r="E1402" s="6" t="s">
        <v>11</v>
      </c>
      <c r="F1402" s="16">
        <v>830</v>
      </c>
      <c r="G1402" s="13">
        <f>IFERROR(VLOOKUP(F1402,Points!$M$2:$O$11,3,TRUE),"")</f>
        <v>70</v>
      </c>
    </row>
    <row r="1403" spans="1:7" ht="19.95" customHeight="1" x14ac:dyDescent="0.3">
      <c r="A1403" s="37">
        <v>56176</v>
      </c>
      <c r="B1403" s="15" t="s">
        <v>6754</v>
      </c>
      <c r="C1403" s="7" t="s">
        <v>19</v>
      </c>
      <c r="D1403" s="6" t="s">
        <v>1038</v>
      </c>
      <c r="E1403" s="6" t="s">
        <v>119</v>
      </c>
      <c r="F1403" s="16">
        <v>2319</v>
      </c>
      <c r="G1403" s="13">
        <f>IFERROR(VLOOKUP(F1403,Points!$M$2:$O$11,3,TRUE),"")</f>
        <v>40</v>
      </c>
    </row>
    <row r="1404" spans="1:7" ht="19.95" customHeight="1" x14ac:dyDescent="0.3">
      <c r="A1404" s="37">
        <v>52176</v>
      </c>
      <c r="B1404" s="15" t="s">
        <v>6755</v>
      </c>
      <c r="C1404" s="7" t="s">
        <v>19</v>
      </c>
      <c r="D1404" s="6" t="s">
        <v>1039</v>
      </c>
      <c r="E1404" s="6" t="s">
        <v>243</v>
      </c>
      <c r="F1404" s="16">
        <v>3812</v>
      </c>
      <c r="G1404" s="13">
        <f>IFERROR(VLOOKUP(F1404,Points!$M$2:$O$11,3,TRUE),"")</f>
        <v>30</v>
      </c>
    </row>
    <row r="1405" spans="1:7" ht="19.95" customHeight="1" x14ac:dyDescent="0.3">
      <c r="A1405" s="37">
        <v>54034</v>
      </c>
      <c r="B1405" s="15" t="s">
        <v>6756</v>
      </c>
      <c r="C1405" s="7" t="s">
        <v>9</v>
      </c>
      <c r="D1405" s="6" t="s">
        <v>111</v>
      </c>
      <c r="E1405" s="6" t="s">
        <v>111</v>
      </c>
      <c r="F1405" s="16">
        <v>2987</v>
      </c>
      <c r="G1405" s="13">
        <f>IFERROR(VLOOKUP(F1405,Points!$M$2:$O$11,3,TRUE),"")</f>
        <v>40</v>
      </c>
    </row>
    <row r="1406" spans="1:7" ht="19.95" customHeight="1" x14ac:dyDescent="0.3">
      <c r="A1406" s="37">
        <v>72032</v>
      </c>
      <c r="B1406" s="15" t="s">
        <v>6757</v>
      </c>
      <c r="C1406" s="7" t="s">
        <v>9</v>
      </c>
      <c r="D1406" s="6" t="s">
        <v>111</v>
      </c>
      <c r="E1406" s="6" t="s">
        <v>91</v>
      </c>
      <c r="F1406" s="16">
        <v>798</v>
      </c>
      <c r="G1406" s="13">
        <f>IFERROR(VLOOKUP(F1406,Points!$M$2:$O$11,3,TRUE),"")</f>
        <v>70</v>
      </c>
    </row>
    <row r="1407" spans="1:7" ht="19.95" customHeight="1" x14ac:dyDescent="0.3">
      <c r="A1407" s="37">
        <v>17026</v>
      </c>
      <c r="B1407" s="15" t="s">
        <v>6759</v>
      </c>
      <c r="C1407" s="7" t="s">
        <v>9</v>
      </c>
      <c r="D1407" s="6" t="s">
        <v>1040</v>
      </c>
      <c r="E1407" s="6" t="s">
        <v>208</v>
      </c>
      <c r="F1407" s="16">
        <v>1013</v>
      </c>
      <c r="G1407" s="13">
        <f>IFERROR(VLOOKUP(F1407,Points!$M$2:$O$11,3,TRUE),"")</f>
        <v>60</v>
      </c>
    </row>
    <row r="1408" spans="1:7" ht="19.95" customHeight="1" x14ac:dyDescent="0.3">
      <c r="A1408" s="37">
        <v>48024</v>
      </c>
      <c r="B1408" s="15" t="s">
        <v>6761</v>
      </c>
      <c r="C1408" s="7" t="s">
        <v>9</v>
      </c>
      <c r="D1408" s="6" t="s">
        <v>1041</v>
      </c>
      <c r="E1408" s="6" t="s">
        <v>138</v>
      </c>
      <c r="F1408" s="16">
        <v>437</v>
      </c>
      <c r="G1408" s="13">
        <f>IFERROR(VLOOKUP(F1408,Points!$M$2:$O$11,3,TRUE),"")</f>
        <v>80</v>
      </c>
    </row>
    <row r="1409" spans="1:7" ht="19.95" customHeight="1" x14ac:dyDescent="0.3">
      <c r="A1409" s="37">
        <v>35018</v>
      </c>
      <c r="B1409" s="15" t="s">
        <v>6762</v>
      </c>
      <c r="C1409" s="7" t="s">
        <v>9</v>
      </c>
      <c r="D1409" s="6" t="s">
        <v>1042</v>
      </c>
      <c r="E1409" s="6" t="s">
        <v>177</v>
      </c>
      <c r="F1409" s="16">
        <v>633</v>
      </c>
      <c r="G1409" s="13">
        <f>IFERROR(VLOOKUP(F1409,Points!$M$2:$O$11,3,TRUE),"")</f>
        <v>70</v>
      </c>
    </row>
    <row r="1410" spans="1:7" ht="19.95" customHeight="1" x14ac:dyDescent="0.3">
      <c r="A1410" s="37">
        <v>57176</v>
      </c>
      <c r="B1410" s="15" t="s">
        <v>6766</v>
      </c>
      <c r="C1410" s="7" t="s">
        <v>19</v>
      </c>
      <c r="D1410" s="6" t="s">
        <v>1043</v>
      </c>
      <c r="E1410" s="6" t="s">
        <v>124</v>
      </c>
      <c r="F1410" s="16">
        <v>356</v>
      </c>
      <c r="G1410" s="13">
        <f>IFERROR(VLOOKUP(F1410,Points!$M$2:$O$11,3,TRUE),"")</f>
        <v>80</v>
      </c>
    </row>
    <row r="1411" spans="1:7" ht="19.95" customHeight="1" x14ac:dyDescent="0.3">
      <c r="A1411" s="37">
        <v>53026</v>
      </c>
      <c r="B1411" s="15" t="s">
        <v>6758</v>
      </c>
      <c r="C1411" s="7" t="s">
        <v>9</v>
      </c>
      <c r="D1411" s="6" t="s">
        <v>1044</v>
      </c>
      <c r="E1411" s="6" t="s">
        <v>30</v>
      </c>
      <c r="F1411" s="16">
        <v>692</v>
      </c>
      <c r="G1411" s="13">
        <f>IFERROR(VLOOKUP(F1411,Points!$M$2:$O$11,3,TRUE),"")</f>
        <v>70</v>
      </c>
    </row>
    <row r="1412" spans="1:7" ht="19.95" customHeight="1" x14ac:dyDescent="0.3">
      <c r="A1412" s="37">
        <v>13176</v>
      </c>
      <c r="B1412" s="15" t="s">
        <v>6760</v>
      </c>
      <c r="C1412" s="7" t="s">
        <v>19</v>
      </c>
      <c r="D1412" s="6" t="s">
        <v>1045</v>
      </c>
      <c r="E1412" s="6" t="s">
        <v>36</v>
      </c>
      <c r="F1412" s="16">
        <v>206</v>
      </c>
      <c r="G1412" s="13">
        <f>IFERROR(VLOOKUP(F1412,Points!$M$2:$O$11,3,TRUE),"")</f>
        <v>100</v>
      </c>
    </row>
    <row r="1413" spans="1:7" ht="19.95" customHeight="1" x14ac:dyDescent="0.3">
      <c r="A1413" s="37">
        <v>5034</v>
      </c>
      <c r="B1413" s="15" t="s">
        <v>6763</v>
      </c>
      <c r="C1413" s="7" t="s">
        <v>9</v>
      </c>
      <c r="D1413" s="6" t="s">
        <v>1046</v>
      </c>
      <c r="E1413" s="6" t="s">
        <v>43</v>
      </c>
      <c r="F1413" s="16">
        <v>1802</v>
      </c>
      <c r="G1413" s="13">
        <f>IFERROR(VLOOKUP(F1413,Points!$M$2:$O$11,3,TRUE),"")</f>
        <v>50</v>
      </c>
    </row>
    <row r="1414" spans="1:7" ht="19.95" customHeight="1" x14ac:dyDescent="0.3">
      <c r="A1414" s="37">
        <v>32176</v>
      </c>
      <c r="B1414" s="15" t="s">
        <v>6764</v>
      </c>
      <c r="C1414" s="7" t="s">
        <v>19</v>
      </c>
      <c r="D1414" s="6" t="s">
        <v>1046</v>
      </c>
      <c r="E1414" s="6" t="s">
        <v>8</v>
      </c>
      <c r="F1414" s="16">
        <v>785</v>
      </c>
      <c r="G1414" s="13">
        <f>IFERROR(VLOOKUP(F1414,Points!$M$2:$O$11,3,TRUE),"")</f>
        <v>70</v>
      </c>
    </row>
    <row r="1415" spans="1:7" ht="19.95" customHeight="1" x14ac:dyDescent="0.3">
      <c r="A1415" s="37">
        <v>36030</v>
      </c>
      <c r="B1415" s="15" t="s">
        <v>6765</v>
      </c>
      <c r="C1415" s="7" t="s">
        <v>9</v>
      </c>
      <c r="D1415" s="6" t="s">
        <v>1046</v>
      </c>
      <c r="E1415" s="6" t="s">
        <v>279</v>
      </c>
      <c r="F1415" s="16">
        <v>990</v>
      </c>
      <c r="G1415" s="13">
        <f>IFERROR(VLOOKUP(F1415,Points!$M$2:$O$11,3,TRUE),"")</f>
        <v>70</v>
      </c>
    </row>
    <row r="1416" spans="1:7" ht="19.95" customHeight="1" x14ac:dyDescent="0.3">
      <c r="A1416" s="37">
        <v>34026</v>
      </c>
      <c r="B1416" s="15" t="s">
        <v>6767</v>
      </c>
      <c r="C1416" s="7" t="s">
        <v>9</v>
      </c>
      <c r="D1416" s="6" t="s">
        <v>1047</v>
      </c>
      <c r="E1416" s="6" t="s">
        <v>13</v>
      </c>
      <c r="F1416" s="16">
        <v>1431</v>
      </c>
      <c r="G1416" s="13">
        <f>IFERROR(VLOOKUP(F1416,Points!$M$2:$O$11,3,TRUE),"")</f>
        <v>60</v>
      </c>
    </row>
    <row r="1417" spans="1:7" ht="19.95" customHeight="1" x14ac:dyDescent="0.3">
      <c r="A1417" s="37">
        <v>1030</v>
      </c>
      <c r="B1417" s="15" t="s">
        <v>6768</v>
      </c>
      <c r="C1417" s="7" t="s">
        <v>9</v>
      </c>
      <c r="D1417" s="6" t="s">
        <v>1048</v>
      </c>
      <c r="E1417" s="6" t="s">
        <v>14</v>
      </c>
      <c r="F1417" s="16">
        <v>3254</v>
      </c>
      <c r="G1417" s="13">
        <f>IFERROR(VLOOKUP(F1417,Points!$M$2:$O$11,3,TRUE),"")</f>
        <v>30</v>
      </c>
    </row>
    <row r="1418" spans="1:7" ht="19.95" customHeight="1" x14ac:dyDescent="0.3">
      <c r="A1418" s="37">
        <v>7022</v>
      </c>
      <c r="B1418" s="15" t="s">
        <v>6769</v>
      </c>
      <c r="C1418" s="7" t="s">
        <v>9</v>
      </c>
      <c r="D1418" s="6" t="s">
        <v>1049</v>
      </c>
      <c r="E1418" s="6" t="s">
        <v>66</v>
      </c>
      <c r="F1418" s="16">
        <v>198</v>
      </c>
      <c r="G1418" s="13">
        <f>IFERROR(VLOOKUP(F1418,Points!$M$2:$O$11,3,TRUE),"")</f>
        <v>100</v>
      </c>
    </row>
    <row r="1419" spans="1:7" ht="19.95" customHeight="1" x14ac:dyDescent="0.3">
      <c r="A1419" s="37">
        <v>61040</v>
      </c>
      <c r="B1419" s="15" t="s">
        <v>6770</v>
      </c>
      <c r="C1419" s="7" t="s">
        <v>9</v>
      </c>
      <c r="D1419" s="6" t="s">
        <v>1049</v>
      </c>
      <c r="E1419" s="6" t="s">
        <v>107</v>
      </c>
      <c r="F1419" s="16">
        <v>482</v>
      </c>
      <c r="G1419" s="13">
        <f>IFERROR(VLOOKUP(F1419,Points!$M$2:$O$11,3,TRUE),"")</f>
        <v>80</v>
      </c>
    </row>
    <row r="1420" spans="1:7" ht="19.95" customHeight="1" x14ac:dyDescent="0.3">
      <c r="A1420" s="37">
        <v>70028</v>
      </c>
      <c r="B1420" s="15" t="s">
        <v>6771</v>
      </c>
      <c r="C1420" s="7" t="s">
        <v>9</v>
      </c>
      <c r="D1420" s="6" t="s">
        <v>1050</v>
      </c>
      <c r="E1420" s="6" t="s">
        <v>108</v>
      </c>
      <c r="F1420" s="16">
        <v>684</v>
      </c>
      <c r="G1420" s="13">
        <f>IFERROR(VLOOKUP(F1420,Points!$M$2:$O$11,3,TRUE),"")</f>
        <v>70</v>
      </c>
    </row>
    <row r="1421" spans="1:7" ht="19.95" customHeight="1" x14ac:dyDescent="0.3">
      <c r="A1421" s="37">
        <v>20036</v>
      </c>
      <c r="B1421" s="15" t="s">
        <v>6773</v>
      </c>
      <c r="C1421" s="7" t="s">
        <v>9</v>
      </c>
      <c r="D1421" s="6" t="s">
        <v>1051</v>
      </c>
      <c r="E1421" s="6" t="s">
        <v>53</v>
      </c>
      <c r="F1421" s="16">
        <v>732</v>
      </c>
      <c r="G1421" s="13">
        <f>IFERROR(VLOOKUP(F1421,Points!$M$2:$O$11,3,TRUE),"")</f>
        <v>70</v>
      </c>
    </row>
    <row r="1422" spans="1:7" ht="19.95" customHeight="1" x14ac:dyDescent="0.3">
      <c r="A1422" s="37">
        <v>20176</v>
      </c>
      <c r="B1422" s="15" t="s">
        <v>6772</v>
      </c>
      <c r="C1422" s="7" t="s">
        <v>19</v>
      </c>
      <c r="D1422" s="6" t="s">
        <v>1051</v>
      </c>
      <c r="E1422" s="6" t="s">
        <v>53</v>
      </c>
      <c r="F1422" s="16">
        <v>1028</v>
      </c>
      <c r="G1422" s="13">
        <f>IFERROR(VLOOKUP(F1422,Points!$M$2:$O$11,3,TRUE),"")</f>
        <v>60</v>
      </c>
    </row>
    <row r="1423" spans="1:7" ht="19.95" customHeight="1" x14ac:dyDescent="0.3">
      <c r="A1423" s="37">
        <v>50176</v>
      </c>
      <c r="B1423" s="15" t="s">
        <v>6774</v>
      </c>
      <c r="C1423" s="7" t="s">
        <v>19</v>
      </c>
      <c r="D1423" s="6" t="s">
        <v>1052</v>
      </c>
      <c r="E1423" s="6" t="s">
        <v>32</v>
      </c>
      <c r="F1423" s="16">
        <v>470</v>
      </c>
      <c r="G1423" s="13">
        <f>IFERROR(VLOOKUP(F1423,Points!$M$2:$O$11,3,TRUE),"")</f>
        <v>80</v>
      </c>
    </row>
    <row r="1424" spans="1:7" ht="19.95" customHeight="1" x14ac:dyDescent="0.3">
      <c r="A1424" s="37">
        <v>21026</v>
      </c>
      <c r="B1424" s="15" t="s">
        <v>6775</v>
      </c>
      <c r="C1424" s="7" t="s">
        <v>9</v>
      </c>
      <c r="D1424" s="6" t="s">
        <v>1053</v>
      </c>
      <c r="E1424" s="6" t="s">
        <v>57</v>
      </c>
      <c r="F1424" s="16">
        <v>130</v>
      </c>
      <c r="G1424" s="13">
        <f>IFERROR(VLOOKUP(F1424,Points!$M$2:$O$11,3,TRUE),"")</f>
        <v>100</v>
      </c>
    </row>
    <row r="1425" spans="1:7" ht="19.95" customHeight="1" x14ac:dyDescent="0.3">
      <c r="A1425" s="37">
        <v>37176</v>
      </c>
      <c r="B1425" s="15" t="s">
        <v>6776</v>
      </c>
      <c r="C1425" s="7" t="s">
        <v>19</v>
      </c>
      <c r="D1425" s="6" t="s">
        <v>1054</v>
      </c>
      <c r="E1425" s="6" t="s">
        <v>99</v>
      </c>
      <c r="F1425" s="16">
        <v>5678</v>
      </c>
      <c r="G1425" s="13">
        <f>IFERROR(VLOOKUP(F1425,Points!$M$2:$O$11,3,TRUE),"")</f>
        <v>20</v>
      </c>
    </row>
    <row r="1426" spans="1:7" ht="19.95" customHeight="1" x14ac:dyDescent="0.3">
      <c r="A1426" s="37">
        <v>58024</v>
      </c>
      <c r="B1426" s="15" t="s">
        <v>6777</v>
      </c>
      <c r="C1426" s="7" t="s">
        <v>9</v>
      </c>
      <c r="D1426" s="6" t="s">
        <v>1055</v>
      </c>
      <c r="E1426" s="6" t="s">
        <v>136</v>
      </c>
      <c r="F1426" s="16">
        <v>1117</v>
      </c>
      <c r="G1426" s="13">
        <f>IFERROR(VLOOKUP(F1426,Points!$M$2:$O$11,3,TRUE),"")</f>
        <v>60</v>
      </c>
    </row>
    <row r="1427" spans="1:7" ht="19.95" customHeight="1" x14ac:dyDescent="0.3">
      <c r="A1427" s="37">
        <v>13050</v>
      </c>
      <c r="B1427" s="15" t="s">
        <v>6778</v>
      </c>
      <c r="C1427" s="7" t="s">
        <v>9</v>
      </c>
      <c r="D1427" s="6" t="s">
        <v>1056</v>
      </c>
      <c r="E1427" s="6" t="s">
        <v>36</v>
      </c>
      <c r="F1427" s="16">
        <v>1864</v>
      </c>
      <c r="G1427" s="13">
        <f>IFERROR(VLOOKUP(F1427,Points!$M$2:$O$11,3,TRUE),"")</f>
        <v>50</v>
      </c>
    </row>
    <row r="1428" spans="1:7" ht="19.95" customHeight="1" x14ac:dyDescent="0.3">
      <c r="A1428" s="37">
        <v>69032</v>
      </c>
      <c r="B1428" s="15" t="s">
        <v>6779</v>
      </c>
      <c r="C1428" s="7" t="s">
        <v>9</v>
      </c>
      <c r="D1428" s="6" t="s">
        <v>1057</v>
      </c>
      <c r="E1428" s="6" t="s">
        <v>144</v>
      </c>
      <c r="F1428" s="16">
        <v>1359</v>
      </c>
      <c r="G1428" s="13">
        <f>IFERROR(VLOOKUP(F1428,Points!$M$2:$O$11,3,TRUE),"")</f>
        <v>60</v>
      </c>
    </row>
    <row r="1429" spans="1:7" ht="19.95" customHeight="1" x14ac:dyDescent="0.3">
      <c r="A1429" s="37">
        <v>14038</v>
      </c>
      <c r="B1429" s="15" t="s">
        <v>6780</v>
      </c>
      <c r="C1429" s="7" t="s">
        <v>9</v>
      </c>
      <c r="D1429" s="6" t="s">
        <v>1058</v>
      </c>
      <c r="E1429" s="6" t="s">
        <v>95</v>
      </c>
      <c r="F1429" s="16">
        <v>2162</v>
      </c>
      <c r="G1429" s="13">
        <f>IFERROR(VLOOKUP(F1429,Points!$M$2:$O$11,3,TRUE),"")</f>
        <v>40</v>
      </c>
    </row>
    <row r="1430" spans="1:7" ht="19.95" customHeight="1" x14ac:dyDescent="0.3">
      <c r="A1430" s="37">
        <v>9036</v>
      </c>
      <c r="B1430" s="15" t="s">
        <v>6781</v>
      </c>
      <c r="C1430" s="7" t="s">
        <v>9</v>
      </c>
      <c r="D1430" s="6" t="s">
        <v>1059</v>
      </c>
      <c r="E1430" s="6" t="s">
        <v>72</v>
      </c>
      <c r="F1430" s="16">
        <v>481</v>
      </c>
      <c r="G1430" s="13">
        <f>IFERROR(VLOOKUP(F1430,Points!$M$2:$O$11,3,TRUE),"")</f>
        <v>80</v>
      </c>
    </row>
    <row r="1431" spans="1:7" ht="19.95" customHeight="1" x14ac:dyDescent="0.3">
      <c r="A1431" s="37">
        <v>72178</v>
      </c>
      <c r="B1431" s="15" t="s">
        <v>6782</v>
      </c>
      <c r="C1431" s="7" t="s">
        <v>19</v>
      </c>
      <c r="D1431" s="6" t="s">
        <v>1060</v>
      </c>
      <c r="E1431" s="6" t="s">
        <v>91</v>
      </c>
      <c r="F1431" s="16">
        <v>427</v>
      </c>
      <c r="G1431" s="13">
        <f>IFERROR(VLOOKUP(F1431,Points!$M$2:$O$11,3,TRUE),"")</f>
        <v>80</v>
      </c>
    </row>
    <row r="1432" spans="1:7" ht="19.95" customHeight="1" x14ac:dyDescent="0.3">
      <c r="A1432" s="37">
        <v>72034</v>
      </c>
      <c r="B1432" s="15" t="s">
        <v>6783</v>
      </c>
      <c r="C1432" s="7" t="s">
        <v>9</v>
      </c>
      <c r="D1432" s="6" t="s">
        <v>1060</v>
      </c>
      <c r="E1432" s="6" t="s">
        <v>91</v>
      </c>
      <c r="F1432" s="16">
        <v>1019</v>
      </c>
      <c r="G1432" s="13">
        <f>IFERROR(VLOOKUP(F1432,Points!$M$2:$O$11,3,TRUE),"")</f>
        <v>60</v>
      </c>
    </row>
    <row r="1433" spans="1:7" ht="19.95" customHeight="1" x14ac:dyDescent="0.3">
      <c r="A1433" s="37">
        <v>56028</v>
      </c>
      <c r="B1433" s="15" t="s">
        <v>6785</v>
      </c>
      <c r="C1433" s="7" t="s">
        <v>9</v>
      </c>
      <c r="D1433" s="6" t="s">
        <v>1061</v>
      </c>
      <c r="E1433" s="6" t="s">
        <v>119</v>
      </c>
      <c r="F1433" s="16">
        <v>498</v>
      </c>
      <c r="G1433" s="13">
        <f>IFERROR(VLOOKUP(F1433,Points!$M$2:$O$11,3,TRUE),"")</f>
        <v>80</v>
      </c>
    </row>
    <row r="1434" spans="1:7" ht="19.95" customHeight="1" x14ac:dyDescent="0.3">
      <c r="A1434" s="37">
        <v>71022</v>
      </c>
      <c r="B1434" s="15" t="s">
        <v>6784</v>
      </c>
      <c r="C1434" s="7" t="s">
        <v>9</v>
      </c>
      <c r="D1434" s="6" t="s">
        <v>1062</v>
      </c>
      <c r="E1434" s="6" t="s">
        <v>41</v>
      </c>
      <c r="F1434" s="16">
        <v>1679</v>
      </c>
      <c r="G1434" s="13">
        <f>IFERROR(VLOOKUP(F1434,Points!$M$2:$O$11,3,TRUE),"")</f>
        <v>50</v>
      </c>
    </row>
    <row r="1435" spans="1:7" ht="19.95" customHeight="1" x14ac:dyDescent="0.3">
      <c r="A1435" s="37">
        <v>7024</v>
      </c>
      <c r="B1435" s="15" t="s">
        <v>6786</v>
      </c>
      <c r="C1435" s="7" t="s">
        <v>9</v>
      </c>
      <c r="D1435" s="6" t="s">
        <v>101</v>
      </c>
      <c r="E1435" s="6" t="s">
        <v>66</v>
      </c>
      <c r="F1435" s="16">
        <v>472</v>
      </c>
      <c r="G1435" s="13">
        <f>IFERROR(VLOOKUP(F1435,Points!$M$2:$O$11,3,TRUE),"")</f>
        <v>80</v>
      </c>
    </row>
    <row r="1436" spans="1:7" ht="19.95" customHeight="1" x14ac:dyDescent="0.3">
      <c r="A1436" s="37">
        <v>55030</v>
      </c>
      <c r="B1436" s="15" t="s">
        <v>6787</v>
      </c>
      <c r="C1436" s="7" t="s">
        <v>9</v>
      </c>
      <c r="D1436" s="6" t="s">
        <v>101</v>
      </c>
      <c r="E1436" s="6" t="s">
        <v>101</v>
      </c>
      <c r="F1436" s="16">
        <v>574</v>
      </c>
      <c r="G1436" s="13">
        <f>IFERROR(VLOOKUP(F1436,Points!$M$2:$O$11,3,TRUE),"")</f>
        <v>70</v>
      </c>
    </row>
    <row r="1437" spans="1:7" ht="19.95" customHeight="1" x14ac:dyDescent="0.3">
      <c r="A1437" s="37">
        <v>4046</v>
      </c>
      <c r="B1437" s="15" t="s">
        <v>6788</v>
      </c>
      <c r="C1437" s="7" t="s">
        <v>9</v>
      </c>
      <c r="D1437" s="6" t="s">
        <v>1063</v>
      </c>
      <c r="E1437" s="6" t="s">
        <v>126</v>
      </c>
      <c r="F1437" s="16">
        <v>1575</v>
      </c>
      <c r="G1437" s="13">
        <f>IFERROR(VLOOKUP(F1437,Points!$M$2:$O$11,3,TRUE),"")</f>
        <v>50</v>
      </c>
    </row>
    <row r="1438" spans="1:7" ht="19.95" customHeight="1" x14ac:dyDescent="0.3">
      <c r="A1438" s="37">
        <v>35020</v>
      </c>
      <c r="B1438" s="15" t="s">
        <v>6789</v>
      </c>
      <c r="C1438" s="7" t="s">
        <v>9</v>
      </c>
      <c r="D1438" s="6" t="s">
        <v>1063</v>
      </c>
      <c r="E1438" s="6" t="s">
        <v>177</v>
      </c>
      <c r="F1438" s="16">
        <v>705</v>
      </c>
      <c r="G1438" s="13">
        <f>IFERROR(VLOOKUP(F1438,Points!$M$2:$O$11,3,TRUE),"")</f>
        <v>70</v>
      </c>
    </row>
    <row r="1439" spans="1:7" ht="19.95" customHeight="1" x14ac:dyDescent="0.3">
      <c r="A1439" s="37">
        <v>60020</v>
      </c>
      <c r="B1439" s="15" t="s">
        <v>6790</v>
      </c>
      <c r="C1439" s="7" t="s">
        <v>9</v>
      </c>
      <c r="D1439" s="6" t="s">
        <v>1063</v>
      </c>
      <c r="E1439" s="6" t="s">
        <v>21</v>
      </c>
      <c r="F1439" s="16">
        <v>375</v>
      </c>
      <c r="G1439" s="13">
        <f>IFERROR(VLOOKUP(F1439,Points!$M$2:$O$11,3,TRUE),"")</f>
        <v>80</v>
      </c>
    </row>
    <row r="1440" spans="1:7" ht="19.95" customHeight="1" x14ac:dyDescent="0.3">
      <c r="A1440" s="37">
        <v>13052</v>
      </c>
      <c r="B1440" s="15" t="s">
        <v>6791</v>
      </c>
      <c r="C1440" s="7" t="s">
        <v>9</v>
      </c>
      <c r="D1440" s="6" t="s">
        <v>1064</v>
      </c>
      <c r="E1440" s="6" t="s">
        <v>36</v>
      </c>
      <c r="F1440" s="16">
        <v>1984</v>
      </c>
      <c r="G1440" s="13">
        <f>IFERROR(VLOOKUP(F1440,Points!$M$2:$O$11,3,TRUE),"")</f>
        <v>50</v>
      </c>
    </row>
    <row r="1441" spans="1:7" ht="19.95" customHeight="1" x14ac:dyDescent="0.3">
      <c r="A1441" s="37">
        <v>48026</v>
      </c>
      <c r="B1441" s="15" t="s">
        <v>6801</v>
      </c>
      <c r="C1441" s="7" t="s">
        <v>9</v>
      </c>
      <c r="D1441" s="6" t="s">
        <v>1065</v>
      </c>
      <c r="E1441" s="6" t="s">
        <v>138</v>
      </c>
      <c r="F1441" s="16">
        <v>481</v>
      </c>
      <c r="G1441" s="13">
        <f>IFERROR(VLOOKUP(F1441,Points!$M$2:$O$11,3,TRUE),"")</f>
        <v>80</v>
      </c>
    </row>
    <row r="1442" spans="1:7" ht="19.95" customHeight="1" x14ac:dyDescent="0.3">
      <c r="A1442" s="37">
        <v>30179</v>
      </c>
      <c r="B1442" s="15" t="s">
        <v>6802</v>
      </c>
      <c r="C1442" s="7" t="s">
        <v>19</v>
      </c>
      <c r="D1442" s="6" t="s">
        <v>1066</v>
      </c>
      <c r="E1442" s="6" t="s">
        <v>219</v>
      </c>
      <c r="F1442" s="16">
        <v>14462</v>
      </c>
      <c r="G1442" s="13">
        <f>IFERROR(VLOOKUP(F1442,Points!$M$2:$O$11,3,TRUE),"")</f>
        <v>0</v>
      </c>
    </row>
    <row r="1443" spans="1:7" ht="19.95" customHeight="1" x14ac:dyDescent="0.3">
      <c r="A1443" s="37">
        <v>9038</v>
      </c>
      <c r="B1443" s="15" t="s">
        <v>6803</v>
      </c>
      <c r="C1443" s="7" t="s">
        <v>9</v>
      </c>
      <c r="D1443" s="6" t="s">
        <v>1067</v>
      </c>
      <c r="E1443" s="6" t="s">
        <v>72</v>
      </c>
      <c r="F1443" s="16">
        <v>1008</v>
      </c>
      <c r="G1443" s="13">
        <f>IFERROR(VLOOKUP(F1443,Points!$M$2:$O$11,3,TRUE),"")</f>
        <v>60</v>
      </c>
    </row>
    <row r="1444" spans="1:7" ht="19.95" customHeight="1" x14ac:dyDescent="0.3">
      <c r="A1444" s="37">
        <v>2022</v>
      </c>
      <c r="B1444" s="15" t="s">
        <v>6804</v>
      </c>
      <c r="C1444" s="7" t="s">
        <v>9</v>
      </c>
      <c r="D1444" s="6" t="s">
        <v>1068</v>
      </c>
      <c r="E1444" s="6" t="s">
        <v>25</v>
      </c>
      <c r="F1444" s="16">
        <v>1365</v>
      </c>
      <c r="G1444" s="13">
        <f>IFERROR(VLOOKUP(F1444,Points!$M$2:$O$11,3,TRUE),"")</f>
        <v>60</v>
      </c>
    </row>
    <row r="1445" spans="1:7" ht="19.95" customHeight="1" x14ac:dyDescent="0.3">
      <c r="A1445" s="37">
        <v>17028</v>
      </c>
      <c r="B1445" s="15" t="s">
        <v>6805</v>
      </c>
      <c r="C1445" s="7" t="s">
        <v>9</v>
      </c>
      <c r="D1445" s="6" t="s">
        <v>1069</v>
      </c>
      <c r="E1445" s="6" t="s">
        <v>208</v>
      </c>
      <c r="F1445" s="16">
        <v>608</v>
      </c>
      <c r="G1445" s="13">
        <f>IFERROR(VLOOKUP(F1445,Points!$M$2:$O$11,3,TRUE),"")</f>
        <v>70</v>
      </c>
    </row>
    <row r="1446" spans="1:7" ht="19.95" customHeight="1" x14ac:dyDescent="0.3">
      <c r="A1446" s="37">
        <v>7026</v>
      </c>
      <c r="B1446" s="15" t="s">
        <v>6806</v>
      </c>
      <c r="C1446" s="7" t="s">
        <v>9</v>
      </c>
      <c r="D1446" s="6" t="s">
        <v>1070</v>
      </c>
      <c r="E1446" s="6" t="s">
        <v>66</v>
      </c>
      <c r="F1446" s="16">
        <v>578</v>
      </c>
      <c r="G1446" s="13">
        <f>IFERROR(VLOOKUP(F1446,Points!$M$2:$O$11,3,TRUE),"")</f>
        <v>70</v>
      </c>
    </row>
    <row r="1447" spans="1:7" ht="19.95" customHeight="1" x14ac:dyDescent="0.3">
      <c r="A1447" s="37">
        <v>58026</v>
      </c>
      <c r="B1447" s="15" t="s">
        <v>6807</v>
      </c>
      <c r="C1447" s="7" t="s">
        <v>9</v>
      </c>
      <c r="D1447" s="6" t="s">
        <v>1070</v>
      </c>
      <c r="E1447" s="6" t="s">
        <v>136</v>
      </c>
      <c r="F1447" s="16">
        <v>923</v>
      </c>
      <c r="G1447" s="13">
        <f>IFERROR(VLOOKUP(F1447,Points!$M$2:$O$11,3,TRUE),"")</f>
        <v>70</v>
      </c>
    </row>
    <row r="1448" spans="1:7" ht="19.95" customHeight="1" x14ac:dyDescent="0.3">
      <c r="A1448" s="37">
        <v>72036</v>
      </c>
      <c r="B1448" s="15" t="s">
        <v>6808</v>
      </c>
      <c r="C1448" s="7" t="s">
        <v>9</v>
      </c>
      <c r="D1448" s="6" t="s">
        <v>1071</v>
      </c>
      <c r="E1448" s="6" t="s">
        <v>91</v>
      </c>
      <c r="F1448" s="16">
        <v>5052</v>
      </c>
      <c r="G1448" s="13">
        <f>IFERROR(VLOOKUP(F1448,Points!$M$2:$O$11,3,TRUE),"")</f>
        <v>20</v>
      </c>
    </row>
    <row r="1449" spans="1:7" ht="19.95" customHeight="1" x14ac:dyDescent="0.3">
      <c r="A1449" s="37">
        <v>66032</v>
      </c>
      <c r="B1449" s="15" t="s">
        <v>6809</v>
      </c>
      <c r="C1449" s="7" t="s">
        <v>9</v>
      </c>
      <c r="D1449" s="6" t="s">
        <v>1072</v>
      </c>
      <c r="E1449" s="6" t="s">
        <v>131</v>
      </c>
      <c r="F1449" s="16">
        <v>412</v>
      </c>
      <c r="G1449" s="13">
        <f>IFERROR(VLOOKUP(F1449,Points!$M$2:$O$11,3,TRUE),"")</f>
        <v>80</v>
      </c>
    </row>
    <row r="1450" spans="1:7" ht="19.95" customHeight="1" x14ac:dyDescent="0.3">
      <c r="A1450" s="37">
        <v>57181</v>
      </c>
      <c r="B1450" s="15" t="s">
        <v>6810</v>
      </c>
      <c r="C1450" s="7" t="s">
        <v>19</v>
      </c>
      <c r="D1450" s="6" t="s">
        <v>1073</v>
      </c>
      <c r="E1450" s="6" t="s">
        <v>124</v>
      </c>
      <c r="F1450" s="16">
        <v>3537</v>
      </c>
      <c r="G1450" s="13">
        <f>IFERROR(VLOOKUP(F1450,Points!$M$2:$O$11,3,TRUE),"")</f>
        <v>30</v>
      </c>
    </row>
    <row r="1451" spans="1:7" ht="19.95" customHeight="1" x14ac:dyDescent="0.3">
      <c r="A1451" s="37">
        <v>46014</v>
      </c>
      <c r="B1451" s="15" t="s">
        <v>6812</v>
      </c>
      <c r="C1451" s="7" t="s">
        <v>9</v>
      </c>
      <c r="D1451" s="6" t="s">
        <v>1074</v>
      </c>
      <c r="E1451" s="6" t="s">
        <v>153</v>
      </c>
      <c r="F1451" s="16">
        <v>1807</v>
      </c>
      <c r="G1451" s="13">
        <f>IFERROR(VLOOKUP(F1451,Points!$M$2:$O$11,3,TRUE),"")</f>
        <v>50</v>
      </c>
    </row>
    <row r="1452" spans="1:7" ht="19.95" customHeight="1" x14ac:dyDescent="0.3">
      <c r="A1452" s="37">
        <v>46181</v>
      </c>
      <c r="B1452" s="15" t="s">
        <v>6811</v>
      </c>
      <c r="C1452" s="7" t="s">
        <v>19</v>
      </c>
      <c r="D1452" s="6" t="s">
        <v>1074</v>
      </c>
      <c r="E1452" s="6" t="s">
        <v>153</v>
      </c>
      <c r="F1452" s="16">
        <v>4226</v>
      </c>
      <c r="G1452" s="13">
        <f>IFERROR(VLOOKUP(F1452,Points!$M$2:$O$11,3,TRUE),"")</f>
        <v>30</v>
      </c>
    </row>
    <row r="1453" spans="1:7" ht="19.95" customHeight="1" x14ac:dyDescent="0.3">
      <c r="A1453" s="37">
        <v>70030</v>
      </c>
      <c r="B1453" s="15" t="s">
        <v>6813</v>
      </c>
      <c r="C1453" s="7" t="s">
        <v>9</v>
      </c>
      <c r="D1453" s="6" t="s">
        <v>1075</v>
      </c>
      <c r="E1453" s="6" t="s">
        <v>108</v>
      </c>
      <c r="F1453" s="16">
        <v>998</v>
      </c>
      <c r="G1453" s="13">
        <f>IFERROR(VLOOKUP(F1453,Points!$M$2:$O$11,3,TRUE),"")</f>
        <v>70</v>
      </c>
    </row>
    <row r="1454" spans="1:7" ht="19.95" customHeight="1" x14ac:dyDescent="0.3">
      <c r="A1454" s="37">
        <v>26018</v>
      </c>
      <c r="B1454" s="15" t="s">
        <v>6814</v>
      </c>
      <c r="C1454" s="7" t="s">
        <v>9</v>
      </c>
      <c r="D1454" s="6" t="s">
        <v>1076</v>
      </c>
      <c r="E1454" s="6" t="s">
        <v>67</v>
      </c>
      <c r="F1454" s="16">
        <v>289</v>
      </c>
      <c r="G1454" s="13">
        <f>IFERROR(VLOOKUP(F1454,Points!$M$2:$O$11,3,TRUE),"")</f>
        <v>80</v>
      </c>
    </row>
    <row r="1455" spans="1:7" ht="19.95" customHeight="1" x14ac:dyDescent="0.3">
      <c r="A1455" s="37">
        <v>69181</v>
      </c>
      <c r="B1455" s="15" t="s">
        <v>6815</v>
      </c>
      <c r="C1455" s="7" t="s">
        <v>19</v>
      </c>
      <c r="D1455" s="6" t="s">
        <v>1077</v>
      </c>
      <c r="E1455" s="6" t="s">
        <v>144</v>
      </c>
      <c r="F1455" s="16">
        <v>369</v>
      </c>
      <c r="G1455" s="13">
        <f>IFERROR(VLOOKUP(F1455,Points!$M$2:$O$11,3,TRUE),"")</f>
        <v>80</v>
      </c>
    </row>
    <row r="1456" spans="1:7" ht="19.95" customHeight="1" x14ac:dyDescent="0.3">
      <c r="A1456" s="37">
        <v>69036</v>
      </c>
      <c r="B1456" s="15" t="s">
        <v>6816</v>
      </c>
      <c r="C1456" s="7" t="s">
        <v>9</v>
      </c>
      <c r="D1456" s="6" t="s">
        <v>1077</v>
      </c>
      <c r="E1456" s="6" t="s">
        <v>144</v>
      </c>
      <c r="F1456" s="16">
        <v>1052</v>
      </c>
      <c r="G1456" s="13">
        <f>IFERROR(VLOOKUP(F1456,Points!$M$2:$O$11,3,TRUE),"")</f>
        <v>60</v>
      </c>
    </row>
    <row r="1457" spans="1:7" ht="19.95" customHeight="1" x14ac:dyDescent="0.3">
      <c r="A1457" s="37">
        <v>36032</v>
      </c>
      <c r="B1457" s="15" t="s">
        <v>6817</v>
      </c>
      <c r="C1457" s="7" t="s">
        <v>9</v>
      </c>
      <c r="D1457" s="6" t="s">
        <v>1078</v>
      </c>
      <c r="E1457" s="6" t="s">
        <v>279</v>
      </c>
      <c r="F1457" s="16">
        <v>1935</v>
      </c>
      <c r="G1457" s="13">
        <f>IFERROR(VLOOKUP(F1457,Points!$M$2:$O$11,3,TRUE),"")</f>
        <v>50</v>
      </c>
    </row>
    <row r="1458" spans="1:7" ht="19.95" customHeight="1" x14ac:dyDescent="0.3">
      <c r="A1458" s="37">
        <v>35022</v>
      </c>
      <c r="B1458" s="15" t="s">
        <v>5422</v>
      </c>
      <c r="C1458" s="7" t="s">
        <v>9</v>
      </c>
      <c r="D1458" s="6" t="s">
        <v>1079</v>
      </c>
      <c r="E1458" s="6" t="s">
        <v>177</v>
      </c>
      <c r="F1458" s="16">
        <v>962</v>
      </c>
      <c r="G1458" s="13">
        <f>IFERROR(VLOOKUP(F1458,Points!$M$2:$O$11,3,TRUE),"")</f>
        <v>70</v>
      </c>
    </row>
    <row r="1459" spans="1:7" ht="19.95" customHeight="1" x14ac:dyDescent="0.3">
      <c r="A1459" s="37">
        <v>44030</v>
      </c>
      <c r="B1459" s="15" t="s">
        <v>6818</v>
      </c>
      <c r="C1459" s="7" t="s">
        <v>9</v>
      </c>
      <c r="D1459" s="6" t="s">
        <v>1080</v>
      </c>
      <c r="E1459" s="6" t="s">
        <v>272</v>
      </c>
      <c r="F1459" s="16">
        <v>383</v>
      </c>
      <c r="G1459" s="13">
        <f>IFERROR(VLOOKUP(F1459,Points!$M$2:$O$11,3,TRUE),"")</f>
        <v>80</v>
      </c>
    </row>
    <row r="1460" spans="1:7" ht="19.95" customHeight="1" x14ac:dyDescent="0.3">
      <c r="A1460" s="37">
        <v>37281</v>
      </c>
      <c r="B1460" s="15" t="s">
        <v>6819</v>
      </c>
      <c r="C1460" s="7" t="s">
        <v>6</v>
      </c>
      <c r="D1460" s="6" t="s">
        <v>1081</v>
      </c>
      <c r="E1460" s="6" t="s">
        <v>99</v>
      </c>
      <c r="F1460" s="16">
        <v>2279</v>
      </c>
      <c r="G1460" s="13">
        <f>IFERROR(VLOOKUP(F1460,Points!$M$2:$O$11,3,TRUE),"")</f>
        <v>40</v>
      </c>
    </row>
    <row r="1461" spans="1:7" ht="19.95" customHeight="1" x14ac:dyDescent="0.3">
      <c r="A1461" s="37">
        <v>5036</v>
      </c>
      <c r="B1461" s="15" t="s">
        <v>6820</v>
      </c>
      <c r="C1461" s="7" t="s">
        <v>9</v>
      </c>
      <c r="D1461" s="6" t="s">
        <v>1082</v>
      </c>
      <c r="E1461" s="6" t="s">
        <v>43</v>
      </c>
      <c r="F1461" s="16">
        <v>3664</v>
      </c>
      <c r="G1461" s="13">
        <f>IFERROR(VLOOKUP(F1461,Points!$M$2:$O$11,3,TRUE),"")</f>
        <v>30</v>
      </c>
    </row>
    <row r="1462" spans="1:7" ht="19.95" customHeight="1" x14ac:dyDescent="0.3">
      <c r="A1462" s="37">
        <v>7028</v>
      </c>
      <c r="B1462" s="15" t="s">
        <v>6821</v>
      </c>
      <c r="C1462" s="7" t="s">
        <v>9</v>
      </c>
      <c r="D1462" s="6" t="s">
        <v>1082</v>
      </c>
      <c r="E1462" s="6" t="s">
        <v>66</v>
      </c>
      <c r="F1462" s="16">
        <v>587</v>
      </c>
      <c r="G1462" s="13">
        <f>IFERROR(VLOOKUP(F1462,Points!$M$2:$O$11,3,TRUE),"")</f>
        <v>70</v>
      </c>
    </row>
    <row r="1463" spans="1:7" ht="19.95" customHeight="1" x14ac:dyDescent="0.3">
      <c r="A1463" s="37">
        <v>11036</v>
      </c>
      <c r="B1463" s="15" t="s">
        <v>6822</v>
      </c>
      <c r="C1463" s="7" t="s">
        <v>9</v>
      </c>
      <c r="D1463" s="6" t="s">
        <v>1082</v>
      </c>
      <c r="E1463" s="6" t="s">
        <v>86</v>
      </c>
      <c r="F1463" s="16">
        <v>889</v>
      </c>
      <c r="G1463" s="13">
        <f>IFERROR(VLOOKUP(F1463,Points!$M$2:$O$11,3,TRUE),"")</f>
        <v>70</v>
      </c>
    </row>
    <row r="1464" spans="1:7" ht="19.95" customHeight="1" x14ac:dyDescent="0.3">
      <c r="A1464" s="37">
        <v>12016</v>
      </c>
      <c r="B1464" s="15" t="s">
        <v>6823</v>
      </c>
      <c r="C1464" s="7" t="s">
        <v>9</v>
      </c>
      <c r="D1464" s="6" t="s">
        <v>1082</v>
      </c>
      <c r="E1464" s="6" t="s">
        <v>156</v>
      </c>
      <c r="F1464" s="16">
        <v>562</v>
      </c>
      <c r="G1464" s="13">
        <f>IFERROR(VLOOKUP(F1464,Points!$M$2:$O$11,3,TRUE),"")</f>
        <v>70</v>
      </c>
    </row>
    <row r="1465" spans="1:7" ht="19.95" customHeight="1" x14ac:dyDescent="0.3">
      <c r="A1465" s="37">
        <v>35024</v>
      </c>
      <c r="B1465" s="15" t="s">
        <v>6824</v>
      </c>
      <c r="C1465" s="7" t="s">
        <v>9</v>
      </c>
      <c r="D1465" s="6" t="s">
        <v>1082</v>
      </c>
      <c r="E1465" s="6" t="s">
        <v>177</v>
      </c>
      <c r="F1465" s="16">
        <v>1380</v>
      </c>
      <c r="G1465" s="13">
        <f>IFERROR(VLOOKUP(F1465,Points!$M$2:$O$11,3,TRUE),"")</f>
        <v>60</v>
      </c>
    </row>
    <row r="1466" spans="1:7" ht="19.95" customHeight="1" x14ac:dyDescent="0.3">
      <c r="A1466" s="37">
        <v>42036</v>
      </c>
      <c r="B1466" s="15" t="s">
        <v>6825</v>
      </c>
      <c r="C1466" s="7" t="s">
        <v>9</v>
      </c>
      <c r="D1466" s="6" t="s">
        <v>1082</v>
      </c>
      <c r="E1466" s="6" t="s">
        <v>23</v>
      </c>
      <c r="F1466" s="16">
        <v>100</v>
      </c>
      <c r="G1466" s="13">
        <f>IFERROR(VLOOKUP(F1466,Points!$M$2:$O$11,3,TRUE),"")</f>
        <v>100</v>
      </c>
    </row>
    <row r="1467" spans="1:7" ht="19.95" customHeight="1" x14ac:dyDescent="0.3">
      <c r="A1467" s="37">
        <v>60022</v>
      </c>
      <c r="B1467" s="15" t="s">
        <v>6826</v>
      </c>
      <c r="C1467" s="7" t="s">
        <v>9</v>
      </c>
      <c r="D1467" s="6" t="s">
        <v>1082</v>
      </c>
      <c r="E1467" s="6" t="s">
        <v>21</v>
      </c>
      <c r="F1467" s="16">
        <v>1749</v>
      </c>
      <c r="G1467" s="13">
        <f>IFERROR(VLOOKUP(F1467,Points!$M$2:$O$11,3,TRUE),"")</f>
        <v>50</v>
      </c>
    </row>
    <row r="1468" spans="1:7" ht="19.95" customHeight="1" x14ac:dyDescent="0.3">
      <c r="A1468" s="37">
        <v>10046</v>
      </c>
      <c r="B1468" s="15" t="s">
        <v>6827</v>
      </c>
      <c r="C1468" s="7" t="s">
        <v>9</v>
      </c>
      <c r="D1468" s="6" t="s">
        <v>1083</v>
      </c>
      <c r="E1468" s="6" t="s">
        <v>147</v>
      </c>
      <c r="F1468" s="16">
        <v>191</v>
      </c>
      <c r="G1468" s="13">
        <f>IFERROR(VLOOKUP(F1468,Points!$M$2:$O$11,3,TRUE),"")</f>
        <v>100</v>
      </c>
    </row>
    <row r="1469" spans="1:7" ht="19.95" customHeight="1" x14ac:dyDescent="0.3">
      <c r="A1469" s="37">
        <v>12018</v>
      </c>
      <c r="B1469" s="15" t="s">
        <v>6828</v>
      </c>
      <c r="C1469" s="7" t="s">
        <v>9</v>
      </c>
      <c r="D1469" s="6" t="s">
        <v>1084</v>
      </c>
      <c r="E1469" s="6" t="s">
        <v>156</v>
      </c>
      <c r="F1469" s="16">
        <v>948</v>
      </c>
      <c r="G1469" s="13">
        <f>IFERROR(VLOOKUP(F1469,Points!$M$2:$O$11,3,TRUE),"")</f>
        <v>70</v>
      </c>
    </row>
    <row r="1470" spans="1:7" ht="19.95" customHeight="1" x14ac:dyDescent="0.3">
      <c r="A1470" s="37">
        <v>24020</v>
      </c>
      <c r="B1470" s="15" t="s">
        <v>6829</v>
      </c>
      <c r="C1470" s="7" t="s">
        <v>9</v>
      </c>
      <c r="D1470" s="6" t="s">
        <v>1084</v>
      </c>
      <c r="E1470" s="6" t="s">
        <v>168</v>
      </c>
      <c r="F1470" s="16">
        <v>384</v>
      </c>
      <c r="G1470" s="13">
        <f>IFERROR(VLOOKUP(F1470,Points!$M$2:$O$11,3,TRUE),"")</f>
        <v>80</v>
      </c>
    </row>
    <row r="1471" spans="1:7" ht="19.95" customHeight="1" x14ac:dyDescent="0.3">
      <c r="A1471" s="37">
        <v>59042</v>
      </c>
      <c r="B1471" s="15" t="s">
        <v>6830</v>
      </c>
      <c r="C1471" s="7" t="s">
        <v>9</v>
      </c>
      <c r="D1471" s="6" t="s">
        <v>1084</v>
      </c>
      <c r="E1471" s="6" t="s">
        <v>50</v>
      </c>
      <c r="F1471" s="16">
        <v>499</v>
      </c>
      <c r="G1471" s="13">
        <f>IFERROR(VLOOKUP(F1471,Points!$M$2:$O$11,3,TRUE),"")</f>
        <v>80</v>
      </c>
    </row>
    <row r="1472" spans="1:7" ht="19.95" customHeight="1" x14ac:dyDescent="0.3">
      <c r="A1472" s="37">
        <v>72038</v>
      </c>
      <c r="B1472" s="15" t="s">
        <v>6831</v>
      </c>
      <c r="C1472" s="7" t="s">
        <v>9</v>
      </c>
      <c r="D1472" s="6" t="s">
        <v>1084</v>
      </c>
      <c r="E1472" s="6" t="s">
        <v>91</v>
      </c>
      <c r="F1472" s="16">
        <v>1030</v>
      </c>
      <c r="G1472" s="13">
        <f>IFERROR(VLOOKUP(F1472,Points!$M$2:$O$11,3,TRUE),"")</f>
        <v>60</v>
      </c>
    </row>
    <row r="1473" spans="1:7" ht="19.95" customHeight="1" x14ac:dyDescent="0.3">
      <c r="A1473" s="37">
        <v>15022</v>
      </c>
      <c r="B1473" s="15" t="s">
        <v>6832</v>
      </c>
      <c r="C1473" s="7" t="s">
        <v>9</v>
      </c>
      <c r="D1473" s="6" t="s">
        <v>1085</v>
      </c>
      <c r="E1473" s="6" t="s">
        <v>117</v>
      </c>
      <c r="F1473" s="16">
        <v>2885</v>
      </c>
      <c r="G1473" s="13">
        <f>IFERROR(VLOOKUP(F1473,Points!$M$2:$O$11,3,TRUE),"")</f>
        <v>40</v>
      </c>
    </row>
    <row r="1474" spans="1:7" ht="19.95" customHeight="1" x14ac:dyDescent="0.3">
      <c r="A1474" s="37">
        <v>29034</v>
      </c>
      <c r="B1474" s="15" t="s">
        <v>6833</v>
      </c>
      <c r="C1474" s="7" t="s">
        <v>9</v>
      </c>
      <c r="D1474" s="6" t="s">
        <v>1086</v>
      </c>
      <c r="E1474" s="6" t="s">
        <v>88</v>
      </c>
      <c r="F1474" s="16">
        <v>351</v>
      </c>
      <c r="G1474" s="13">
        <f>IFERROR(VLOOKUP(F1474,Points!$M$2:$O$11,3,TRUE),"")</f>
        <v>80</v>
      </c>
    </row>
    <row r="1475" spans="1:7" ht="19.95" customHeight="1" x14ac:dyDescent="0.3">
      <c r="A1475" s="37">
        <v>18020</v>
      </c>
      <c r="B1475" s="15" t="s">
        <v>6834</v>
      </c>
      <c r="C1475" s="7" t="s">
        <v>9</v>
      </c>
      <c r="D1475" s="6" t="s">
        <v>1087</v>
      </c>
      <c r="E1475" s="6" t="s">
        <v>55</v>
      </c>
      <c r="F1475" s="16">
        <v>3399</v>
      </c>
      <c r="G1475" s="13">
        <f>IFERROR(VLOOKUP(F1475,Points!$M$2:$O$11,3,TRUE),"")</f>
        <v>30</v>
      </c>
    </row>
    <row r="1476" spans="1:7" ht="19.95" customHeight="1" x14ac:dyDescent="0.3">
      <c r="A1476" s="37">
        <v>33026</v>
      </c>
      <c r="B1476" s="15" t="s">
        <v>6835</v>
      </c>
      <c r="C1476" s="7" t="s">
        <v>9</v>
      </c>
      <c r="D1476" s="6" t="s">
        <v>1087</v>
      </c>
      <c r="E1476" s="6" t="s">
        <v>83</v>
      </c>
      <c r="F1476" s="16">
        <v>399</v>
      </c>
      <c r="G1476" s="13">
        <f>IFERROR(VLOOKUP(F1476,Points!$M$2:$O$11,3,TRUE),"")</f>
        <v>80</v>
      </c>
    </row>
    <row r="1477" spans="1:7" ht="19.95" customHeight="1" x14ac:dyDescent="0.3">
      <c r="A1477" s="37">
        <v>45038</v>
      </c>
      <c r="B1477" s="15" t="s">
        <v>6837</v>
      </c>
      <c r="C1477" s="7" t="s">
        <v>9</v>
      </c>
      <c r="D1477" s="6" t="s">
        <v>1087</v>
      </c>
      <c r="E1477" s="6" t="s">
        <v>143</v>
      </c>
      <c r="F1477" s="16">
        <v>1197</v>
      </c>
      <c r="G1477" s="13">
        <f>IFERROR(VLOOKUP(F1477,Points!$M$2:$O$11,3,TRUE),"")</f>
        <v>60</v>
      </c>
    </row>
    <row r="1478" spans="1:7" ht="19.95" customHeight="1" x14ac:dyDescent="0.3">
      <c r="A1478" s="37">
        <v>45281</v>
      </c>
      <c r="B1478" s="15" t="s">
        <v>6836</v>
      </c>
      <c r="C1478" s="7" t="s">
        <v>6</v>
      </c>
      <c r="D1478" s="6" t="s">
        <v>1087</v>
      </c>
      <c r="E1478" s="6" t="s">
        <v>143</v>
      </c>
      <c r="F1478" s="16">
        <v>3601</v>
      </c>
      <c r="G1478" s="13">
        <f>IFERROR(VLOOKUP(F1478,Points!$M$2:$O$11,3,TRUE),"")</f>
        <v>30</v>
      </c>
    </row>
    <row r="1479" spans="1:7" ht="19.95" customHeight="1" x14ac:dyDescent="0.3">
      <c r="A1479" s="37">
        <v>2024</v>
      </c>
      <c r="B1479" s="15" t="s">
        <v>6838</v>
      </c>
      <c r="C1479" s="7" t="s">
        <v>9</v>
      </c>
      <c r="D1479" s="6" t="s">
        <v>1088</v>
      </c>
      <c r="E1479" s="6" t="s">
        <v>25</v>
      </c>
      <c r="F1479" s="16">
        <v>129</v>
      </c>
      <c r="G1479" s="13">
        <f>IFERROR(VLOOKUP(F1479,Points!$M$2:$O$11,3,TRUE),"")</f>
        <v>100</v>
      </c>
    </row>
    <row r="1480" spans="1:7" ht="19.95" customHeight="1" x14ac:dyDescent="0.3">
      <c r="A1480" s="37">
        <v>50032</v>
      </c>
      <c r="B1480" s="15" t="s">
        <v>6839</v>
      </c>
      <c r="C1480" s="7" t="s">
        <v>9</v>
      </c>
      <c r="D1480" s="6" t="s">
        <v>1089</v>
      </c>
      <c r="E1480" s="6" t="s">
        <v>32</v>
      </c>
      <c r="F1480" s="16">
        <v>2129</v>
      </c>
      <c r="G1480" s="13">
        <f>IFERROR(VLOOKUP(F1480,Points!$M$2:$O$11,3,TRUE),"")</f>
        <v>40</v>
      </c>
    </row>
    <row r="1481" spans="1:7" ht="19.95" customHeight="1" x14ac:dyDescent="0.3">
      <c r="A1481" s="37">
        <v>65022</v>
      </c>
      <c r="B1481" s="15" t="s">
        <v>6841</v>
      </c>
      <c r="C1481" s="7" t="s">
        <v>9</v>
      </c>
      <c r="D1481" s="6" t="s">
        <v>1089</v>
      </c>
      <c r="E1481" s="6" t="s">
        <v>195</v>
      </c>
      <c r="F1481" s="16">
        <v>853</v>
      </c>
      <c r="G1481" s="13">
        <f>IFERROR(VLOOKUP(F1481,Points!$M$2:$O$11,3,TRUE),"")</f>
        <v>70</v>
      </c>
    </row>
    <row r="1482" spans="1:7" ht="19.95" customHeight="1" x14ac:dyDescent="0.3">
      <c r="A1482" s="37">
        <v>65181</v>
      </c>
      <c r="B1482" s="15" t="s">
        <v>6840</v>
      </c>
      <c r="C1482" s="7" t="s">
        <v>19</v>
      </c>
      <c r="D1482" s="6" t="s">
        <v>1089</v>
      </c>
      <c r="E1482" s="6" t="s">
        <v>195</v>
      </c>
      <c r="F1482" s="16">
        <v>1571</v>
      </c>
      <c r="G1482" s="13">
        <f>IFERROR(VLOOKUP(F1482,Points!$M$2:$O$11,3,TRUE),"")</f>
        <v>50</v>
      </c>
    </row>
    <row r="1483" spans="1:7" ht="19.95" customHeight="1" x14ac:dyDescent="0.3">
      <c r="A1483" s="37">
        <v>59281</v>
      </c>
      <c r="B1483" s="15" t="s">
        <v>6842</v>
      </c>
      <c r="C1483" s="7" t="s">
        <v>6</v>
      </c>
      <c r="D1483" s="6" t="s">
        <v>50</v>
      </c>
      <c r="E1483" s="6" t="s">
        <v>50</v>
      </c>
      <c r="F1483" s="16">
        <v>9610</v>
      </c>
      <c r="G1483" s="13">
        <f>IFERROR(VLOOKUP(F1483,Points!$M$2:$O$11,3,TRUE),"")</f>
        <v>10</v>
      </c>
    </row>
    <row r="1484" spans="1:7" ht="19.95" customHeight="1" x14ac:dyDescent="0.3">
      <c r="A1484" s="37">
        <v>60024</v>
      </c>
      <c r="B1484" s="15" t="s">
        <v>6844</v>
      </c>
      <c r="C1484" s="7" t="s">
        <v>9</v>
      </c>
      <c r="D1484" s="6" t="s">
        <v>21</v>
      </c>
      <c r="E1484" s="6" t="s">
        <v>21</v>
      </c>
      <c r="F1484" s="16">
        <v>8587</v>
      </c>
      <c r="G1484" s="13">
        <f>IFERROR(VLOOKUP(F1484,Points!$M$2:$O$11,3,TRUE),"")</f>
        <v>10</v>
      </c>
    </row>
    <row r="1485" spans="1:7" ht="19.95" customHeight="1" x14ac:dyDescent="0.3">
      <c r="A1485" s="37">
        <v>60281</v>
      </c>
      <c r="B1485" s="15" t="s">
        <v>6843</v>
      </c>
      <c r="C1485" s="7" t="s">
        <v>6</v>
      </c>
      <c r="D1485" s="6" t="s">
        <v>21</v>
      </c>
      <c r="E1485" s="6" t="s">
        <v>21</v>
      </c>
      <c r="F1485" s="16">
        <v>49981</v>
      </c>
      <c r="G1485" s="13">
        <f>IFERROR(VLOOKUP(F1485,Points!$M$2:$O$11,3,TRUE),"")</f>
        <v>0</v>
      </c>
    </row>
    <row r="1486" spans="1:7" ht="19.95" customHeight="1" x14ac:dyDescent="0.3">
      <c r="A1486" s="37">
        <v>60026</v>
      </c>
      <c r="B1486" s="15" t="s">
        <v>6846</v>
      </c>
      <c r="C1486" s="7" t="s">
        <v>9</v>
      </c>
      <c r="D1486" s="6" t="s">
        <v>1090</v>
      </c>
      <c r="E1486" s="6" t="s">
        <v>21</v>
      </c>
      <c r="F1486" s="16">
        <v>1842</v>
      </c>
      <c r="G1486" s="13">
        <f>IFERROR(VLOOKUP(F1486,Points!$M$2:$O$11,3,TRUE),"")</f>
        <v>50</v>
      </c>
    </row>
    <row r="1487" spans="1:7" ht="19.95" customHeight="1" x14ac:dyDescent="0.3">
      <c r="A1487" s="37">
        <v>60282</v>
      </c>
      <c r="B1487" s="15" t="s">
        <v>6845</v>
      </c>
      <c r="C1487" s="7" t="s">
        <v>6</v>
      </c>
      <c r="D1487" s="6" t="s">
        <v>1090</v>
      </c>
      <c r="E1487" s="6" t="s">
        <v>21</v>
      </c>
      <c r="F1487" s="16">
        <v>8687</v>
      </c>
      <c r="G1487" s="13">
        <f>IFERROR(VLOOKUP(F1487,Points!$M$2:$O$11,3,TRUE),"")</f>
        <v>10</v>
      </c>
    </row>
    <row r="1488" spans="1:7" ht="19.95" customHeight="1" x14ac:dyDescent="0.3">
      <c r="A1488" s="37">
        <v>32022</v>
      </c>
      <c r="B1488" s="15" t="s">
        <v>6847</v>
      </c>
      <c r="C1488" s="7" t="s">
        <v>9</v>
      </c>
      <c r="D1488" s="6" t="s">
        <v>1091</v>
      </c>
      <c r="E1488" s="6" t="s">
        <v>122</v>
      </c>
      <c r="F1488" s="16">
        <v>4777</v>
      </c>
      <c r="G1488" s="13">
        <f>IFERROR(VLOOKUP(F1488,Points!$M$2:$O$11,3,TRUE),"")</f>
        <v>30</v>
      </c>
    </row>
    <row r="1489" spans="1:7" ht="19.95" customHeight="1" x14ac:dyDescent="0.3">
      <c r="A1489" s="37">
        <v>42038</v>
      </c>
      <c r="B1489" s="15" t="s">
        <v>6848</v>
      </c>
      <c r="C1489" s="7" t="s">
        <v>9</v>
      </c>
      <c r="D1489" s="6" t="s">
        <v>1092</v>
      </c>
      <c r="E1489" s="6" t="s">
        <v>23</v>
      </c>
      <c r="F1489" s="16">
        <v>667</v>
      </c>
      <c r="G1489" s="13">
        <f>IFERROR(VLOOKUP(F1489,Points!$M$2:$O$11,3,TRUE),"")</f>
        <v>70</v>
      </c>
    </row>
    <row r="1490" spans="1:7" ht="19.95" customHeight="1" x14ac:dyDescent="0.3">
      <c r="A1490" s="37">
        <v>55181</v>
      </c>
      <c r="B1490" s="15" t="s">
        <v>6849</v>
      </c>
      <c r="C1490" s="7" t="s">
        <v>19</v>
      </c>
      <c r="D1490" s="6" t="s">
        <v>1092</v>
      </c>
      <c r="E1490" s="6" t="s">
        <v>101</v>
      </c>
      <c r="F1490" s="16">
        <v>259</v>
      </c>
      <c r="G1490" s="13">
        <f>IFERROR(VLOOKUP(F1490,Points!$M$2:$O$11,3,TRUE),"")</f>
        <v>80</v>
      </c>
    </row>
    <row r="1491" spans="1:7" ht="19.95" customHeight="1" x14ac:dyDescent="0.3">
      <c r="A1491" s="37">
        <v>66282</v>
      </c>
      <c r="B1491" s="15" t="s">
        <v>6850</v>
      </c>
      <c r="C1491" s="7" t="s">
        <v>6</v>
      </c>
      <c r="D1491" s="6" t="s">
        <v>1093</v>
      </c>
      <c r="E1491" s="6" t="s">
        <v>131</v>
      </c>
      <c r="F1491" s="16">
        <v>1395</v>
      </c>
      <c r="G1491" s="13">
        <f>IFERROR(VLOOKUP(F1491,Points!$M$2:$O$11,3,TRUE),"")</f>
        <v>60</v>
      </c>
    </row>
    <row r="1492" spans="1:7" ht="19.95" customHeight="1" x14ac:dyDescent="0.3">
      <c r="A1492" s="37">
        <v>17030</v>
      </c>
      <c r="B1492" s="15" t="s">
        <v>6851</v>
      </c>
      <c r="C1492" s="7" t="s">
        <v>9</v>
      </c>
      <c r="D1492" s="6" t="s">
        <v>1094</v>
      </c>
      <c r="E1492" s="6" t="s">
        <v>208</v>
      </c>
      <c r="F1492" s="16">
        <v>474</v>
      </c>
      <c r="G1492" s="13">
        <f>IFERROR(VLOOKUP(F1492,Points!$M$2:$O$11,3,TRUE),"")</f>
        <v>80</v>
      </c>
    </row>
    <row r="1493" spans="1:7" ht="19.95" customHeight="1" x14ac:dyDescent="0.3">
      <c r="A1493" s="37">
        <v>10048</v>
      </c>
      <c r="B1493" s="15" t="s">
        <v>6852</v>
      </c>
      <c r="C1493" s="7" t="s">
        <v>9</v>
      </c>
      <c r="D1493" s="6" t="s">
        <v>1095</v>
      </c>
      <c r="E1493" s="6" t="s">
        <v>147</v>
      </c>
      <c r="F1493" s="16">
        <v>829</v>
      </c>
      <c r="G1493" s="13">
        <f>IFERROR(VLOOKUP(F1493,Points!$M$2:$O$11,3,TRUE),"")</f>
        <v>70</v>
      </c>
    </row>
    <row r="1494" spans="1:7" ht="19.95" customHeight="1" x14ac:dyDescent="0.3">
      <c r="A1494" s="37">
        <v>17032</v>
      </c>
      <c r="B1494" s="15" t="s">
        <v>6853</v>
      </c>
      <c r="C1494" s="7" t="s">
        <v>9</v>
      </c>
      <c r="D1494" s="6" t="s">
        <v>1095</v>
      </c>
      <c r="E1494" s="6" t="s">
        <v>208</v>
      </c>
      <c r="F1494" s="16">
        <v>988</v>
      </c>
      <c r="G1494" s="13">
        <f>IFERROR(VLOOKUP(F1494,Points!$M$2:$O$11,3,TRUE),"")</f>
        <v>70</v>
      </c>
    </row>
    <row r="1495" spans="1:7" ht="19.95" customHeight="1" x14ac:dyDescent="0.3">
      <c r="A1495" s="37">
        <v>26020</v>
      </c>
      <c r="B1495" s="15" t="s">
        <v>6854</v>
      </c>
      <c r="C1495" s="7" t="s">
        <v>9</v>
      </c>
      <c r="D1495" s="6" t="s">
        <v>1095</v>
      </c>
      <c r="E1495" s="6" t="s">
        <v>67</v>
      </c>
      <c r="F1495" s="16">
        <v>286</v>
      </c>
      <c r="G1495" s="13">
        <f>IFERROR(VLOOKUP(F1495,Points!$M$2:$O$11,3,TRUE),"")</f>
        <v>80</v>
      </c>
    </row>
    <row r="1496" spans="1:7" ht="19.95" customHeight="1" x14ac:dyDescent="0.3">
      <c r="A1496" s="37">
        <v>60028</v>
      </c>
      <c r="B1496" s="15" t="s">
        <v>6855</v>
      </c>
      <c r="C1496" s="7" t="s">
        <v>9</v>
      </c>
      <c r="D1496" s="6" t="s">
        <v>1095</v>
      </c>
      <c r="E1496" s="6" t="s">
        <v>21</v>
      </c>
      <c r="F1496" s="16">
        <v>1462</v>
      </c>
      <c r="G1496" s="13">
        <f>IFERROR(VLOOKUP(F1496,Points!$M$2:$O$11,3,TRUE),"")</f>
        <v>60</v>
      </c>
    </row>
    <row r="1497" spans="1:7" ht="19.95" customHeight="1" x14ac:dyDescent="0.3">
      <c r="A1497" s="37">
        <v>72040</v>
      </c>
      <c r="B1497" s="15" t="s">
        <v>6856</v>
      </c>
      <c r="C1497" s="7" t="s">
        <v>9</v>
      </c>
      <c r="D1497" s="6" t="s">
        <v>1096</v>
      </c>
      <c r="E1497" s="6" t="s">
        <v>91</v>
      </c>
      <c r="F1497" s="16">
        <v>762</v>
      </c>
      <c r="G1497" s="13">
        <f>IFERROR(VLOOKUP(F1497,Points!$M$2:$O$11,3,TRUE),"")</f>
        <v>70</v>
      </c>
    </row>
    <row r="1498" spans="1:7" ht="19.95" customHeight="1" x14ac:dyDescent="0.3">
      <c r="A1498" s="37">
        <v>8179</v>
      </c>
      <c r="B1498" s="15" t="s">
        <v>6857</v>
      </c>
      <c r="C1498" s="7" t="s">
        <v>19</v>
      </c>
      <c r="D1498" s="6" t="s">
        <v>1097</v>
      </c>
      <c r="E1498" s="6" t="s">
        <v>221</v>
      </c>
      <c r="F1498" s="16">
        <v>3414</v>
      </c>
      <c r="G1498" s="13">
        <f>IFERROR(VLOOKUP(F1498,Points!$M$2:$O$11,3,TRUE),"")</f>
        <v>30</v>
      </c>
    </row>
    <row r="1499" spans="1:7" ht="19.95" customHeight="1" x14ac:dyDescent="0.3">
      <c r="A1499" s="37">
        <v>10050</v>
      </c>
      <c r="B1499" s="15" t="s">
        <v>6858</v>
      </c>
      <c r="C1499" s="7" t="s">
        <v>9</v>
      </c>
      <c r="D1499" s="6" t="s">
        <v>1097</v>
      </c>
      <c r="E1499" s="6" t="s">
        <v>147</v>
      </c>
      <c r="F1499" s="16">
        <v>232</v>
      </c>
      <c r="G1499" s="13">
        <f>IFERROR(VLOOKUP(F1499,Points!$M$2:$O$11,3,TRUE),"")</f>
        <v>100</v>
      </c>
    </row>
    <row r="1500" spans="1:7" ht="19.95" customHeight="1" x14ac:dyDescent="0.3">
      <c r="A1500" s="37">
        <v>14040</v>
      </c>
      <c r="B1500" s="15" t="s">
        <v>6859</v>
      </c>
      <c r="C1500" s="7" t="s">
        <v>9</v>
      </c>
      <c r="D1500" s="6" t="s">
        <v>1098</v>
      </c>
      <c r="E1500" s="6" t="s">
        <v>95</v>
      </c>
      <c r="F1500" s="16">
        <v>508</v>
      </c>
      <c r="G1500" s="13">
        <f>IFERROR(VLOOKUP(F1500,Points!$M$2:$O$11,3,TRUE),"")</f>
        <v>70</v>
      </c>
    </row>
    <row r="1501" spans="1:7" ht="19.95" customHeight="1" x14ac:dyDescent="0.3">
      <c r="A1501" s="37">
        <v>39024</v>
      </c>
      <c r="B1501" s="15" t="s">
        <v>6860</v>
      </c>
      <c r="C1501" s="7" t="s">
        <v>9</v>
      </c>
      <c r="D1501" s="6" t="s">
        <v>1098</v>
      </c>
      <c r="E1501" s="6" t="s">
        <v>239</v>
      </c>
      <c r="F1501" s="16">
        <v>583</v>
      </c>
      <c r="G1501" s="13">
        <f>IFERROR(VLOOKUP(F1501,Points!$M$2:$O$11,3,TRUE),"")</f>
        <v>70</v>
      </c>
    </row>
    <row r="1502" spans="1:7" ht="19.95" customHeight="1" x14ac:dyDescent="0.3">
      <c r="A1502" s="37">
        <v>45181</v>
      </c>
      <c r="B1502" s="15" t="s">
        <v>6861</v>
      </c>
      <c r="C1502" s="7" t="s">
        <v>19</v>
      </c>
      <c r="D1502" s="6" t="s">
        <v>1099</v>
      </c>
      <c r="E1502" s="6" t="s">
        <v>143</v>
      </c>
      <c r="F1502" s="16">
        <v>926</v>
      </c>
      <c r="G1502" s="13">
        <f>IFERROR(VLOOKUP(F1502,Points!$M$2:$O$11,3,TRUE),"")</f>
        <v>70</v>
      </c>
    </row>
    <row r="1503" spans="1:7" ht="19.95" customHeight="1" x14ac:dyDescent="0.3">
      <c r="A1503" s="37">
        <v>41181</v>
      </c>
      <c r="B1503" s="15" t="s">
        <v>6862</v>
      </c>
      <c r="C1503" s="7" t="s">
        <v>19</v>
      </c>
      <c r="D1503" s="6" t="s">
        <v>1100</v>
      </c>
      <c r="E1503" s="6" t="s">
        <v>229</v>
      </c>
      <c r="F1503" s="16">
        <v>13743</v>
      </c>
      <c r="G1503" s="13">
        <f>IFERROR(VLOOKUP(F1503,Points!$M$2:$O$11,3,TRUE),"")</f>
        <v>0</v>
      </c>
    </row>
    <row r="1504" spans="1:7" ht="19.95" customHeight="1" x14ac:dyDescent="0.3">
      <c r="A1504" s="37">
        <v>13181</v>
      </c>
      <c r="B1504" s="15" t="s">
        <v>6863</v>
      </c>
      <c r="C1504" s="7" t="s">
        <v>19</v>
      </c>
      <c r="D1504" s="6" t="s">
        <v>1101</v>
      </c>
      <c r="E1504" s="6" t="s">
        <v>36</v>
      </c>
      <c r="F1504" s="16">
        <v>2139</v>
      </c>
      <c r="G1504" s="13">
        <f>IFERROR(VLOOKUP(F1504,Points!$M$2:$O$11,3,TRUE),"")</f>
        <v>40</v>
      </c>
    </row>
    <row r="1505" spans="1:7" ht="19.95" customHeight="1" x14ac:dyDescent="0.3">
      <c r="A1505" s="37">
        <v>33028</v>
      </c>
      <c r="B1505" s="15" t="s">
        <v>6865</v>
      </c>
      <c r="C1505" s="7" t="s">
        <v>9</v>
      </c>
      <c r="D1505" s="6" t="s">
        <v>1102</v>
      </c>
      <c r="E1505" s="6" t="s">
        <v>83</v>
      </c>
      <c r="F1505" s="16">
        <v>312</v>
      </c>
      <c r="G1505" s="13">
        <f>IFERROR(VLOOKUP(F1505,Points!$M$2:$O$11,3,TRUE),"")</f>
        <v>80</v>
      </c>
    </row>
    <row r="1506" spans="1:7" ht="19.95" customHeight="1" x14ac:dyDescent="0.3">
      <c r="A1506" s="37">
        <v>33281</v>
      </c>
      <c r="B1506" s="15" t="s">
        <v>6864</v>
      </c>
      <c r="C1506" s="7" t="s">
        <v>6</v>
      </c>
      <c r="D1506" s="6" t="s">
        <v>1102</v>
      </c>
      <c r="E1506" s="6" t="s">
        <v>83</v>
      </c>
      <c r="F1506" s="16">
        <v>1187</v>
      </c>
      <c r="G1506" s="13">
        <f>IFERROR(VLOOKUP(F1506,Points!$M$2:$O$11,3,TRUE),"")</f>
        <v>60</v>
      </c>
    </row>
    <row r="1507" spans="1:7" ht="19.95" customHeight="1" x14ac:dyDescent="0.3">
      <c r="A1507" s="37">
        <v>9040</v>
      </c>
      <c r="B1507" s="15" t="s">
        <v>6866</v>
      </c>
      <c r="C1507" s="7" t="s">
        <v>9</v>
      </c>
      <c r="D1507" s="6" t="s">
        <v>1103</v>
      </c>
      <c r="E1507" s="6" t="s">
        <v>72</v>
      </c>
      <c r="F1507" s="16">
        <v>1186</v>
      </c>
      <c r="G1507" s="13">
        <f>IFERROR(VLOOKUP(F1507,Points!$M$2:$O$11,3,TRUE),"")</f>
        <v>60</v>
      </c>
    </row>
    <row r="1508" spans="1:7" ht="19.95" customHeight="1" x14ac:dyDescent="0.3">
      <c r="A1508" s="37">
        <v>72042</v>
      </c>
      <c r="B1508" s="15" t="s">
        <v>6867</v>
      </c>
      <c r="C1508" s="7" t="s">
        <v>9</v>
      </c>
      <c r="D1508" s="6" t="s">
        <v>1103</v>
      </c>
      <c r="E1508" s="6" t="s">
        <v>91</v>
      </c>
      <c r="F1508" s="16">
        <v>1015</v>
      </c>
      <c r="G1508" s="13">
        <f>IFERROR(VLOOKUP(F1508,Points!$M$2:$O$11,3,TRUE),"")</f>
        <v>60</v>
      </c>
    </row>
    <row r="1509" spans="1:7" ht="19.95" customHeight="1" x14ac:dyDescent="0.3">
      <c r="A1509" s="37">
        <v>38030</v>
      </c>
      <c r="B1509" s="15" t="s">
        <v>6868</v>
      </c>
      <c r="C1509" s="7" t="s">
        <v>9</v>
      </c>
      <c r="D1509" s="6" t="s">
        <v>1104</v>
      </c>
      <c r="E1509" s="6" t="s">
        <v>59</v>
      </c>
      <c r="F1509" s="16">
        <v>523</v>
      </c>
      <c r="G1509" s="13">
        <f>IFERROR(VLOOKUP(F1509,Points!$M$2:$O$11,3,TRUE),"")</f>
        <v>70</v>
      </c>
    </row>
    <row r="1510" spans="1:7" ht="19.95" customHeight="1" x14ac:dyDescent="0.3">
      <c r="A1510" s="37">
        <v>3040</v>
      </c>
      <c r="B1510" s="15" t="s">
        <v>6869</v>
      </c>
      <c r="C1510" s="7" t="s">
        <v>9</v>
      </c>
      <c r="D1510" s="6" t="s">
        <v>1105</v>
      </c>
      <c r="E1510" s="6" t="s">
        <v>48</v>
      </c>
      <c r="F1510" s="16">
        <v>685</v>
      </c>
      <c r="G1510" s="13">
        <f>IFERROR(VLOOKUP(F1510,Points!$M$2:$O$11,3,TRUE),"")</f>
        <v>70</v>
      </c>
    </row>
    <row r="1511" spans="1:7" ht="19.95" customHeight="1" x14ac:dyDescent="0.3">
      <c r="A1511" s="37">
        <v>7181</v>
      </c>
      <c r="B1511" s="15" t="s">
        <v>6870</v>
      </c>
      <c r="C1511" s="7" t="s">
        <v>19</v>
      </c>
      <c r="D1511" s="6" t="s">
        <v>1106</v>
      </c>
      <c r="E1511" s="6" t="s">
        <v>66</v>
      </c>
      <c r="F1511" s="16">
        <v>857</v>
      </c>
      <c r="G1511" s="13">
        <f>IFERROR(VLOOKUP(F1511,Points!$M$2:$O$11,3,TRUE),"")</f>
        <v>70</v>
      </c>
    </row>
    <row r="1512" spans="1:7" ht="19.95" customHeight="1" x14ac:dyDescent="0.3">
      <c r="A1512" s="37">
        <v>7030</v>
      </c>
      <c r="B1512" s="15" t="s">
        <v>6871</v>
      </c>
      <c r="C1512" s="7" t="s">
        <v>9</v>
      </c>
      <c r="D1512" s="6" t="s">
        <v>1106</v>
      </c>
      <c r="E1512" s="6" t="s">
        <v>66</v>
      </c>
      <c r="F1512" s="16">
        <v>988</v>
      </c>
      <c r="G1512" s="13">
        <f>IFERROR(VLOOKUP(F1512,Points!$M$2:$O$11,3,TRUE),"")</f>
        <v>70</v>
      </c>
    </row>
    <row r="1513" spans="1:7" ht="19.95" customHeight="1" x14ac:dyDescent="0.3">
      <c r="A1513" s="37">
        <v>15181</v>
      </c>
      <c r="B1513" s="15" t="s">
        <v>6872</v>
      </c>
      <c r="C1513" s="7" t="s">
        <v>19</v>
      </c>
      <c r="D1513" s="6" t="s">
        <v>1107</v>
      </c>
      <c r="E1513" s="6" t="s">
        <v>117</v>
      </c>
      <c r="F1513" s="16">
        <v>1213</v>
      </c>
      <c r="G1513" s="13">
        <f>IFERROR(VLOOKUP(F1513,Points!$M$2:$O$11,3,TRUE),"")</f>
        <v>60</v>
      </c>
    </row>
    <row r="1514" spans="1:7" ht="19.95" customHeight="1" x14ac:dyDescent="0.3">
      <c r="A1514" s="37">
        <v>35026</v>
      </c>
      <c r="B1514" s="15" t="s">
        <v>6873</v>
      </c>
      <c r="C1514" s="7" t="s">
        <v>9</v>
      </c>
      <c r="D1514" s="6" t="s">
        <v>1108</v>
      </c>
      <c r="E1514" s="6" t="s">
        <v>177</v>
      </c>
      <c r="F1514" s="16">
        <v>387</v>
      </c>
      <c r="G1514" s="13">
        <f>IFERROR(VLOOKUP(F1514,Points!$M$2:$O$11,3,TRUE),"")</f>
        <v>80</v>
      </c>
    </row>
    <row r="1515" spans="1:7" ht="19.95" customHeight="1" x14ac:dyDescent="0.3">
      <c r="A1515" s="37">
        <v>67181</v>
      </c>
      <c r="B1515" s="15" t="s">
        <v>6874</v>
      </c>
      <c r="C1515" s="7" t="s">
        <v>19</v>
      </c>
      <c r="D1515" s="6" t="s">
        <v>1109</v>
      </c>
      <c r="E1515" s="6" t="s">
        <v>18</v>
      </c>
      <c r="F1515" s="16">
        <v>6660</v>
      </c>
      <c r="G1515" s="13">
        <f>IFERROR(VLOOKUP(F1515,Points!$M$2:$O$11,3,TRUE),"")</f>
        <v>20</v>
      </c>
    </row>
    <row r="1516" spans="1:7" ht="19.95" customHeight="1" x14ac:dyDescent="0.3">
      <c r="A1516" s="37">
        <v>22054</v>
      </c>
      <c r="B1516" s="15" t="s">
        <v>6875</v>
      </c>
      <c r="C1516" s="7" t="s">
        <v>9</v>
      </c>
      <c r="D1516" s="6" t="s">
        <v>1110</v>
      </c>
      <c r="E1516" s="6" t="s">
        <v>115</v>
      </c>
      <c r="F1516" s="16">
        <v>782</v>
      </c>
      <c r="G1516" s="13">
        <f>IFERROR(VLOOKUP(F1516,Points!$M$2:$O$11,3,TRUE),"")</f>
        <v>70</v>
      </c>
    </row>
    <row r="1517" spans="1:7" ht="19.95" customHeight="1" x14ac:dyDescent="0.3">
      <c r="A1517" s="37">
        <v>12181</v>
      </c>
      <c r="B1517" s="15" t="s">
        <v>6876</v>
      </c>
      <c r="C1517" s="7" t="s">
        <v>19</v>
      </c>
      <c r="D1517" s="6" t="s">
        <v>1111</v>
      </c>
      <c r="E1517" s="6" t="s">
        <v>156</v>
      </c>
      <c r="F1517" s="16">
        <v>553</v>
      </c>
      <c r="G1517" s="13">
        <f>IFERROR(VLOOKUP(F1517,Points!$M$2:$O$11,3,TRUE),"")</f>
        <v>70</v>
      </c>
    </row>
    <row r="1518" spans="1:7" ht="19.95" customHeight="1" x14ac:dyDescent="0.3">
      <c r="A1518" s="37">
        <v>16181</v>
      </c>
      <c r="B1518" s="15" t="s">
        <v>6877</v>
      </c>
      <c r="C1518" s="7" t="s">
        <v>19</v>
      </c>
      <c r="D1518" s="6" t="s">
        <v>1112</v>
      </c>
      <c r="E1518" s="6" t="s">
        <v>64</v>
      </c>
      <c r="F1518" s="16">
        <v>671</v>
      </c>
      <c r="G1518" s="13">
        <f>IFERROR(VLOOKUP(F1518,Points!$M$2:$O$11,3,TRUE),"")</f>
        <v>70</v>
      </c>
    </row>
    <row r="1519" spans="1:7" ht="19.95" customHeight="1" x14ac:dyDescent="0.3">
      <c r="A1519" s="37">
        <v>16026</v>
      </c>
      <c r="B1519" s="15" t="s">
        <v>6878</v>
      </c>
      <c r="C1519" s="7" t="s">
        <v>9</v>
      </c>
      <c r="D1519" s="6" t="s">
        <v>1112</v>
      </c>
      <c r="E1519" s="6" t="s">
        <v>64</v>
      </c>
      <c r="F1519" s="16">
        <v>976</v>
      </c>
      <c r="G1519" s="13">
        <f>IFERROR(VLOOKUP(F1519,Points!$M$2:$O$11,3,TRUE),"")</f>
        <v>70</v>
      </c>
    </row>
    <row r="1520" spans="1:7" ht="19.95" customHeight="1" x14ac:dyDescent="0.3">
      <c r="A1520" s="37">
        <v>30014</v>
      </c>
      <c r="B1520" s="15" t="s">
        <v>6880</v>
      </c>
      <c r="C1520" s="7" t="s">
        <v>9</v>
      </c>
      <c r="D1520" s="6" t="s">
        <v>1113</v>
      </c>
      <c r="E1520" s="6" t="s">
        <v>219</v>
      </c>
      <c r="F1520" s="16">
        <v>950</v>
      </c>
      <c r="G1520" s="13">
        <f>IFERROR(VLOOKUP(F1520,Points!$M$2:$O$11,3,TRUE),"")</f>
        <v>70</v>
      </c>
    </row>
    <row r="1521" spans="1:7" ht="19.95" customHeight="1" x14ac:dyDescent="0.3">
      <c r="A1521" s="37">
        <v>30182</v>
      </c>
      <c r="B1521" s="15" t="s">
        <v>6879</v>
      </c>
      <c r="C1521" s="7" t="s">
        <v>19</v>
      </c>
      <c r="D1521" s="6" t="s">
        <v>1113</v>
      </c>
      <c r="E1521" s="6" t="s">
        <v>219</v>
      </c>
      <c r="F1521" s="16">
        <v>8492</v>
      </c>
      <c r="G1521" s="13">
        <f>IFERROR(VLOOKUP(F1521,Points!$M$2:$O$11,3,TRUE),"")</f>
        <v>20</v>
      </c>
    </row>
    <row r="1522" spans="1:7" ht="19.95" customHeight="1" x14ac:dyDescent="0.3">
      <c r="A1522" s="37">
        <v>56181</v>
      </c>
      <c r="B1522" s="15" t="s">
        <v>6881</v>
      </c>
      <c r="C1522" s="7" t="s">
        <v>19</v>
      </c>
      <c r="D1522" s="6" t="s">
        <v>1114</v>
      </c>
      <c r="E1522" s="6" t="s">
        <v>119</v>
      </c>
      <c r="F1522" s="16">
        <v>3403</v>
      </c>
      <c r="G1522" s="13">
        <f>IFERROR(VLOOKUP(F1522,Points!$M$2:$O$11,3,TRUE),"")</f>
        <v>30</v>
      </c>
    </row>
    <row r="1523" spans="1:7" ht="19.95" customHeight="1" x14ac:dyDescent="0.3">
      <c r="A1523" s="37">
        <v>56032</v>
      </c>
      <c r="B1523" s="15" t="s">
        <v>6882</v>
      </c>
      <c r="C1523" s="7" t="s">
        <v>9</v>
      </c>
      <c r="D1523" s="6" t="s">
        <v>1114</v>
      </c>
      <c r="E1523" s="6" t="s">
        <v>119</v>
      </c>
      <c r="F1523" s="16">
        <v>4574</v>
      </c>
      <c r="G1523" s="13">
        <f>IFERROR(VLOOKUP(F1523,Points!$M$2:$O$11,3,TRUE),"")</f>
        <v>30</v>
      </c>
    </row>
    <row r="1524" spans="1:7" ht="19.95" customHeight="1" x14ac:dyDescent="0.3">
      <c r="A1524" s="37">
        <v>35028</v>
      </c>
      <c r="B1524" s="15" t="s">
        <v>6883</v>
      </c>
      <c r="C1524" s="7" t="s">
        <v>9</v>
      </c>
      <c r="D1524" s="6" t="s">
        <v>1115</v>
      </c>
      <c r="E1524" s="6" t="s">
        <v>177</v>
      </c>
      <c r="F1524" s="16">
        <v>129</v>
      </c>
      <c r="G1524" s="13">
        <f>IFERROR(VLOOKUP(F1524,Points!$M$2:$O$11,3,TRUE),"")</f>
        <v>100</v>
      </c>
    </row>
    <row r="1525" spans="1:7" ht="19.95" customHeight="1" x14ac:dyDescent="0.3">
      <c r="A1525" s="37">
        <v>55032</v>
      </c>
      <c r="B1525" s="15" t="s">
        <v>6884</v>
      </c>
      <c r="C1525" s="7" t="s">
        <v>9</v>
      </c>
      <c r="D1525" s="6" t="s">
        <v>1116</v>
      </c>
      <c r="E1525" s="6" t="s">
        <v>101</v>
      </c>
      <c r="F1525" s="16">
        <v>119</v>
      </c>
      <c r="G1525" s="13">
        <f>IFERROR(VLOOKUP(F1525,Points!$M$2:$O$11,3,TRUE),"")</f>
        <v>100</v>
      </c>
    </row>
    <row r="1526" spans="1:7" ht="19.95" customHeight="1" x14ac:dyDescent="0.3">
      <c r="A1526" s="37">
        <v>22056</v>
      </c>
      <c r="B1526" s="15" t="s">
        <v>6885</v>
      </c>
      <c r="C1526" s="7" t="s">
        <v>9</v>
      </c>
      <c r="D1526" s="6" t="s">
        <v>1117</v>
      </c>
      <c r="E1526" s="6" t="s">
        <v>115</v>
      </c>
      <c r="F1526" s="16">
        <v>858</v>
      </c>
      <c r="G1526" s="13">
        <f>IFERROR(VLOOKUP(F1526,Points!$M$2:$O$11,3,TRUE),"")</f>
        <v>70</v>
      </c>
    </row>
    <row r="1527" spans="1:7" ht="19.95" customHeight="1" x14ac:dyDescent="0.3">
      <c r="A1527" s="37">
        <v>41282</v>
      </c>
      <c r="B1527" s="15" t="s">
        <v>6886</v>
      </c>
      <c r="C1527" s="7" t="s">
        <v>6</v>
      </c>
      <c r="D1527" s="6" t="s">
        <v>1118</v>
      </c>
      <c r="E1527" s="6" t="s">
        <v>229</v>
      </c>
      <c r="F1527" s="16">
        <v>20475</v>
      </c>
      <c r="G1527" s="13">
        <f>IFERROR(VLOOKUP(F1527,Points!$M$2:$O$11,3,TRUE),"")</f>
        <v>0</v>
      </c>
    </row>
    <row r="1528" spans="1:7" ht="19.95" customHeight="1" x14ac:dyDescent="0.3">
      <c r="A1528" s="37">
        <v>33181</v>
      </c>
      <c r="B1528" s="15" t="s">
        <v>6887</v>
      </c>
      <c r="C1528" s="7" t="s">
        <v>19</v>
      </c>
      <c r="D1528" s="6" t="s">
        <v>1119</v>
      </c>
      <c r="E1528" s="6" t="s">
        <v>83</v>
      </c>
      <c r="F1528" s="16">
        <v>428</v>
      </c>
      <c r="G1528" s="13">
        <f>IFERROR(VLOOKUP(F1528,Points!$M$2:$O$11,3,TRUE),"")</f>
        <v>80</v>
      </c>
    </row>
    <row r="1529" spans="1:7" ht="19.95" customHeight="1" x14ac:dyDescent="0.3">
      <c r="A1529" s="37">
        <v>42040</v>
      </c>
      <c r="B1529" s="15" t="s">
        <v>6889</v>
      </c>
      <c r="C1529" s="7" t="s">
        <v>9</v>
      </c>
      <c r="D1529" s="6" t="s">
        <v>1120</v>
      </c>
      <c r="E1529" s="6" t="s">
        <v>23</v>
      </c>
      <c r="F1529" s="16">
        <v>3279</v>
      </c>
      <c r="G1529" s="13">
        <f>IFERROR(VLOOKUP(F1529,Points!$M$2:$O$11,3,TRUE),"")</f>
        <v>30</v>
      </c>
    </row>
    <row r="1530" spans="1:7" ht="19.95" customHeight="1" x14ac:dyDescent="0.3">
      <c r="A1530" s="37">
        <v>42281</v>
      </c>
      <c r="B1530" s="15" t="s">
        <v>6888</v>
      </c>
      <c r="C1530" s="7" t="s">
        <v>6</v>
      </c>
      <c r="D1530" s="6" t="s">
        <v>1120</v>
      </c>
      <c r="E1530" s="6" t="s">
        <v>23</v>
      </c>
      <c r="F1530" s="16">
        <v>10082</v>
      </c>
      <c r="G1530" s="13">
        <f>IFERROR(VLOOKUP(F1530,Points!$M$2:$O$11,3,TRUE),"")</f>
        <v>0</v>
      </c>
    </row>
    <row r="1531" spans="1:7" ht="19.95" customHeight="1" x14ac:dyDescent="0.3">
      <c r="A1531" s="37">
        <v>37181</v>
      </c>
      <c r="B1531" s="15" t="s">
        <v>6890</v>
      </c>
      <c r="C1531" s="7" t="s">
        <v>19</v>
      </c>
      <c r="D1531" s="6" t="s">
        <v>1121</v>
      </c>
      <c r="E1531" s="6" t="s">
        <v>99</v>
      </c>
      <c r="F1531" s="16">
        <v>1845</v>
      </c>
      <c r="G1531" s="13">
        <f>IFERROR(VLOOKUP(F1531,Points!$M$2:$O$11,3,TRUE),"")</f>
        <v>50</v>
      </c>
    </row>
    <row r="1532" spans="1:7" ht="19.95" customHeight="1" x14ac:dyDescent="0.3">
      <c r="A1532" s="37">
        <v>37074</v>
      </c>
      <c r="B1532" s="15" t="s">
        <v>6891</v>
      </c>
      <c r="C1532" s="7" t="s">
        <v>9</v>
      </c>
      <c r="D1532" s="6" t="s">
        <v>1121</v>
      </c>
      <c r="E1532" s="6" t="s">
        <v>99</v>
      </c>
      <c r="F1532" s="16">
        <v>1600</v>
      </c>
      <c r="G1532" s="13">
        <f>IFERROR(VLOOKUP(F1532,Points!$M$2:$O$11,3,TRUE),"")</f>
        <v>50</v>
      </c>
    </row>
    <row r="1533" spans="1:7" ht="19.95" customHeight="1" x14ac:dyDescent="0.3">
      <c r="A1533" s="37">
        <v>58028</v>
      </c>
      <c r="B1533" s="15" t="s">
        <v>6892</v>
      </c>
      <c r="C1533" s="7" t="s">
        <v>9</v>
      </c>
      <c r="D1533" s="6" t="s">
        <v>1122</v>
      </c>
      <c r="E1533" s="6" t="s">
        <v>136</v>
      </c>
      <c r="F1533" s="16">
        <v>495</v>
      </c>
      <c r="G1533" s="13">
        <f>IFERROR(VLOOKUP(F1533,Points!$M$2:$O$11,3,TRUE),"")</f>
        <v>80</v>
      </c>
    </row>
    <row r="1534" spans="1:7" ht="19.95" customHeight="1" x14ac:dyDescent="0.3">
      <c r="A1534" s="37">
        <v>51032</v>
      </c>
      <c r="B1534" s="15" t="s">
        <v>6893</v>
      </c>
      <c r="C1534" s="7" t="s">
        <v>9</v>
      </c>
      <c r="D1534" s="6" t="s">
        <v>1123</v>
      </c>
      <c r="E1534" s="6" t="s">
        <v>277</v>
      </c>
      <c r="F1534" s="16">
        <v>302</v>
      </c>
      <c r="G1534" s="13">
        <f>IFERROR(VLOOKUP(F1534,Points!$M$2:$O$11,3,TRUE),"")</f>
        <v>80</v>
      </c>
    </row>
    <row r="1535" spans="1:7" ht="19.95" customHeight="1" x14ac:dyDescent="0.3">
      <c r="A1535" s="37">
        <v>66034</v>
      </c>
      <c r="B1535" s="15" t="s">
        <v>6895</v>
      </c>
      <c r="C1535" s="7" t="s">
        <v>9</v>
      </c>
      <c r="D1535" s="6" t="s">
        <v>1124</v>
      </c>
      <c r="E1535" s="6" t="s">
        <v>131</v>
      </c>
      <c r="F1535" s="16">
        <v>832</v>
      </c>
      <c r="G1535" s="13">
        <f>IFERROR(VLOOKUP(F1535,Points!$M$2:$O$11,3,TRUE),"")</f>
        <v>70</v>
      </c>
    </row>
    <row r="1536" spans="1:7" ht="19.95" customHeight="1" x14ac:dyDescent="0.3">
      <c r="A1536" s="37">
        <v>66281</v>
      </c>
      <c r="B1536" s="15" t="s">
        <v>6894</v>
      </c>
      <c r="C1536" s="7" t="s">
        <v>6</v>
      </c>
      <c r="D1536" s="6" t="s">
        <v>1124</v>
      </c>
      <c r="E1536" s="6" t="s">
        <v>131</v>
      </c>
      <c r="F1536" s="16">
        <v>2461</v>
      </c>
      <c r="G1536" s="13">
        <f>IFERROR(VLOOKUP(F1536,Points!$M$2:$O$11,3,TRUE),"")</f>
        <v>40</v>
      </c>
    </row>
    <row r="1537" spans="1:7" ht="19.95" customHeight="1" x14ac:dyDescent="0.3">
      <c r="A1537" s="37">
        <v>17034</v>
      </c>
      <c r="B1537" s="15" t="s">
        <v>6896</v>
      </c>
      <c r="C1537" s="7" t="s">
        <v>9</v>
      </c>
      <c r="D1537" s="6" t="s">
        <v>1125</v>
      </c>
      <c r="E1537" s="6" t="s">
        <v>208</v>
      </c>
      <c r="F1537" s="16">
        <v>1761</v>
      </c>
      <c r="G1537" s="13">
        <f>IFERROR(VLOOKUP(F1537,Points!$M$2:$O$11,3,TRUE),"")</f>
        <v>50</v>
      </c>
    </row>
    <row r="1538" spans="1:7" ht="19.95" customHeight="1" x14ac:dyDescent="0.3">
      <c r="A1538" s="37">
        <v>57182</v>
      </c>
      <c r="B1538" s="15" t="s">
        <v>6903</v>
      </c>
      <c r="C1538" s="7" t="s">
        <v>19</v>
      </c>
      <c r="D1538" s="6" t="s">
        <v>1126</v>
      </c>
      <c r="E1538" s="6" t="s">
        <v>124</v>
      </c>
      <c r="F1538" s="16">
        <v>1610</v>
      </c>
      <c r="G1538" s="13">
        <f>IFERROR(VLOOKUP(F1538,Points!$M$2:$O$11,3,TRUE),"")</f>
        <v>50</v>
      </c>
    </row>
    <row r="1539" spans="1:7" ht="19.95" customHeight="1" x14ac:dyDescent="0.3">
      <c r="A1539" s="37">
        <v>57032</v>
      </c>
      <c r="B1539" s="15" t="s">
        <v>6904</v>
      </c>
      <c r="C1539" s="7" t="s">
        <v>9</v>
      </c>
      <c r="D1539" s="6" t="s">
        <v>1126</v>
      </c>
      <c r="E1539" s="6" t="s">
        <v>124</v>
      </c>
      <c r="F1539" s="16">
        <v>1842</v>
      </c>
      <c r="G1539" s="13">
        <f>IFERROR(VLOOKUP(F1539,Points!$M$2:$O$11,3,TRUE),"")</f>
        <v>50</v>
      </c>
    </row>
    <row r="1540" spans="1:7" ht="19.95" customHeight="1" x14ac:dyDescent="0.3">
      <c r="A1540" s="37">
        <v>23026</v>
      </c>
      <c r="B1540" s="15" t="s">
        <v>6905</v>
      </c>
      <c r="C1540" s="7" t="s">
        <v>9</v>
      </c>
      <c r="D1540" s="6" t="s">
        <v>1127</v>
      </c>
      <c r="E1540" s="6" t="s">
        <v>15</v>
      </c>
      <c r="F1540" s="16">
        <v>925</v>
      </c>
      <c r="G1540" s="13">
        <f>IFERROR(VLOOKUP(F1540,Points!$M$2:$O$11,3,TRUE),"")</f>
        <v>70</v>
      </c>
    </row>
    <row r="1541" spans="1:7" ht="19.95" customHeight="1" x14ac:dyDescent="0.3">
      <c r="A1541" s="37">
        <v>48028</v>
      </c>
      <c r="B1541" s="15" t="s">
        <v>6906</v>
      </c>
      <c r="C1541" s="7" t="s">
        <v>9</v>
      </c>
      <c r="D1541" s="6" t="s">
        <v>1128</v>
      </c>
      <c r="E1541" s="6" t="s">
        <v>138</v>
      </c>
      <c r="F1541" s="16">
        <v>603</v>
      </c>
      <c r="G1541" s="13">
        <f>IFERROR(VLOOKUP(F1541,Points!$M$2:$O$11,3,TRUE),"")</f>
        <v>70</v>
      </c>
    </row>
    <row r="1542" spans="1:7" ht="19.95" customHeight="1" x14ac:dyDescent="0.3">
      <c r="A1542" s="37">
        <v>65024</v>
      </c>
      <c r="B1542" s="15" t="s">
        <v>6907</v>
      </c>
      <c r="C1542" s="7" t="s">
        <v>9</v>
      </c>
      <c r="D1542" s="6" t="s">
        <v>1129</v>
      </c>
      <c r="E1542" s="6" t="s">
        <v>195</v>
      </c>
      <c r="F1542" s="16">
        <v>2128</v>
      </c>
      <c r="G1542" s="13">
        <f>IFERROR(VLOOKUP(F1542,Points!$M$2:$O$11,3,TRUE),"")</f>
        <v>40</v>
      </c>
    </row>
    <row r="1543" spans="1:7" ht="19.95" customHeight="1" x14ac:dyDescent="0.3">
      <c r="A1543" s="37">
        <v>48181</v>
      </c>
      <c r="B1543" s="15" t="s">
        <v>6910</v>
      </c>
      <c r="C1543" s="7" t="s">
        <v>19</v>
      </c>
      <c r="D1543" s="6" t="s">
        <v>1130</v>
      </c>
      <c r="E1543" s="6" t="s">
        <v>8</v>
      </c>
      <c r="F1543" s="16">
        <v>1436</v>
      </c>
      <c r="G1543" s="13">
        <f>IFERROR(VLOOKUP(F1543,Points!$M$2:$O$11,3,TRUE),"")</f>
        <v>60</v>
      </c>
    </row>
    <row r="1544" spans="1:7" ht="19.95" customHeight="1" x14ac:dyDescent="0.3">
      <c r="A1544" s="37">
        <v>54036</v>
      </c>
      <c r="B1544" s="15" t="s">
        <v>6911</v>
      </c>
      <c r="C1544" s="7" t="s">
        <v>9</v>
      </c>
      <c r="D1544" s="6" t="s">
        <v>1130</v>
      </c>
      <c r="E1544" s="6" t="s">
        <v>111</v>
      </c>
      <c r="F1544" s="16">
        <v>722</v>
      </c>
      <c r="G1544" s="13">
        <f>IFERROR(VLOOKUP(F1544,Points!$M$2:$O$11,3,TRUE),"")</f>
        <v>70</v>
      </c>
    </row>
    <row r="1545" spans="1:7" ht="19.95" customHeight="1" x14ac:dyDescent="0.3">
      <c r="A1545" s="37">
        <v>66036</v>
      </c>
      <c r="B1545" s="15" t="s">
        <v>6897</v>
      </c>
      <c r="C1545" s="7" t="s">
        <v>9</v>
      </c>
      <c r="D1545" s="6" t="s">
        <v>1131</v>
      </c>
      <c r="E1545" s="6" t="s">
        <v>131</v>
      </c>
      <c r="F1545" s="16">
        <v>510</v>
      </c>
      <c r="G1545" s="13">
        <f>IFERROR(VLOOKUP(F1545,Points!$M$2:$O$11,3,TRUE),"")</f>
        <v>70</v>
      </c>
    </row>
    <row r="1546" spans="1:7" ht="19.95" customHeight="1" x14ac:dyDescent="0.3">
      <c r="A1546" s="37">
        <v>13054</v>
      </c>
      <c r="B1546" s="15" t="s">
        <v>6898</v>
      </c>
      <c r="C1546" s="7" t="s">
        <v>9</v>
      </c>
      <c r="D1546" s="6" t="s">
        <v>1132</v>
      </c>
      <c r="E1546" s="6" t="s">
        <v>36</v>
      </c>
      <c r="F1546" s="16">
        <v>2103</v>
      </c>
      <c r="G1546" s="13">
        <f>IFERROR(VLOOKUP(F1546,Points!$M$2:$O$11,3,TRUE),"")</f>
        <v>40</v>
      </c>
    </row>
    <row r="1547" spans="1:7" ht="19.95" customHeight="1" x14ac:dyDescent="0.3">
      <c r="A1547" s="37">
        <v>13056</v>
      </c>
      <c r="B1547" s="15" t="s">
        <v>6899</v>
      </c>
      <c r="C1547" s="7" t="s">
        <v>9</v>
      </c>
      <c r="D1547" s="6" t="s">
        <v>1133</v>
      </c>
      <c r="E1547" s="6" t="s">
        <v>36</v>
      </c>
      <c r="F1547" s="16">
        <v>2916</v>
      </c>
      <c r="G1547" s="13">
        <f>IFERROR(VLOOKUP(F1547,Points!$M$2:$O$11,3,TRUE),"")</f>
        <v>40</v>
      </c>
    </row>
    <row r="1548" spans="1:7" ht="19.95" customHeight="1" x14ac:dyDescent="0.3">
      <c r="A1548" s="37">
        <v>27042</v>
      </c>
      <c r="B1548" s="15" t="s">
        <v>6900</v>
      </c>
      <c r="C1548" s="7" t="s">
        <v>9</v>
      </c>
      <c r="D1548" s="6" t="s">
        <v>1133</v>
      </c>
      <c r="E1548" s="6" t="s">
        <v>16</v>
      </c>
      <c r="F1548" s="16">
        <v>696</v>
      </c>
      <c r="G1548" s="13">
        <f>IFERROR(VLOOKUP(F1548,Points!$M$2:$O$11,3,TRUE),"")</f>
        <v>70</v>
      </c>
    </row>
    <row r="1549" spans="1:7" ht="19.95" customHeight="1" x14ac:dyDescent="0.3">
      <c r="A1549" s="37">
        <v>39026</v>
      </c>
      <c r="B1549" s="15" t="s">
        <v>6901</v>
      </c>
      <c r="C1549" s="7" t="s">
        <v>9</v>
      </c>
      <c r="D1549" s="6" t="s">
        <v>1133</v>
      </c>
      <c r="E1549" s="6" t="s">
        <v>239</v>
      </c>
      <c r="F1549" s="16">
        <v>815</v>
      </c>
      <c r="G1549" s="13">
        <f>IFERROR(VLOOKUP(F1549,Points!$M$2:$O$11,3,TRUE),"")</f>
        <v>70</v>
      </c>
    </row>
    <row r="1550" spans="1:7" ht="19.95" customHeight="1" x14ac:dyDescent="0.3">
      <c r="A1550" s="37">
        <v>56034</v>
      </c>
      <c r="B1550" s="15" t="s">
        <v>6902</v>
      </c>
      <c r="C1550" s="7" t="s">
        <v>9</v>
      </c>
      <c r="D1550" s="6" t="s">
        <v>1133</v>
      </c>
      <c r="E1550" s="6" t="s">
        <v>119</v>
      </c>
      <c r="F1550" s="16">
        <v>1016</v>
      </c>
      <c r="G1550" s="13">
        <f>IFERROR(VLOOKUP(F1550,Points!$M$2:$O$11,3,TRUE),"")</f>
        <v>60</v>
      </c>
    </row>
    <row r="1551" spans="1:7" ht="19.95" customHeight="1" x14ac:dyDescent="0.3">
      <c r="A1551" s="37">
        <v>11038</v>
      </c>
      <c r="B1551" s="15" t="s">
        <v>6908</v>
      </c>
      <c r="C1551" s="7" t="s">
        <v>9</v>
      </c>
      <c r="D1551" s="6" t="s">
        <v>1134</v>
      </c>
      <c r="E1551" s="6" t="s">
        <v>86</v>
      </c>
      <c r="F1551" s="16">
        <v>536</v>
      </c>
      <c r="G1551" s="13">
        <f>IFERROR(VLOOKUP(F1551,Points!$M$2:$O$11,3,TRUE),"")</f>
        <v>70</v>
      </c>
    </row>
    <row r="1552" spans="1:7" ht="19.95" customHeight="1" x14ac:dyDescent="0.3">
      <c r="A1552" s="37">
        <v>20038</v>
      </c>
      <c r="B1552" s="15" t="s">
        <v>6909</v>
      </c>
      <c r="C1552" s="7" t="s">
        <v>9</v>
      </c>
      <c r="D1552" s="6" t="s">
        <v>1134</v>
      </c>
      <c r="E1552" s="6" t="s">
        <v>53</v>
      </c>
      <c r="F1552" s="16">
        <v>672</v>
      </c>
      <c r="G1552" s="13">
        <f>IFERROR(VLOOKUP(F1552,Points!$M$2:$O$11,3,TRUE),"")</f>
        <v>70</v>
      </c>
    </row>
    <row r="1553" spans="1:7" ht="19.95" customHeight="1" x14ac:dyDescent="0.3">
      <c r="A1553" s="37">
        <v>1032</v>
      </c>
      <c r="B1553" s="15" t="s">
        <v>6912</v>
      </c>
      <c r="C1553" s="7" t="s">
        <v>9</v>
      </c>
      <c r="D1553" s="6" t="s">
        <v>1135</v>
      </c>
      <c r="E1553" s="6" t="s">
        <v>14</v>
      </c>
      <c r="F1553" s="16">
        <v>1249</v>
      </c>
      <c r="G1553" s="13">
        <f>IFERROR(VLOOKUP(F1553,Points!$M$2:$O$11,3,TRUE),"")</f>
        <v>60</v>
      </c>
    </row>
    <row r="1554" spans="1:7" ht="19.95" customHeight="1" x14ac:dyDescent="0.3">
      <c r="A1554" s="37">
        <v>70032</v>
      </c>
      <c r="B1554" s="15" t="s">
        <v>6913</v>
      </c>
      <c r="C1554" s="7" t="s">
        <v>9</v>
      </c>
      <c r="D1554" s="6" t="s">
        <v>1136</v>
      </c>
      <c r="E1554" s="6" t="s">
        <v>108</v>
      </c>
      <c r="F1554" s="16">
        <v>1239</v>
      </c>
      <c r="G1554" s="13">
        <f>IFERROR(VLOOKUP(F1554,Points!$M$2:$O$11,3,TRUE),"")</f>
        <v>60</v>
      </c>
    </row>
    <row r="1555" spans="1:7" ht="19.95" customHeight="1" x14ac:dyDescent="0.3">
      <c r="A1555" s="37">
        <v>43038</v>
      </c>
      <c r="B1555" s="15" t="s">
        <v>6914</v>
      </c>
      <c r="C1555" s="7" t="s">
        <v>9</v>
      </c>
      <c r="D1555" s="6" t="s">
        <v>1137</v>
      </c>
      <c r="E1555" s="6" t="s">
        <v>11</v>
      </c>
      <c r="F1555" s="16">
        <v>926</v>
      </c>
      <c r="G1555" s="13">
        <f>IFERROR(VLOOKUP(F1555,Points!$M$2:$O$11,3,TRUE),"")</f>
        <v>70</v>
      </c>
    </row>
    <row r="1556" spans="1:7" ht="19.95" customHeight="1" x14ac:dyDescent="0.3">
      <c r="A1556" s="37">
        <v>20181</v>
      </c>
      <c r="B1556" s="15" t="s">
        <v>6792</v>
      </c>
      <c r="C1556" s="7" t="s">
        <v>19</v>
      </c>
      <c r="D1556" s="6" t="s">
        <v>1138</v>
      </c>
      <c r="E1556" s="6" t="s">
        <v>53</v>
      </c>
      <c r="F1556" s="16">
        <v>495</v>
      </c>
      <c r="G1556" s="13">
        <f>IFERROR(VLOOKUP(F1556,Points!$M$2:$O$11,3,TRUE),"")</f>
        <v>80</v>
      </c>
    </row>
    <row r="1557" spans="1:7" ht="19.95" customHeight="1" x14ac:dyDescent="0.3">
      <c r="A1557" s="37">
        <v>49044</v>
      </c>
      <c r="B1557" s="15" t="s">
        <v>6794</v>
      </c>
      <c r="C1557" s="7" t="s">
        <v>9</v>
      </c>
      <c r="D1557" s="6" t="s">
        <v>1139</v>
      </c>
      <c r="E1557" s="6" t="s">
        <v>39</v>
      </c>
      <c r="F1557" s="16">
        <v>1186</v>
      </c>
      <c r="G1557" s="13">
        <f>IFERROR(VLOOKUP(F1557,Points!$M$2:$O$11,3,TRUE),"")</f>
        <v>60</v>
      </c>
    </row>
    <row r="1558" spans="1:7" ht="19.95" customHeight="1" x14ac:dyDescent="0.3">
      <c r="A1558" s="37">
        <v>49281</v>
      </c>
      <c r="B1558" s="15" t="s">
        <v>6793</v>
      </c>
      <c r="C1558" s="7" t="s">
        <v>6</v>
      </c>
      <c r="D1558" s="6" t="s">
        <v>1139</v>
      </c>
      <c r="E1558" s="6" t="s">
        <v>39</v>
      </c>
      <c r="F1558" s="16">
        <v>2360</v>
      </c>
      <c r="G1558" s="13">
        <f>IFERROR(VLOOKUP(F1558,Points!$M$2:$O$11,3,TRUE),"")</f>
        <v>40</v>
      </c>
    </row>
    <row r="1559" spans="1:7" ht="19.95" customHeight="1" x14ac:dyDescent="0.3">
      <c r="A1559" s="37">
        <v>41281</v>
      </c>
      <c r="B1559" s="15" t="s">
        <v>6795</v>
      </c>
      <c r="C1559" s="7" t="s">
        <v>6</v>
      </c>
      <c r="D1559" s="6" t="s">
        <v>1140</v>
      </c>
      <c r="E1559" s="6" t="s">
        <v>229</v>
      </c>
      <c r="F1559" s="16">
        <v>9023</v>
      </c>
      <c r="G1559" s="13">
        <f>IFERROR(VLOOKUP(F1559,Points!$M$2:$O$11,3,TRUE),"")</f>
        <v>10</v>
      </c>
    </row>
    <row r="1560" spans="1:7" ht="19.95" customHeight="1" x14ac:dyDescent="0.3">
      <c r="A1560" s="37">
        <v>64024</v>
      </c>
      <c r="B1560" s="15" t="s">
        <v>6796</v>
      </c>
      <c r="C1560" s="7" t="s">
        <v>9</v>
      </c>
      <c r="D1560" s="6" t="s">
        <v>1141</v>
      </c>
      <c r="E1560" s="6" t="s">
        <v>77</v>
      </c>
      <c r="F1560" s="16">
        <v>2122</v>
      </c>
      <c r="G1560" s="13">
        <f>IFERROR(VLOOKUP(F1560,Points!$M$2:$O$11,3,TRUE),"")</f>
        <v>40</v>
      </c>
    </row>
    <row r="1561" spans="1:7" ht="19.95" customHeight="1" x14ac:dyDescent="0.3">
      <c r="A1561" s="37">
        <v>56030</v>
      </c>
      <c r="B1561" s="15" t="s">
        <v>6797</v>
      </c>
      <c r="C1561" s="7" t="s">
        <v>9</v>
      </c>
      <c r="D1561" s="6" t="s">
        <v>1142</v>
      </c>
      <c r="E1561" s="6" t="s">
        <v>119</v>
      </c>
      <c r="F1561" s="16">
        <v>4440</v>
      </c>
      <c r="G1561" s="13">
        <f>IFERROR(VLOOKUP(F1561,Points!$M$2:$O$11,3,TRUE),"")</f>
        <v>30</v>
      </c>
    </row>
    <row r="1562" spans="1:7" ht="19.95" customHeight="1" x14ac:dyDescent="0.3">
      <c r="A1562" s="37">
        <v>69034</v>
      </c>
      <c r="B1562" s="15" t="s">
        <v>6798</v>
      </c>
      <c r="C1562" s="7" t="s">
        <v>9</v>
      </c>
      <c r="D1562" s="6" t="s">
        <v>1143</v>
      </c>
      <c r="E1562" s="6" t="s">
        <v>144</v>
      </c>
      <c r="F1562" s="16">
        <v>717</v>
      </c>
      <c r="G1562" s="13">
        <f>IFERROR(VLOOKUP(F1562,Points!$M$2:$O$11,3,TRUE),"")</f>
        <v>70</v>
      </c>
    </row>
    <row r="1563" spans="1:7" ht="19.95" customHeight="1" x14ac:dyDescent="0.3">
      <c r="A1563" s="37">
        <v>24018</v>
      </c>
      <c r="B1563" s="15" t="s">
        <v>6799</v>
      </c>
      <c r="C1563" s="7" t="s">
        <v>9</v>
      </c>
      <c r="D1563" s="6" t="s">
        <v>1144</v>
      </c>
      <c r="E1563" s="6" t="s">
        <v>168</v>
      </c>
      <c r="F1563" s="16">
        <v>359</v>
      </c>
      <c r="G1563" s="13">
        <f>IFERROR(VLOOKUP(F1563,Points!$M$2:$O$11,3,TRUE),"")</f>
        <v>80</v>
      </c>
    </row>
    <row r="1564" spans="1:7" ht="19.95" customHeight="1" x14ac:dyDescent="0.3">
      <c r="A1564" s="37">
        <v>36181</v>
      </c>
      <c r="B1564" s="15" t="s">
        <v>6800</v>
      </c>
      <c r="C1564" s="7" t="s">
        <v>19</v>
      </c>
      <c r="D1564" s="6" t="s">
        <v>1145</v>
      </c>
      <c r="E1564" s="6" t="s">
        <v>279</v>
      </c>
      <c r="F1564" s="16">
        <v>708</v>
      </c>
      <c r="G1564" s="13">
        <f>IFERROR(VLOOKUP(F1564,Points!$M$2:$O$11,3,TRUE),"")</f>
        <v>70</v>
      </c>
    </row>
    <row r="1565" spans="1:7" ht="19.95" customHeight="1" x14ac:dyDescent="0.3">
      <c r="A1565" s="37">
        <v>3042</v>
      </c>
      <c r="B1565" s="15" t="s">
        <v>6915</v>
      </c>
      <c r="C1565" s="7" t="s">
        <v>9</v>
      </c>
      <c r="D1565" s="6" t="s">
        <v>1146</v>
      </c>
      <c r="E1565" s="6" t="s">
        <v>48</v>
      </c>
      <c r="F1565" s="16">
        <v>711</v>
      </c>
      <c r="G1565" s="13">
        <f>IFERROR(VLOOKUP(F1565,Points!$M$2:$O$11,3,TRUE),"")</f>
        <v>70</v>
      </c>
    </row>
    <row r="1566" spans="1:7" ht="19.95" customHeight="1" x14ac:dyDescent="0.3">
      <c r="A1566" s="37">
        <v>3044</v>
      </c>
      <c r="B1566" s="15" t="s">
        <v>6916</v>
      </c>
      <c r="C1566" s="7" t="s">
        <v>9</v>
      </c>
      <c r="D1566" s="6" t="s">
        <v>1147</v>
      </c>
      <c r="E1566" s="6" t="s">
        <v>48</v>
      </c>
      <c r="F1566" s="16">
        <v>2533</v>
      </c>
      <c r="G1566" s="13">
        <f>IFERROR(VLOOKUP(F1566,Points!$M$2:$O$11,3,TRUE),"")</f>
        <v>40</v>
      </c>
    </row>
    <row r="1567" spans="1:7" ht="19.95" customHeight="1" x14ac:dyDescent="0.3">
      <c r="A1567" s="37">
        <v>9281</v>
      </c>
      <c r="B1567" s="15" t="s">
        <v>6917</v>
      </c>
      <c r="C1567" s="7" t="s">
        <v>6</v>
      </c>
      <c r="D1567" s="6" t="s">
        <v>1147</v>
      </c>
      <c r="E1567" s="6" t="s">
        <v>8</v>
      </c>
      <c r="F1567" s="16">
        <v>3903</v>
      </c>
      <c r="G1567" s="13">
        <f>IFERROR(VLOOKUP(F1567,Points!$M$2:$O$11,3,TRUE),"")</f>
        <v>30</v>
      </c>
    </row>
    <row r="1568" spans="1:7" ht="19.95" customHeight="1" x14ac:dyDescent="0.3">
      <c r="A1568" s="37">
        <v>17036</v>
      </c>
      <c r="B1568" s="15" t="s">
        <v>6918</v>
      </c>
      <c r="C1568" s="7" t="s">
        <v>9</v>
      </c>
      <c r="D1568" s="6" t="s">
        <v>1148</v>
      </c>
      <c r="E1568" s="6" t="s">
        <v>208</v>
      </c>
      <c r="F1568" s="16">
        <v>762</v>
      </c>
      <c r="G1568" s="13">
        <f>IFERROR(VLOOKUP(F1568,Points!$M$2:$O$11,3,TRUE),"")</f>
        <v>70</v>
      </c>
    </row>
    <row r="1569" spans="1:7" ht="19.95" customHeight="1" x14ac:dyDescent="0.3">
      <c r="A1569" s="37">
        <v>56036</v>
      </c>
      <c r="B1569" s="15" t="s">
        <v>6919</v>
      </c>
      <c r="C1569" s="7" t="s">
        <v>9</v>
      </c>
      <c r="D1569" s="6" t="s">
        <v>1148</v>
      </c>
      <c r="E1569" s="6" t="s">
        <v>119</v>
      </c>
      <c r="F1569" s="16">
        <v>904</v>
      </c>
      <c r="G1569" s="13">
        <f>IFERROR(VLOOKUP(F1569,Points!$M$2:$O$11,3,TRUE),"")</f>
        <v>70</v>
      </c>
    </row>
    <row r="1570" spans="1:7" ht="19.95" customHeight="1" x14ac:dyDescent="0.3">
      <c r="A1570" s="37">
        <v>56182</v>
      </c>
      <c r="B1570" s="15" t="s">
        <v>6921</v>
      </c>
      <c r="C1570" s="7" t="s">
        <v>19</v>
      </c>
      <c r="D1570" s="6" t="s">
        <v>1149</v>
      </c>
      <c r="E1570" s="6" t="s">
        <v>119</v>
      </c>
      <c r="F1570" s="16">
        <v>668</v>
      </c>
      <c r="G1570" s="13">
        <f>IFERROR(VLOOKUP(F1570,Points!$M$2:$O$11,3,TRUE),"")</f>
        <v>70</v>
      </c>
    </row>
    <row r="1571" spans="1:7" ht="19.95" customHeight="1" x14ac:dyDescent="0.3">
      <c r="A1571" s="37">
        <v>56038</v>
      </c>
      <c r="B1571" s="15" t="s">
        <v>6922</v>
      </c>
      <c r="C1571" s="7" t="s">
        <v>9</v>
      </c>
      <c r="D1571" s="6" t="s">
        <v>1149</v>
      </c>
      <c r="E1571" s="6" t="s">
        <v>119</v>
      </c>
      <c r="F1571" s="16">
        <v>3822</v>
      </c>
      <c r="G1571" s="13">
        <f>IFERROR(VLOOKUP(F1571,Points!$M$2:$O$11,3,TRUE),"")</f>
        <v>30</v>
      </c>
    </row>
    <row r="1572" spans="1:7" ht="19.95" customHeight="1" x14ac:dyDescent="0.3">
      <c r="A1572" s="37">
        <v>63030</v>
      </c>
      <c r="B1572" s="15" t="s">
        <v>6920</v>
      </c>
      <c r="C1572" s="7" t="s">
        <v>9</v>
      </c>
      <c r="D1572" s="6" t="s">
        <v>1150</v>
      </c>
      <c r="E1572" s="6" t="s">
        <v>166</v>
      </c>
      <c r="F1572" s="16">
        <v>354</v>
      </c>
      <c r="G1572" s="13">
        <f>IFERROR(VLOOKUP(F1572,Points!$M$2:$O$11,3,TRUE),"")</f>
        <v>80</v>
      </c>
    </row>
    <row r="1573" spans="1:7" ht="19.95" customHeight="1" x14ac:dyDescent="0.3">
      <c r="A1573" s="37">
        <v>44032</v>
      </c>
      <c r="B1573" s="15" t="s">
        <v>6923</v>
      </c>
      <c r="C1573" s="7" t="s">
        <v>9</v>
      </c>
      <c r="D1573" s="6" t="s">
        <v>1151</v>
      </c>
      <c r="E1573" s="6" t="s">
        <v>272</v>
      </c>
      <c r="F1573" s="16">
        <v>571</v>
      </c>
      <c r="G1573" s="13">
        <f>IFERROR(VLOOKUP(F1573,Points!$M$2:$O$11,3,TRUE),"")</f>
        <v>70</v>
      </c>
    </row>
    <row r="1574" spans="1:7" ht="19.95" customHeight="1" x14ac:dyDescent="0.3">
      <c r="A1574" s="37">
        <v>38032</v>
      </c>
      <c r="B1574" s="15" t="s">
        <v>6924</v>
      </c>
      <c r="C1574" s="7" t="s">
        <v>9</v>
      </c>
      <c r="D1574" s="6" t="s">
        <v>1152</v>
      </c>
      <c r="E1574" s="6" t="s">
        <v>59</v>
      </c>
      <c r="F1574" s="16">
        <v>3576</v>
      </c>
      <c r="G1574" s="13">
        <f>IFERROR(VLOOKUP(F1574,Points!$M$2:$O$11,3,TRUE),"")</f>
        <v>30</v>
      </c>
    </row>
    <row r="1575" spans="1:7" ht="19.95" customHeight="1" x14ac:dyDescent="0.3">
      <c r="A1575" s="37">
        <v>49046</v>
      </c>
      <c r="B1575" s="15" t="s">
        <v>6925</v>
      </c>
      <c r="C1575" s="7" t="s">
        <v>9</v>
      </c>
      <c r="D1575" s="6" t="s">
        <v>1153</v>
      </c>
      <c r="E1575" s="6" t="s">
        <v>39</v>
      </c>
      <c r="F1575" s="16">
        <v>733</v>
      </c>
      <c r="G1575" s="13">
        <f>IFERROR(VLOOKUP(F1575,Points!$M$2:$O$11,3,TRUE),"")</f>
        <v>70</v>
      </c>
    </row>
    <row r="1576" spans="1:7" ht="19.95" customHeight="1" x14ac:dyDescent="0.3">
      <c r="A1576" s="37">
        <v>63032</v>
      </c>
      <c r="B1576" s="15" t="s">
        <v>6926</v>
      </c>
      <c r="C1576" s="7" t="s">
        <v>9</v>
      </c>
      <c r="D1576" s="6" t="s">
        <v>1153</v>
      </c>
      <c r="E1576" s="6" t="s">
        <v>166</v>
      </c>
      <c r="F1576" s="16">
        <v>539</v>
      </c>
      <c r="G1576" s="13">
        <f>IFERROR(VLOOKUP(F1576,Points!$M$2:$O$11,3,TRUE),"")</f>
        <v>70</v>
      </c>
    </row>
    <row r="1577" spans="1:7" ht="19.95" customHeight="1" x14ac:dyDescent="0.3">
      <c r="A1577" s="37">
        <v>61181</v>
      </c>
      <c r="B1577" s="15" t="s">
        <v>6927</v>
      </c>
      <c r="C1577" s="7" t="s">
        <v>19</v>
      </c>
      <c r="D1577" s="6" t="s">
        <v>1154</v>
      </c>
      <c r="E1577" s="6" t="s">
        <v>107</v>
      </c>
      <c r="F1577" s="16">
        <v>562</v>
      </c>
      <c r="G1577" s="13">
        <f>IFERROR(VLOOKUP(F1577,Points!$M$2:$O$11,3,TRUE),"")</f>
        <v>70</v>
      </c>
    </row>
    <row r="1578" spans="1:7" ht="19.95" customHeight="1" x14ac:dyDescent="0.3">
      <c r="A1578" s="37">
        <v>37076</v>
      </c>
      <c r="B1578" s="15" t="s">
        <v>6928</v>
      </c>
      <c r="C1578" s="7" t="s">
        <v>9</v>
      </c>
      <c r="D1578" s="6" t="s">
        <v>1155</v>
      </c>
      <c r="E1578" s="6" t="s">
        <v>99</v>
      </c>
      <c r="F1578" s="16">
        <v>2608</v>
      </c>
      <c r="G1578" s="13">
        <f>IFERROR(VLOOKUP(F1578,Points!$M$2:$O$11,3,TRUE),"")</f>
        <v>40</v>
      </c>
    </row>
    <row r="1579" spans="1:7" ht="19.95" customHeight="1" x14ac:dyDescent="0.3">
      <c r="A1579" s="37">
        <v>12182</v>
      </c>
      <c r="B1579" s="15" t="s">
        <v>6929</v>
      </c>
      <c r="C1579" s="7" t="s">
        <v>19</v>
      </c>
      <c r="D1579" s="6" t="s">
        <v>1156</v>
      </c>
      <c r="E1579" s="6" t="s">
        <v>156</v>
      </c>
      <c r="F1579" s="16">
        <v>118</v>
      </c>
      <c r="G1579" s="13">
        <f>IFERROR(VLOOKUP(F1579,Points!$M$2:$O$11,3,TRUE),"")</f>
        <v>100</v>
      </c>
    </row>
    <row r="1580" spans="1:7" ht="19.95" customHeight="1" x14ac:dyDescent="0.3">
      <c r="A1580" s="37">
        <v>50281</v>
      </c>
      <c r="B1580" s="15" t="s">
        <v>6930</v>
      </c>
      <c r="C1580" s="7" t="s">
        <v>6</v>
      </c>
      <c r="D1580" s="6" t="s">
        <v>1157</v>
      </c>
      <c r="E1580" s="6" t="s">
        <v>32</v>
      </c>
      <c r="F1580" s="16">
        <v>26820</v>
      </c>
      <c r="G1580" s="13">
        <f>IFERROR(VLOOKUP(F1580,Points!$M$2:$O$11,3,TRUE),"")</f>
        <v>0</v>
      </c>
    </row>
    <row r="1581" spans="1:7" ht="19.95" customHeight="1" x14ac:dyDescent="0.3">
      <c r="A1581" s="37">
        <v>43040</v>
      </c>
      <c r="B1581" s="15" t="s">
        <v>6931</v>
      </c>
      <c r="C1581" s="7" t="s">
        <v>9</v>
      </c>
      <c r="D1581" s="6" t="s">
        <v>1158</v>
      </c>
      <c r="E1581" s="6" t="s">
        <v>11</v>
      </c>
      <c r="F1581" s="16">
        <v>1514</v>
      </c>
      <c r="G1581" s="13">
        <f>IFERROR(VLOOKUP(F1581,Points!$M$2:$O$11,3,TRUE),"")</f>
        <v>50</v>
      </c>
    </row>
    <row r="1582" spans="1:7" ht="19.95" customHeight="1" x14ac:dyDescent="0.3">
      <c r="A1582" s="37">
        <v>66038</v>
      </c>
      <c r="B1582" s="15" t="s">
        <v>6932</v>
      </c>
      <c r="C1582" s="7" t="s">
        <v>9</v>
      </c>
      <c r="D1582" s="6" t="s">
        <v>1159</v>
      </c>
      <c r="E1582" s="6" t="s">
        <v>131</v>
      </c>
      <c r="F1582" s="16">
        <v>204</v>
      </c>
      <c r="G1582" s="13">
        <f>IFERROR(VLOOKUP(F1582,Points!$M$2:$O$11,3,TRUE),"")</f>
        <v>100</v>
      </c>
    </row>
    <row r="1583" spans="1:7" ht="19.95" customHeight="1" x14ac:dyDescent="0.3">
      <c r="A1583" s="37">
        <v>8181</v>
      </c>
      <c r="B1583" s="15" t="s">
        <v>6933</v>
      </c>
      <c r="C1583" s="7" t="s">
        <v>19</v>
      </c>
      <c r="D1583" s="6" t="s">
        <v>1160</v>
      </c>
      <c r="E1583" s="6" t="s">
        <v>221</v>
      </c>
      <c r="F1583" s="16">
        <v>676</v>
      </c>
      <c r="G1583" s="13">
        <f>IFERROR(VLOOKUP(F1583,Points!$M$2:$O$11,3,TRUE),"")</f>
        <v>70</v>
      </c>
    </row>
    <row r="1584" spans="1:7" ht="19.95" customHeight="1" x14ac:dyDescent="0.3">
      <c r="A1584" s="37">
        <v>8016</v>
      </c>
      <c r="B1584" s="15" t="s">
        <v>6934</v>
      </c>
      <c r="C1584" s="7" t="s">
        <v>9</v>
      </c>
      <c r="D1584" s="6" t="s">
        <v>1160</v>
      </c>
      <c r="E1584" s="6" t="s">
        <v>221</v>
      </c>
      <c r="F1584" s="16">
        <v>1455</v>
      </c>
      <c r="G1584" s="13">
        <f>IFERROR(VLOOKUP(F1584,Points!$M$2:$O$11,3,TRUE),"")</f>
        <v>60</v>
      </c>
    </row>
    <row r="1585" spans="1:7" ht="19.95" customHeight="1" x14ac:dyDescent="0.3">
      <c r="A1585" s="37">
        <v>47181</v>
      </c>
      <c r="B1585" s="15" t="s">
        <v>6935</v>
      </c>
      <c r="C1585" s="7" t="s">
        <v>19</v>
      </c>
      <c r="D1585" s="6" t="s">
        <v>1161</v>
      </c>
      <c r="E1585" s="6" t="s">
        <v>34</v>
      </c>
      <c r="F1585" s="16">
        <v>83</v>
      </c>
      <c r="G1585" s="13">
        <f>IFERROR(VLOOKUP(F1585,Points!$M$2:$O$11,3,TRUE),"")</f>
        <v>100</v>
      </c>
    </row>
    <row r="1586" spans="1:7" ht="19.95" customHeight="1" x14ac:dyDescent="0.3">
      <c r="A1586" s="37">
        <v>47012</v>
      </c>
      <c r="B1586" s="15" t="s">
        <v>6936</v>
      </c>
      <c r="C1586" s="7" t="s">
        <v>9</v>
      </c>
      <c r="D1586" s="6" t="s">
        <v>1161</v>
      </c>
      <c r="E1586" s="6" t="s">
        <v>34</v>
      </c>
      <c r="F1586" s="16">
        <v>228</v>
      </c>
      <c r="G1586" s="13">
        <f>IFERROR(VLOOKUP(F1586,Points!$M$2:$O$11,3,TRUE),"")</f>
        <v>100</v>
      </c>
    </row>
    <row r="1587" spans="1:7" ht="19.95" customHeight="1" x14ac:dyDescent="0.3">
      <c r="A1587" s="37">
        <v>50034</v>
      </c>
      <c r="B1587" s="15" t="s">
        <v>6937</v>
      </c>
      <c r="C1587" s="7" t="s">
        <v>9</v>
      </c>
      <c r="D1587" s="6" t="s">
        <v>1162</v>
      </c>
      <c r="E1587" s="6" t="s">
        <v>32</v>
      </c>
      <c r="F1587" s="16">
        <v>3033</v>
      </c>
      <c r="G1587" s="13">
        <f>IFERROR(VLOOKUP(F1587,Points!$M$2:$O$11,3,TRUE),"")</f>
        <v>30</v>
      </c>
    </row>
    <row r="1588" spans="1:7" ht="19.95" customHeight="1" x14ac:dyDescent="0.3">
      <c r="A1588" s="37">
        <v>63181</v>
      </c>
      <c r="B1588" s="15" t="s">
        <v>6938</v>
      </c>
      <c r="C1588" s="7" t="s">
        <v>19</v>
      </c>
      <c r="D1588" s="6" t="s">
        <v>1163</v>
      </c>
      <c r="E1588" s="6" t="s">
        <v>166</v>
      </c>
      <c r="F1588" s="16">
        <v>911</v>
      </c>
      <c r="G1588" s="13">
        <f>IFERROR(VLOOKUP(F1588,Points!$M$2:$O$11,3,TRUE),"")</f>
        <v>70</v>
      </c>
    </row>
    <row r="1589" spans="1:7" ht="19.95" customHeight="1" x14ac:dyDescent="0.3">
      <c r="A1589" s="37">
        <v>66040</v>
      </c>
      <c r="B1589" s="15" t="s">
        <v>6939</v>
      </c>
      <c r="C1589" s="7" t="s">
        <v>9</v>
      </c>
      <c r="D1589" s="6" t="s">
        <v>1164</v>
      </c>
      <c r="E1589" s="6" t="s">
        <v>131</v>
      </c>
      <c r="F1589" s="16">
        <v>514</v>
      </c>
      <c r="G1589" s="13">
        <f>IFERROR(VLOOKUP(F1589,Points!$M$2:$O$11,3,TRUE),"")</f>
        <v>70</v>
      </c>
    </row>
    <row r="1590" spans="1:7" ht="19.95" customHeight="1" x14ac:dyDescent="0.3">
      <c r="A1590" s="37">
        <v>13281</v>
      </c>
      <c r="B1590" s="15" t="s">
        <v>6940</v>
      </c>
      <c r="C1590" s="7" t="s">
        <v>6</v>
      </c>
      <c r="D1590" s="6" t="s">
        <v>1165</v>
      </c>
      <c r="E1590" s="6" t="s">
        <v>36</v>
      </c>
      <c r="F1590" s="16">
        <v>13461</v>
      </c>
      <c r="G1590" s="13">
        <f>IFERROR(VLOOKUP(F1590,Points!$M$2:$O$11,3,TRUE),"")</f>
        <v>0</v>
      </c>
    </row>
    <row r="1591" spans="1:7" ht="19.95" customHeight="1" x14ac:dyDescent="0.3">
      <c r="A1591" s="37">
        <v>37182</v>
      </c>
      <c r="B1591" s="15" t="s">
        <v>6941</v>
      </c>
      <c r="C1591" s="7" t="s">
        <v>19</v>
      </c>
      <c r="D1591" s="6" t="s">
        <v>1166</v>
      </c>
      <c r="E1591" s="6" t="s">
        <v>99</v>
      </c>
      <c r="F1591" s="16">
        <v>1644</v>
      </c>
      <c r="G1591" s="13">
        <f>IFERROR(VLOOKUP(F1591,Points!$M$2:$O$11,3,TRUE),"")</f>
        <v>50</v>
      </c>
    </row>
    <row r="1592" spans="1:7" ht="19.95" customHeight="1" x14ac:dyDescent="0.3">
      <c r="A1592" s="37">
        <v>55034</v>
      </c>
      <c r="B1592" s="15" t="s">
        <v>6942</v>
      </c>
      <c r="C1592" s="7" t="s">
        <v>9</v>
      </c>
      <c r="D1592" s="6" t="s">
        <v>1167</v>
      </c>
      <c r="E1592" s="6" t="s">
        <v>101</v>
      </c>
      <c r="F1592" s="16">
        <v>284</v>
      </c>
      <c r="G1592" s="13">
        <f>IFERROR(VLOOKUP(F1592,Points!$M$2:$O$11,3,TRUE),"")</f>
        <v>80</v>
      </c>
    </row>
    <row r="1593" spans="1:7" ht="19.95" customHeight="1" x14ac:dyDescent="0.3">
      <c r="A1593" s="37">
        <v>1034</v>
      </c>
      <c r="B1593" s="15" t="s">
        <v>6943</v>
      </c>
      <c r="C1593" s="7" t="s">
        <v>9</v>
      </c>
      <c r="D1593" s="6" t="s">
        <v>1168</v>
      </c>
      <c r="E1593" s="6" t="s">
        <v>14</v>
      </c>
      <c r="F1593" s="16">
        <v>1169</v>
      </c>
      <c r="G1593" s="13">
        <f>IFERROR(VLOOKUP(F1593,Points!$M$2:$O$11,3,TRUE),"")</f>
        <v>60</v>
      </c>
    </row>
    <row r="1594" spans="1:7" ht="19.95" customHeight="1" x14ac:dyDescent="0.3">
      <c r="A1594" s="37">
        <v>62181</v>
      </c>
      <c r="B1594" s="15" t="s">
        <v>6944</v>
      </c>
      <c r="C1594" s="7" t="s">
        <v>19</v>
      </c>
      <c r="D1594" s="6" t="s">
        <v>1169</v>
      </c>
      <c r="E1594" s="6" t="s">
        <v>37</v>
      </c>
      <c r="F1594" s="16">
        <v>1078</v>
      </c>
      <c r="G1594" s="13">
        <f>IFERROR(VLOOKUP(F1594,Points!$M$2:$O$11,3,TRUE),"")</f>
        <v>60</v>
      </c>
    </row>
    <row r="1595" spans="1:7" ht="19.95" customHeight="1" x14ac:dyDescent="0.3">
      <c r="A1595" s="37">
        <v>55036</v>
      </c>
      <c r="B1595" s="15" t="s">
        <v>6945</v>
      </c>
      <c r="C1595" s="7" t="s">
        <v>9</v>
      </c>
      <c r="D1595" s="6" t="s">
        <v>1170</v>
      </c>
      <c r="E1595" s="6" t="s">
        <v>101</v>
      </c>
      <c r="F1595" s="16">
        <v>531</v>
      </c>
      <c r="G1595" s="13">
        <f>IFERROR(VLOOKUP(F1595,Points!$M$2:$O$11,3,TRUE),"")</f>
        <v>70</v>
      </c>
    </row>
    <row r="1596" spans="1:7" ht="19.95" customHeight="1" x14ac:dyDescent="0.3">
      <c r="A1596" s="37">
        <v>15024</v>
      </c>
      <c r="B1596" s="15" t="s">
        <v>6947</v>
      </c>
      <c r="C1596" s="7" t="s">
        <v>9</v>
      </c>
      <c r="D1596" s="6" t="s">
        <v>1171</v>
      </c>
      <c r="E1596" s="6" t="s">
        <v>117</v>
      </c>
      <c r="F1596" s="16">
        <v>823</v>
      </c>
      <c r="G1596" s="13">
        <f>IFERROR(VLOOKUP(F1596,Points!$M$2:$O$11,3,TRUE),"")</f>
        <v>70</v>
      </c>
    </row>
    <row r="1597" spans="1:7" ht="19.95" customHeight="1" x14ac:dyDescent="0.3">
      <c r="A1597" s="37">
        <v>15281</v>
      </c>
      <c r="B1597" s="15" t="s">
        <v>6946</v>
      </c>
      <c r="C1597" s="7" t="s">
        <v>6</v>
      </c>
      <c r="D1597" s="6" t="s">
        <v>1171</v>
      </c>
      <c r="E1597" s="6" t="s">
        <v>117</v>
      </c>
      <c r="F1597" s="16">
        <v>10044</v>
      </c>
      <c r="G1597" s="13">
        <f>IFERROR(VLOOKUP(F1597,Points!$M$2:$O$11,3,TRUE),"")</f>
        <v>0</v>
      </c>
    </row>
    <row r="1598" spans="1:7" ht="19.95" customHeight="1" x14ac:dyDescent="0.3">
      <c r="A1598" s="37">
        <v>52181</v>
      </c>
      <c r="B1598" s="15" t="s">
        <v>6948</v>
      </c>
      <c r="C1598" s="7" t="s">
        <v>19</v>
      </c>
      <c r="D1598" s="6" t="s">
        <v>1172</v>
      </c>
      <c r="E1598" s="6" t="s">
        <v>243</v>
      </c>
      <c r="F1598" s="16">
        <v>7067</v>
      </c>
      <c r="G1598" s="13">
        <f>IFERROR(VLOOKUP(F1598,Points!$M$2:$O$11,3,TRUE),"")</f>
        <v>20</v>
      </c>
    </row>
    <row r="1599" spans="1:7" ht="19.95" customHeight="1" x14ac:dyDescent="0.3">
      <c r="A1599" s="37">
        <v>5178</v>
      </c>
      <c r="B1599" s="15" t="s">
        <v>6949</v>
      </c>
      <c r="C1599" s="7" t="s">
        <v>19</v>
      </c>
      <c r="D1599" s="6" t="s">
        <v>1173</v>
      </c>
      <c r="E1599" s="6" t="s">
        <v>43</v>
      </c>
      <c r="F1599" s="16">
        <v>13365</v>
      </c>
      <c r="G1599" s="13">
        <f>IFERROR(VLOOKUP(F1599,Points!$M$2:$O$11,3,TRUE),"")</f>
        <v>0</v>
      </c>
    </row>
    <row r="1600" spans="1:7" ht="19.95" customHeight="1" x14ac:dyDescent="0.3">
      <c r="A1600" s="37">
        <v>44034</v>
      </c>
      <c r="B1600" s="15" t="s">
        <v>6950</v>
      </c>
      <c r="C1600" s="7" t="s">
        <v>9</v>
      </c>
      <c r="D1600" s="6" t="s">
        <v>1174</v>
      </c>
      <c r="E1600" s="6" t="s">
        <v>272</v>
      </c>
      <c r="F1600" s="16">
        <v>1857</v>
      </c>
      <c r="G1600" s="13">
        <f>IFERROR(VLOOKUP(F1600,Points!$M$2:$O$11,3,TRUE),"")</f>
        <v>50</v>
      </c>
    </row>
    <row r="1601" spans="1:7" ht="19.95" customHeight="1" x14ac:dyDescent="0.3">
      <c r="A1601" s="37">
        <v>65026</v>
      </c>
      <c r="B1601" s="15" t="s">
        <v>6951</v>
      </c>
      <c r="C1601" s="7" t="s">
        <v>9</v>
      </c>
      <c r="D1601" s="6" t="s">
        <v>1175</v>
      </c>
      <c r="E1601" s="6" t="s">
        <v>195</v>
      </c>
      <c r="F1601" s="16">
        <v>3938</v>
      </c>
      <c r="G1601" s="13">
        <f>IFERROR(VLOOKUP(F1601,Points!$M$2:$O$11,3,TRUE),"")</f>
        <v>30</v>
      </c>
    </row>
    <row r="1602" spans="1:7" ht="19.95" customHeight="1" x14ac:dyDescent="0.3">
      <c r="A1602" s="37">
        <v>28181</v>
      </c>
      <c r="B1602" s="15" t="s">
        <v>6952</v>
      </c>
      <c r="C1602" s="7" t="s">
        <v>19</v>
      </c>
      <c r="D1602" s="6" t="s">
        <v>1176</v>
      </c>
      <c r="E1602" s="6" t="s">
        <v>113</v>
      </c>
      <c r="F1602" s="16">
        <v>657</v>
      </c>
      <c r="G1602" s="13">
        <f>IFERROR(VLOOKUP(F1602,Points!$M$2:$O$11,3,TRUE),"")</f>
        <v>70</v>
      </c>
    </row>
    <row r="1603" spans="1:7" ht="19.95" customHeight="1" x14ac:dyDescent="0.3">
      <c r="A1603" s="37">
        <v>28026</v>
      </c>
      <c r="B1603" s="15" t="s">
        <v>6953</v>
      </c>
      <c r="C1603" s="7" t="s">
        <v>9</v>
      </c>
      <c r="D1603" s="6" t="s">
        <v>1176</v>
      </c>
      <c r="E1603" s="6" t="s">
        <v>113</v>
      </c>
      <c r="F1603" s="16">
        <v>2336</v>
      </c>
      <c r="G1603" s="13">
        <f>IFERROR(VLOOKUP(F1603,Points!$M$2:$O$11,3,TRUE),"")</f>
        <v>40</v>
      </c>
    </row>
    <row r="1604" spans="1:7" ht="19.95" customHeight="1" x14ac:dyDescent="0.3">
      <c r="A1604" s="37">
        <v>16028</v>
      </c>
      <c r="B1604" s="15" t="s">
        <v>6954</v>
      </c>
      <c r="C1604" s="7" t="s">
        <v>9</v>
      </c>
      <c r="D1604" s="6" t="s">
        <v>1177</v>
      </c>
      <c r="E1604" s="6" t="s">
        <v>64</v>
      </c>
      <c r="F1604" s="16">
        <v>1050</v>
      </c>
      <c r="G1604" s="13">
        <f>IFERROR(VLOOKUP(F1604,Points!$M$2:$O$11,3,TRUE),"")</f>
        <v>60</v>
      </c>
    </row>
    <row r="1605" spans="1:7" ht="19.95" customHeight="1" x14ac:dyDescent="0.3">
      <c r="A1605" s="37">
        <v>29036</v>
      </c>
      <c r="B1605" s="15" t="s">
        <v>6955</v>
      </c>
      <c r="C1605" s="7" t="s">
        <v>9</v>
      </c>
      <c r="D1605" s="6" t="s">
        <v>1177</v>
      </c>
      <c r="E1605" s="6" t="s">
        <v>88</v>
      </c>
      <c r="F1605" s="16">
        <v>692</v>
      </c>
      <c r="G1605" s="13">
        <f>IFERROR(VLOOKUP(F1605,Points!$M$2:$O$11,3,TRUE),"")</f>
        <v>70</v>
      </c>
    </row>
    <row r="1606" spans="1:7" ht="19.95" customHeight="1" x14ac:dyDescent="0.3">
      <c r="A1606" s="37">
        <v>34028</v>
      </c>
      <c r="B1606" s="15" t="s">
        <v>6956</v>
      </c>
      <c r="C1606" s="7" t="s">
        <v>9</v>
      </c>
      <c r="D1606" s="6" t="s">
        <v>1177</v>
      </c>
      <c r="E1606" s="6" t="s">
        <v>13</v>
      </c>
      <c r="F1606" s="16">
        <v>145</v>
      </c>
      <c r="G1606" s="13">
        <f>IFERROR(VLOOKUP(F1606,Points!$M$2:$O$11,3,TRUE),"")</f>
        <v>100</v>
      </c>
    </row>
    <row r="1607" spans="1:7" ht="19.95" customHeight="1" x14ac:dyDescent="0.3">
      <c r="A1607" s="37">
        <v>68172</v>
      </c>
      <c r="B1607" s="15" t="s">
        <v>6957</v>
      </c>
      <c r="C1607" s="7" t="s">
        <v>19</v>
      </c>
      <c r="D1607" s="6" t="s">
        <v>1177</v>
      </c>
      <c r="E1607" s="6" t="s">
        <v>173</v>
      </c>
      <c r="F1607" s="16">
        <v>5361</v>
      </c>
      <c r="G1607" s="13">
        <f>IFERROR(VLOOKUP(F1607,Points!$M$2:$O$11,3,TRUE),"")</f>
        <v>20</v>
      </c>
    </row>
    <row r="1608" spans="1:7" ht="19.95" customHeight="1" x14ac:dyDescent="0.3">
      <c r="A1608" s="37">
        <v>3046</v>
      </c>
      <c r="B1608" s="15" t="s">
        <v>6958</v>
      </c>
      <c r="C1608" s="7" t="s">
        <v>9</v>
      </c>
      <c r="D1608" s="6" t="s">
        <v>1178</v>
      </c>
      <c r="E1608" s="6" t="s">
        <v>48</v>
      </c>
      <c r="F1608" s="16">
        <v>704</v>
      </c>
      <c r="G1608" s="13">
        <f>IFERROR(VLOOKUP(F1608,Points!$M$2:$O$11,3,TRUE),"")</f>
        <v>70</v>
      </c>
    </row>
    <row r="1609" spans="1:7" ht="19.95" customHeight="1" x14ac:dyDescent="0.3">
      <c r="A1609" s="37">
        <v>28028</v>
      </c>
      <c r="B1609" s="15" t="s">
        <v>6959</v>
      </c>
      <c r="C1609" s="7" t="s">
        <v>9</v>
      </c>
      <c r="D1609" s="6" t="s">
        <v>1178</v>
      </c>
      <c r="E1609" s="6" t="s">
        <v>113</v>
      </c>
      <c r="F1609" s="16">
        <v>830</v>
      </c>
      <c r="G1609" s="13">
        <f>IFERROR(VLOOKUP(F1609,Points!$M$2:$O$11,3,TRUE),"")</f>
        <v>70</v>
      </c>
    </row>
    <row r="1610" spans="1:7" ht="19.95" customHeight="1" x14ac:dyDescent="0.3">
      <c r="A1610" s="37">
        <v>62026</v>
      </c>
      <c r="B1610" s="15" t="s">
        <v>6960</v>
      </c>
      <c r="C1610" s="7" t="s">
        <v>9</v>
      </c>
      <c r="D1610" s="6" t="s">
        <v>1178</v>
      </c>
      <c r="E1610" s="6" t="s">
        <v>37</v>
      </c>
      <c r="F1610" s="16">
        <v>848</v>
      </c>
      <c r="G1610" s="13">
        <f>IFERROR(VLOOKUP(F1610,Points!$M$2:$O$11,3,TRUE),"")</f>
        <v>70</v>
      </c>
    </row>
    <row r="1611" spans="1:7" ht="19.95" customHeight="1" x14ac:dyDescent="0.3">
      <c r="A1611" s="37">
        <v>57034</v>
      </c>
      <c r="B1611" s="15" t="s">
        <v>6961</v>
      </c>
      <c r="C1611" s="7" t="s">
        <v>9</v>
      </c>
      <c r="D1611" s="6" t="s">
        <v>1179</v>
      </c>
      <c r="E1611" s="6" t="s">
        <v>124</v>
      </c>
      <c r="F1611" s="16">
        <v>1044</v>
      </c>
      <c r="G1611" s="13">
        <f>IFERROR(VLOOKUP(F1611,Points!$M$2:$O$11,3,TRUE),"")</f>
        <v>60</v>
      </c>
    </row>
    <row r="1612" spans="1:7" ht="19.95" customHeight="1" x14ac:dyDescent="0.3">
      <c r="A1612" s="37">
        <v>13058</v>
      </c>
      <c r="B1612" s="15" t="s">
        <v>6963</v>
      </c>
      <c r="C1612" s="7" t="s">
        <v>9</v>
      </c>
      <c r="D1612" s="6" t="s">
        <v>1180</v>
      </c>
      <c r="E1612" s="6" t="s">
        <v>36</v>
      </c>
      <c r="F1612" s="16">
        <v>2380</v>
      </c>
      <c r="G1612" s="13">
        <f>IFERROR(VLOOKUP(F1612,Points!$M$2:$O$11,3,TRUE),"")</f>
        <v>40</v>
      </c>
    </row>
    <row r="1613" spans="1:7" ht="19.95" customHeight="1" x14ac:dyDescent="0.3">
      <c r="A1613" s="37">
        <v>13282</v>
      </c>
      <c r="B1613" s="15" t="s">
        <v>6962</v>
      </c>
      <c r="C1613" s="7" t="s">
        <v>6</v>
      </c>
      <c r="D1613" s="6" t="s">
        <v>1180</v>
      </c>
      <c r="E1613" s="6" t="s">
        <v>36</v>
      </c>
      <c r="F1613" s="16">
        <v>40079</v>
      </c>
      <c r="G1613" s="13">
        <f>IFERROR(VLOOKUP(F1613,Points!$M$2:$O$11,3,TRUE),"")</f>
        <v>0</v>
      </c>
    </row>
    <row r="1614" spans="1:7" ht="19.95" customHeight="1" x14ac:dyDescent="0.3">
      <c r="A1614" s="37">
        <v>16182</v>
      </c>
      <c r="B1614" s="15" t="s">
        <v>6965</v>
      </c>
      <c r="C1614" s="7" t="s">
        <v>19</v>
      </c>
      <c r="D1614" s="6" t="s">
        <v>1181</v>
      </c>
      <c r="E1614" s="6" t="s">
        <v>64</v>
      </c>
      <c r="F1614" s="16">
        <v>665</v>
      </c>
      <c r="G1614" s="13">
        <f>IFERROR(VLOOKUP(F1614,Points!$M$2:$O$11,3,TRUE),"")</f>
        <v>70</v>
      </c>
    </row>
    <row r="1615" spans="1:7" ht="19.95" customHeight="1" x14ac:dyDescent="0.3">
      <c r="A1615" s="37">
        <v>16030</v>
      </c>
      <c r="B1615" s="15" t="s">
        <v>6966</v>
      </c>
      <c r="C1615" s="7" t="s">
        <v>9</v>
      </c>
      <c r="D1615" s="6" t="s">
        <v>1181</v>
      </c>
      <c r="E1615" s="6" t="s">
        <v>64</v>
      </c>
      <c r="F1615" s="16">
        <v>2297</v>
      </c>
      <c r="G1615" s="13">
        <f>IFERROR(VLOOKUP(F1615,Points!$M$2:$O$11,3,TRUE),"")</f>
        <v>40</v>
      </c>
    </row>
    <row r="1616" spans="1:7" ht="19.95" customHeight="1" x14ac:dyDescent="0.3">
      <c r="A1616" s="37">
        <v>16281</v>
      </c>
      <c r="B1616" s="15" t="s">
        <v>6964</v>
      </c>
      <c r="C1616" s="7" t="s">
        <v>6</v>
      </c>
      <c r="D1616" s="6" t="s">
        <v>1181</v>
      </c>
      <c r="E1616" s="6" t="s">
        <v>64</v>
      </c>
      <c r="F1616" s="16">
        <v>26861</v>
      </c>
      <c r="G1616" s="13">
        <f>IFERROR(VLOOKUP(F1616,Points!$M$2:$O$11,3,TRUE),"")</f>
        <v>0</v>
      </c>
    </row>
    <row r="1617" spans="1:7" ht="19.95" customHeight="1" x14ac:dyDescent="0.3">
      <c r="A1617" s="37">
        <v>43181</v>
      </c>
      <c r="B1617" s="15" t="s">
        <v>6967</v>
      </c>
      <c r="C1617" s="7" t="s">
        <v>19</v>
      </c>
      <c r="D1617" s="6" t="s">
        <v>1182</v>
      </c>
      <c r="E1617" s="6" t="s">
        <v>11</v>
      </c>
      <c r="F1617" s="16">
        <v>498</v>
      </c>
      <c r="G1617" s="13">
        <f>IFERROR(VLOOKUP(F1617,Points!$M$2:$O$11,3,TRUE),"")</f>
        <v>80</v>
      </c>
    </row>
    <row r="1618" spans="1:7" ht="19.95" customHeight="1" x14ac:dyDescent="0.3">
      <c r="A1618" s="37">
        <v>68181</v>
      </c>
      <c r="B1618" s="15" t="s">
        <v>6968</v>
      </c>
      <c r="C1618" s="7" t="s">
        <v>19</v>
      </c>
      <c r="D1618" s="6" t="s">
        <v>1183</v>
      </c>
      <c r="E1618" s="6" t="s">
        <v>173</v>
      </c>
      <c r="F1618" s="16">
        <v>12413</v>
      </c>
      <c r="G1618" s="13">
        <f>IFERROR(VLOOKUP(F1618,Points!$M$2:$O$11,3,TRUE),"")</f>
        <v>0</v>
      </c>
    </row>
    <row r="1619" spans="1:7" ht="19.95" customHeight="1" x14ac:dyDescent="0.3">
      <c r="A1619" s="37">
        <v>7032</v>
      </c>
      <c r="B1619" s="15" t="s">
        <v>6969</v>
      </c>
      <c r="C1619" s="7" t="s">
        <v>9</v>
      </c>
      <c r="D1619" s="6" t="s">
        <v>1184</v>
      </c>
      <c r="E1619" s="6" t="s">
        <v>66</v>
      </c>
      <c r="F1619" s="16">
        <v>804</v>
      </c>
      <c r="G1619" s="13">
        <f>IFERROR(VLOOKUP(F1619,Points!$M$2:$O$11,3,TRUE),"")</f>
        <v>70</v>
      </c>
    </row>
    <row r="1620" spans="1:7" ht="19.95" customHeight="1" x14ac:dyDescent="0.3">
      <c r="A1620" s="37">
        <v>53028</v>
      </c>
      <c r="B1620" s="15" t="s">
        <v>6970</v>
      </c>
      <c r="C1620" s="7" t="s">
        <v>9</v>
      </c>
      <c r="D1620" s="6" t="s">
        <v>1185</v>
      </c>
      <c r="E1620" s="6" t="s">
        <v>30</v>
      </c>
      <c r="F1620" s="16">
        <v>536</v>
      </c>
      <c r="G1620" s="13">
        <f>IFERROR(VLOOKUP(F1620,Points!$M$2:$O$11,3,TRUE),"")</f>
        <v>70</v>
      </c>
    </row>
    <row r="1621" spans="1:7" ht="19.95" customHeight="1" x14ac:dyDescent="0.3">
      <c r="A1621" s="37">
        <v>23028</v>
      </c>
      <c r="B1621" s="15" t="s">
        <v>6971</v>
      </c>
      <c r="C1621" s="7" t="s">
        <v>9</v>
      </c>
      <c r="D1621" s="6" t="s">
        <v>1186</v>
      </c>
      <c r="E1621" s="6" t="s">
        <v>15</v>
      </c>
      <c r="F1621" s="16">
        <v>997</v>
      </c>
      <c r="G1621" s="13">
        <f>IFERROR(VLOOKUP(F1621,Points!$M$2:$O$11,3,TRUE),"")</f>
        <v>70</v>
      </c>
    </row>
    <row r="1622" spans="1:7" ht="19.95" customHeight="1" x14ac:dyDescent="0.3">
      <c r="A1622" s="37">
        <v>61042</v>
      </c>
      <c r="B1622" s="15" t="s">
        <v>6972</v>
      </c>
      <c r="C1622" s="7" t="s">
        <v>9</v>
      </c>
      <c r="D1622" s="6" t="s">
        <v>1187</v>
      </c>
      <c r="E1622" s="6" t="s">
        <v>107</v>
      </c>
      <c r="F1622" s="16">
        <v>318</v>
      </c>
      <c r="G1622" s="13">
        <f>IFERROR(VLOOKUP(F1622,Points!$M$2:$O$11,3,TRUE),"")</f>
        <v>80</v>
      </c>
    </row>
    <row r="1623" spans="1:7" ht="19.95" customHeight="1" x14ac:dyDescent="0.3">
      <c r="A1623" s="37">
        <v>17038</v>
      </c>
      <c r="B1623" s="15" t="s">
        <v>6973</v>
      </c>
      <c r="C1623" s="7" t="s">
        <v>9</v>
      </c>
      <c r="D1623" s="6" t="s">
        <v>1188</v>
      </c>
      <c r="E1623" s="6" t="s">
        <v>208</v>
      </c>
      <c r="F1623" s="16">
        <v>2688</v>
      </c>
      <c r="G1623" s="13">
        <f>IFERROR(VLOOKUP(F1623,Points!$M$2:$O$11,3,TRUE),"")</f>
        <v>40</v>
      </c>
    </row>
    <row r="1624" spans="1:7" ht="19.95" customHeight="1" x14ac:dyDescent="0.3">
      <c r="A1624" s="37">
        <v>20040</v>
      </c>
      <c r="B1624" s="15" t="s">
        <v>6974</v>
      </c>
      <c r="C1624" s="7" t="s">
        <v>9</v>
      </c>
      <c r="D1624" s="6" t="s">
        <v>1189</v>
      </c>
      <c r="E1624" s="6" t="s">
        <v>53</v>
      </c>
      <c r="F1624" s="16">
        <v>4642</v>
      </c>
      <c r="G1624" s="13">
        <f>IFERROR(VLOOKUP(F1624,Points!$M$2:$O$11,3,TRUE),"")</f>
        <v>30</v>
      </c>
    </row>
    <row r="1625" spans="1:7" ht="19.95" customHeight="1" x14ac:dyDescent="0.3">
      <c r="A1625" s="37">
        <v>27186</v>
      </c>
      <c r="B1625" s="15" t="s">
        <v>6975</v>
      </c>
      <c r="C1625" s="7" t="s">
        <v>19</v>
      </c>
      <c r="D1625" s="6" t="s">
        <v>107</v>
      </c>
      <c r="E1625" s="6" t="s">
        <v>16</v>
      </c>
      <c r="F1625" s="16">
        <v>478</v>
      </c>
      <c r="G1625" s="13">
        <f>IFERROR(VLOOKUP(F1625,Points!$M$2:$O$11,3,TRUE),"")</f>
        <v>80</v>
      </c>
    </row>
    <row r="1626" spans="1:7" ht="19.95" customHeight="1" x14ac:dyDescent="0.3">
      <c r="A1626" s="37">
        <v>22186</v>
      </c>
      <c r="B1626" s="15" t="s">
        <v>6976</v>
      </c>
      <c r="C1626" s="7" t="s">
        <v>19</v>
      </c>
      <c r="D1626" s="6" t="s">
        <v>1190</v>
      </c>
      <c r="E1626" s="6" t="s">
        <v>115</v>
      </c>
      <c r="F1626" s="16">
        <v>342</v>
      </c>
      <c r="G1626" s="13">
        <f>IFERROR(VLOOKUP(F1626,Points!$M$2:$O$11,3,TRUE),"")</f>
        <v>80</v>
      </c>
    </row>
    <row r="1627" spans="1:7" ht="19.95" customHeight="1" x14ac:dyDescent="0.3">
      <c r="A1627" s="37">
        <v>37078</v>
      </c>
      <c r="B1627" s="15" t="s">
        <v>6977</v>
      </c>
      <c r="C1627" s="7" t="s">
        <v>9</v>
      </c>
      <c r="D1627" s="6" t="s">
        <v>1191</v>
      </c>
      <c r="E1627" s="6" t="s">
        <v>99</v>
      </c>
      <c r="F1627" s="16">
        <v>1626</v>
      </c>
      <c r="G1627" s="13">
        <f>IFERROR(VLOOKUP(F1627,Points!$M$2:$O$11,3,TRUE),"")</f>
        <v>50</v>
      </c>
    </row>
    <row r="1628" spans="1:7" ht="19.95" customHeight="1" x14ac:dyDescent="0.3">
      <c r="A1628" s="37">
        <v>14186</v>
      </c>
      <c r="B1628" s="15" t="s">
        <v>6978</v>
      </c>
      <c r="C1628" s="7" t="s">
        <v>19</v>
      </c>
      <c r="D1628" s="6" t="s">
        <v>1192</v>
      </c>
      <c r="E1628" s="6" t="s">
        <v>95</v>
      </c>
      <c r="F1628" s="16">
        <v>1324</v>
      </c>
      <c r="G1628" s="13">
        <f>IFERROR(VLOOKUP(F1628,Points!$M$2:$O$11,3,TRUE),"")</f>
        <v>60</v>
      </c>
    </row>
    <row r="1629" spans="1:7" ht="19.95" customHeight="1" x14ac:dyDescent="0.3">
      <c r="A1629" s="37">
        <v>14042</v>
      </c>
      <c r="B1629" s="15" t="s">
        <v>6979</v>
      </c>
      <c r="C1629" s="7" t="s">
        <v>9</v>
      </c>
      <c r="D1629" s="6" t="s">
        <v>1192</v>
      </c>
      <c r="E1629" s="6" t="s">
        <v>95</v>
      </c>
      <c r="F1629" s="16">
        <v>1090</v>
      </c>
      <c r="G1629" s="13">
        <f>IFERROR(VLOOKUP(F1629,Points!$M$2:$O$11,3,TRUE),"")</f>
        <v>60</v>
      </c>
    </row>
    <row r="1630" spans="1:7" ht="19.95" customHeight="1" x14ac:dyDescent="0.3">
      <c r="A1630" s="37">
        <v>46186</v>
      </c>
      <c r="B1630" s="15" t="s">
        <v>6980</v>
      </c>
      <c r="C1630" s="7" t="s">
        <v>19</v>
      </c>
      <c r="D1630" s="6" t="s">
        <v>1193</v>
      </c>
      <c r="E1630" s="6" t="s">
        <v>153</v>
      </c>
      <c r="F1630" s="16">
        <v>3260</v>
      </c>
      <c r="G1630" s="13">
        <f>IFERROR(VLOOKUP(F1630,Points!$M$2:$O$11,3,TRUE),"")</f>
        <v>30</v>
      </c>
    </row>
    <row r="1631" spans="1:7" ht="19.95" customHeight="1" x14ac:dyDescent="0.3">
      <c r="A1631" s="37">
        <v>55038</v>
      </c>
      <c r="B1631" s="15" t="s">
        <v>6981</v>
      </c>
      <c r="C1631" s="7" t="s">
        <v>9</v>
      </c>
      <c r="D1631" s="6" t="s">
        <v>1194</v>
      </c>
      <c r="E1631" s="6" t="s">
        <v>101</v>
      </c>
      <c r="F1631" s="16">
        <v>722</v>
      </c>
      <c r="G1631" s="13">
        <f>IFERROR(VLOOKUP(F1631,Points!$M$2:$O$11,3,TRUE),"")</f>
        <v>70</v>
      </c>
    </row>
    <row r="1632" spans="1:7" ht="19.95" customHeight="1" x14ac:dyDescent="0.3">
      <c r="A1632" s="37">
        <v>10052</v>
      </c>
      <c r="B1632" s="15" t="s">
        <v>6983</v>
      </c>
      <c r="C1632" s="7" t="s">
        <v>9</v>
      </c>
      <c r="D1632" s="6" t="s">
        <v>1195</v>
      </c>
      <c r="E1632" s="6" t="s">
        <v>147</v>
      </c>
      <c r="F1632" s="16">
        <v>866</v>
      </c>
      <c r="G1632" s="13">
        <f>IFERROR(VLOOKUP(F1632,Points!$M$2:$O$11,3,TRUE),"")</f>
        <v>70</v>
      </c>
    </row>
    <row r="1633" spans="1:7" ht="19.95" customHeight="1" x14ac:dyDescent="0.3">
      <c r="A1633" s="37">
        <v>10286</v>
      </c>
      <c r="B1633" s="15" t="s">
        <v>6982</v>
      </c>
      <c r="C1633" s="7" t="s">
        <v>6</v>
      </c>
      <c r="D1633" s="6" t="s">
        <v>1195</v>
      </c>
      <c r="E1633" s="6" t="s">
        <v>147</v>
      </c>
      <c r="F1633" s="16">
        <v>1777</v>
      </c>
      <c r="G1633" s="13">
        <f>IFERROR(VLOOKUP(F1633,Points!$M$2:$O$11,3,TRUE),"")</f>
        <v>50</v>
      </c>
    </row>
    <row r="1634" spans="1:7" ht="19.95" customHeight="1" x14ac:dyDescent="0.3">
      <c r="A1634" s="37">
        <v>44036</v>
      </c>
      <c r="B1634" s="15" t="s">
        <v>6984</v>
      </c>
      <c r="C1634" s="7" t="s">
        <v>9</v>
      </c>
      <c r="D1634" s="6" t="s">
        <v>1196</v>
      </c>
      <c r="E1634" s="6" t="s">
        <v>272</v>
      </c>
      <c r="F1634" s="16">
        <v>2443</v>
      </c>
      <c r="G1634" s="13">
        <f>IFERROR(VLOOKUP(F1634,Points!$M$2:$O$11,3,TRUE),"")</f>
        <v>40</v>
      </c>
    </row>
    <row r="1635" spans="1:7" ht="19.95" customHeight="1" x14ac:dyDescent="0.3">
      <c r="A1635" s="37">
        <v>17040</v>
      </c>
      <c r="B1635" s="15" t="s">
        <v>6985</v>
      </c>
      <c r="C1635" s="7" t="s">
        <v>9</v>
      </c>
      <c r="D1635" s="6" t="s">
        <v>1197</v>
      </c>
      <c r="E1635" s="6" t="s">
        <v>208</v>
      </c>
      <c r="F1635" s="16">
        <v>635</v>
      </c>
      <c r="G1635" s="13">
        <f>IFERROR(VLOOKUP(F1635,Points!$M$2:$O$11,3,TRUE),"")</f>
        <v>70</v>
      </c>
    </row>
    <row r="1636" spans="1:7" ht="19.95" customHeight="1" x14ac:dyDescent="0.3">
      <c r="A1636" s="37">
        <v>59186</v>
      </c>
      <c r="B1636" s="15" t="s">
        <v>6986</v>
      </c>
      <c r="C1636" s="7" t="s">
        <v>19</v>
      </c>
      <c r="D1636" s="6" t="s">
        <v>1198</v>
      </c>
      <c r="E1636" s="6" t="s">
        <v>50</v>
      </c>
      <c r="F1636" s="16">
        <v>700</v>
      </c>
      <c r="G1636" s="13">
        <f>IFERROR(VLOOKUP(F1636,Points!$M$2:$O$11,3,TRUE),"")</f>
        <v>70</v>
      </c>
    </row>
    <row r="1637" spans="1:7" ht="19.95" customHeight="1" x14ac:dyDescent="0.3">
      <c r="A1637" s="37">
        <v>9042</v>
      </c>
      <c r="B1637" s="15" t="s">
        <v>6987</v>
      </c>
      <c r="C1637" s="7" t="s">
        <v>9</v>
      </c>
      <c r="D1637" s="6" t="s">
        <v>1199</v>
      </c>
      <c r="E1637" s="6" t="s">
        <v>72</v>
      </c>
      <c r="F1637" s="16">
        <v>1569</v>
      </c>
      <c r="G1637" s="13">
        <f>IFERROR(VLOOKUP(F1637,Points!$M$2:$O$11,3,TRUE),"")</f>
        <v>50</v>
      </c>
    </row>
    <row r="1638" spans="1:7" ht="19.95" customHeight="1" x14ac:dyDescent="0.3">
      <c r="A1638" s="37">
        <v>19016</v>
      </c>
      <c r="B1638" s="15" t="s">
        <v>6988</v>
      </c>
      <c r="C1638" s="7" t="s">
        <v>9</v>
      </c>
      <c r="D1638" s="6" t="s">
        <v>1200</v>
      </c>
      <c r="E1638" s="6" t="s">
        <v>106</v>
      </c>
      <c r="F1638" s="16">
        <v>160</v>
      </c>
      <c r="G1638" s="13">
        <f>IFERROR(VLOOKUP(F1638,Points!$M$2:$O$11,3,TRUE),"")</f>
        <v>100</v>
      </c>
    </row>
    <row r="1639" spans="1:7" ht="19.95" customHeight="1" x14ac:dyDescent="0.3">
      <c r="A1639" s="37">
        <v>42042</v>
      </c>
      <c r="B1639" s="15" t="s">
        <v>6990</v>
      </c>
      <c r="C1639" s="7" t="s">
        <v>9</v>
      </c>
      <c r="D1639" s="6" t="s">
        <v>1201</v>
      </c>
      <c r="E1639" s="6" t="s">
        <v>23</v>
      </c>
      <c r="F1639" s="16">
        <v>1472</v>
      </c>
      <c r="G1639" s="13">
        <f>IFERROR(VLOOKUP(F1639,Points!$M$2:$O$11,3,TRUE),"")</f>
        <v>60</v>
      </c>
    </row>
    <row r="1640" spans="1:7" ht="19.95" customHeight="1" x14ac:dyDescent="0.3">
      <c r="A1640" s="37">
        <v>42286</v>
      </c>
      <c r="B1640" s="15" t="s">
        <v>6989</v>
      </c>
      <c r="C1640" s="7" t="s">
        <v>6</v>
      </c>
      <c r="D1640" s="6" t="s">
        <v>1201</v>
      </c>
      <c r="E1640" s="6" t="s">
        <v>23</v>
      </c>
      <c r="F1640" s="16">
        <v>9696</v>
      </c>
      <c r="G1640" s="13">
        <f>IFERROR(VLOOKUP(F1640,Points!$M$2:$O$11,3,TRUE),"")</f>
        <v>10</v>
      </c>
    </row>
    <row r="1641" spans="1:7" ht="19.95" customHeight="1" x14ac:dyDescent="0.3">
      <c r="A1641" s="37">
        <v>35030</v>
      </c>
      <c r="B1641" s="15" t="s">
        <v>6992</v>
      </c>
      <c r="C1641" s="7" t="s">
        <v>9</v>
      </c>
      <c r="D1641" s="6" t="s">
        <v>1202</v>
      </c>
      <c r="E1641" s="6" t="s">
        <v>177</v>
      </c>
      <c r="F1641" s="16">
        <v>470</v>
      </c>
      <c r="G1641" s="13">
        <f>IFERROR(VLOOKUP(F1641,Points!$M$2:$O$11,3,TRUE),"")</f>
        <v>80</v>
      </c>
    </row>
    <row r="1642" spans="1:7" ht="19.95" customHeight="1" x14ac:dyDescent="0.3">
      <c r="A1642" s="37">
        <v>35286</v>
      </c>
      <c r="B1642" s="15" t="s">
        <v>6991</v>
      </c>
      <c r="C1642" s="7" t="s">
        <v>6</v>
      </c>
      <c r="D1642" s="6" t="s">
        <v>1202</v>
      </c>
      <c r="E1642" s="6" t="s">
        <v>177</v>
      </c>
      <c r="F1642" s="16">
        <v>3459</v>
      </c>
      <c r="G1642" s="13">
        <f>IFERROR(VLOOKUP(F1642,Points!$M$2:$O$11,3,TRUE),"")</f>
        <v>30</v>
      </c>
    </row>
    <row r="1643" spans="1:7" ht="19.95" customHeight="1" x14ac:dyDescent="0.3">
      <c r="A1643" s="37">
        <v>55186</v>
      </c>
      <c r="B1643" s="15" t="s">
        <v>6993</v>
      </c>
      <c r="C1643" s="7" t="s">
        <v>19</v>
      </c>
      <c r="D1643" s="6" t="s">
        <v>1203</v>
      </c>
      <c r="E1643" s="6" t="s">
        <v>101</v>
      </c>
      <c r="F1643" s="16">
        <v>103</v>
      </c>
      <c r="G1643" s="13">
        <f>IFERROR(VLOOKUP(F1643,Points!$M$2:$O$11,3,TRUE),"")</f>
        <v>100</v>
      </c>
    </row>
    <row r="1644" spans="1:7" ht="19.95" customHeight="1" x14ac:dyDescent="0.3">
      <c r="A1644" s="37">
        <v>43042</v>
      </c>
      <c r="B1644" s="15" t="s">
        <v>6994</v>
      </c>
      <c r="C1644" s="7" t="s">
        <v>9</v>
      </c>
      <c r="D1644" s="6" t="s">
        <v>1204</v>
      </c>
      <c r="E1644" s="6" t="s">
        <v>11</v>
      </c>
      <c r="F1644" s="16">
        <v>1063</v>
      </c>
      <c r="G1644" s="13">
        <f>IFERROR(VLOOKUP(F1644,Points!$M$2:$O$11,3,TRUE),"")</f>
        <v>60</v>
      </c>
    </row>
    <row r="1645" spans="1:7" ht="19.95" customHeight="1" x14ac:dyDescent="0.3">
      <c r="A1645" s="37">
        <v>7034</v>
      </c>
      <c r="B1645" s="15" t="s">
        <v>6995</v>
      </c>
      <c r="C1645" s="7" t="s">
        <v>9</v>
      </c>
      <c r="D1645" s="6" t="s">
        <v>1205</v>
      </c>
      <c r="E1645" s="6" t="s">
        <v>66</v>
      </c>
      <c r="F1645" s="16">
        <v>918</v>
      </c>
      <c r="G1645" s="13">
        <f>IFERROR(VLOOKUP(F1645,Points!$M$2:$O$11,3,TRUE),"")</f>
        <v>70</v>
      </c>
    </row>
    <row r="1646" spans="1:7" ht="19.95" customHeight="1" x14ac:dyDescent="0.3">
      <c r="A1646" s="37">
        <v>66042</v>
      </c>
      <c r="B1646" s="15" t="s">
        <v>6996</v>
      </c>
      <c r="C1646" s="7" t="s">
        <v>9</v>
      </c>
      <c r="D1646" s="6" t="s">
        <v>1206</v>
      </c>
      <c r="E1646" s="6" t="s">
        <v>131</v>
      </c>
      <c r="F1646" s="16">
        <v>930</v>
      </c>
      <c r="G1646" s="13">
        <f>IFERROR(VLOOKUP(F1646,Points!$M$2:$O$11,3,TRUE),"")</f>
        <v>70</v>
      </c>
    </row>
    <row r="1647" spans="1:7" ht="19.95" customHeight="1" x14ac:dyDescent="0.3">
      <c r="A1647" s="37">
        <v>62186</v>
      </c>
      <c r="B1647" s="15" t="s">
        <v>6997</v>
      </c>
      <c r="C1647" s="7" t="s">
        <v>19</v>
      </c>
      <c r="D1647" s="6" t="s">
        <v>37</v>
      </c>
      <c r="E1647" s="6" t="s">
        <v>37</v>
      </c>
      <c r="F1647" s="16">
        <v>1900</v>
      </c>
      <c r="G1647" s="13">
        <f>IFERROR(VLOOKUP(F1647,Points!$M$2:$O$11,3,TRUE),"")</f>
        <v>50</v>
      </c>
    </row>
    <row r="1648" spans="1:7" ht="19.95" customHeight="1" x14ac:dyDescent="0.3">
      <c r="A1648" s="37">
        <v>62028</v>
      </c>
      <c r="B1648" s="15" t="s">
        <v>6998</v>
      </c>
      <c r="C1648" s="7" t="s">
        <v>9</v>
      </c>
      <c r="D1648" s="6" t="s">
        <v>37</v>
      </c>
      <c r="E1648" s="6" t="s">
        <v>37</v>
      </c>
      <c r="F1648" s="16">
        <v>1993</v>
      </c>
      <c r="G1648" s="13">
        <f>IFERROR(VLOOKUP(F1648,Points!$M$2:$O$11,3,TRUE),"")</f>
        <v>50</v>
      </c>
    </row>
    <row r="1649" spans="1:7" ht="19.95" customHeight="1" x14ac:dyDescent="0.3">
      <c r="A1649" s="37">
        <v>14044</v>
      </c>
      <c r="B1649" s="15" t="s">
        <v>6999</v>
      </c>
      <c r="C1649" s="7" t="s">
        <v>9</v>
      </c>
      <c r="D1649" s="6" t="s">
        <v>1207</v>
      </c>
      <c r="E1649" s="6" t="s">
        <v>95</v>
      </c>
      <c r="F1649" s="16">
        <v>1214</v>
      </c>
      <c r="G1649" s="13">
        <f>IFERROR(VLOOKUP(F1649,Points!$M$2:$O$11,3,TRUE),"")</f>
        <v>60</v>
      </c>
    </row>
    <row r="1650" spans="1:7" ht="19.95" customHeight="1" x14ac:dyDescent="0.3">
      <c r="A1650" s="37">
        <v>48030</v>
      </c>
      <c r="B1650" s="15" t="s">
        <v>7000</v>
      </c>
      <c r="C1650" s="7" t="s">
        <v>9</v>
      </c>
      <c r="D1650" s="6" t="s">
        <v>1207</v>
      </c>
      <c r="E1650" s="6" t="s">
        <v>138</v>
      </c>
      <c r="F1650" s="16">
        <v>1911</v>
      </c>
      <c r="G1650" s="13">
        <f>IFERROR(VLOOKUP(F1650,Points!$M$2:$O$11,3,TRUE),"")</f>
        <v>50</v>
      </c>
    </row>
    <row r="1651" spans="1:7" ht="19.95" customHeight="1" x14ac:dyDescent="0.3">
      <c r="A1651" s="37">
        <v>67022</v>
      </c>
      <c r="B1651" s="15" t="s">
        <v>7001</v>
      </c>
      <c r="C1651" s="7" t="s">
        <v>9</v>
      </c>
      <c r="D1651" s="6" t="s">
        <v>1207</v>
      </c>
      <c r="E1651" s="6" t="s">
        <v>18</v>
      </c>
      <c r="F1651" s="16">
        <v>4652</v>
      </c>
      <c r="G1651" s="13">
        <f>IFERROR(VLOOKUP(F1651,Points!$M$2:$O$11,3,TRUE),"")</f>
        <v>30</v>
      </c>
    </row>
    <row r="1652" spans="1:7" ht="19.95" customHeight="1" x14ac:dyDescent="0.3">
      <c r="A1652" s="37">
        <v>48032</v>
      </c>
      <c r="B1652" s="15" t="s">
        <v>7002</v>
      </c>
      <c r="C1652" s="7" t="s">
        <v>9</v>
      </c>
      <c r="D1652" s="6" t="s">
        <v>1208</v>
      </c>
      <c r="E1652" s="6" t="s">
        <v>138</v>
      </c>
      <c r="F1652" s="16">
        <v>1690</v>
      </c>
      <c r="G1652" s="13">
        <f>IFERROR(VLOOKUP(F1652,Points!$M$2:$O$11,3,TRUE),"")</f>
        <v>50</v>
      </c>
    </row>
    <row r="1653" spans="1:7" ht="19.95" customHeight="1" x14ac:dyDescent="0.3">
      <c r="A1653" s="37">
        <v>4048</v>
      </c>
      <c r="B1653" s="15" t="s">
        <v>7003</v>
      </c>
      <c r="C1653" s="7" t="s">
        <v>9</v>
      </c>
      <c r="D1653" s="6" t="s">
        <v>1209</v>
      </c>
      <c r="E1653" s="6" t="s">
        <v>126</v>
      </c>
      <c r="F1653" s="16">
        <v>247</v>
      </c>
      <c r="G1653" s="13">
        <f>IFERROR(VLOOKUP(F1653,Points!$M$2:$O$11,3,TRUE),"")</f>
        <v>100</v>
      </c>
    </row>
    <row r="1654" spans="1:7" ht="19.95" customHeight="1" x14ac:dyDescent="0.3">
      <c r="A1654" s="37">
        <v>57036</v>
      </c>
      <c r="B1654" s="15" t="s">
        <v>7005</v>
      </c>
      <c r="C1654" s="7" t="s">
        <v>9</v>
      </c>
      <c r="D1654" s="6" t="s">
        <v>1210</v>
      </c>
      <c r="E1654" s="6" t="s">
        <v>124</v>
      </c>
      <c r="F1654" s="16">
        <v>780</v>
      </c>
      <c r="G1654" s="13">
        <f>IFERROR(VLOOKUP(F1654,Points!$M$2:$O$11,3,TRUE),"")</f>
        <v>70</v>
      </c>
    </row>
    <row r="1655" spans="1:7" ht="19.95" customHeight="1" x14ac:dyDescent="0.3">
      <c r="A1655" s="37">
        <v>56040</v>
      </c>
      <c r="B1655" s="15" t="s">
        <v>7004</v>
      </c>
      <c r="C1655" s="7" t="s">
        <v>9</v>
      </c>
      <c r="D1655" s="6" t="s">
        <v>1210</v>
      </c>
      <c r="E1655" s="6" t="s">
        <v>119</v>
      </c>
      <c r="F1655" s="16">
        <v>5671</v>
      </c>
      <c r="G1655" s="13">
        <f>IFERROR(VLOOKUP(F1655,Points!$M$2:$O$11,3,TRUE),"")</f>
        <v>20</v>
      </c>
    </row>
    <row r="1656" spans="1:7" ht="19.95" customHeight="1" x14ac:dyDescent="0.3">
      <c r="A1656" s="37">
        <v>65028</v>
      </c>
      <c r="B1656" s="15" t="s">
        <v>7006</v>
      </c>
      <c r="C1656" s="7" t="s">
        <v>9</v>
      </c>
      <c r="D1656" s="6" t="s">
        <v>1210</v>
      </c>
      <c r="E1656" s="6" t="s">
        <v>195</v>
      </c>
      <c r="F1656" s="16">
        <v>2368</v>
      </c>
      <c r="G1656" s="13">
        <f>IFERROR(VLOOKUP(F1656,Points!$M$2:$O$11,3,TRUE),"")</f>
        <v>40</v>
      </c>
    </row>
    <row r="1657" spans="1:7" ht="19.95" customHeight="1" x14ac:dyDescent="0.3">
      <c r="A1657" s="37">
        <v>55040</v>
      </c>
      <c r="B1657" s="15" t="s">
        <v>7007</v>
      </c>
      <c r="C1657" s="7" t="s">
        <v>9</v>
      </c>
      <c r="D1657" s="6" t="s">
        <v>1211</v>
      </c>
      <c r="E1657" s="6" t="s">
        <v>101</v>
      </c>
      <c r="F1657" s="16">
        <v>237</v>
      </c>
      <c r="G1657" s="13">
        <f>IFERROR(VLOOKUP(F1657,Points!$M$2:$O$11,3,TRUE),"")</f>
        <v>100</v>
      </c>
    </row>
    <row r="1658" spans="1:7" ht="19.95" customHeight="1" x14ac:dyDescent="0.3">
      <c r="A1658" s="37">
        <v>54038</v>
      </c>
      <c r="B1658" s="15" t="s">
        <v>7008</v>
      </c>
      <c r="C1658" s="7" t="s">
        <v>9</v>
      </c>
      <c r="D1658" s="6" t="s">
        <v>1212</v>
      </c>
      <c r="E1658" s="6" t="s">
        <v>111</v>
      </c>
      <c r="F1658" s="16">
        <v>2400</v>
      </c>
      <c r="G1658" s="13">
        <f>IFERROR(VLOOKUP(F1658,Points!$M$2:$O$11,3,TRUE),"")</f>
        <v>40</v>
      </c>
    </row>
    <row r="1659" spans="1:7" ht="19.95" customHeight="1" x14ac:dyDescent="0.3">
      <c r="A1659" s="37">
        <v>3048</v>
      </c>
      <c r="B1659" s="15" t="s">
        <v>7010</v>
      </c>
      <c r="C1659" s="7" t="s">
        <v>9</v>
      </c>
      <c r="D1659" s="6" t="s">
        <v>1213</v>
      </c>
      <c r="E1659" s="6" t="s">
        <v>48</v>
      </c>
      <c r="F1659" s="16">
        <v>649</v>
      </c>
      <c r="G1659" s="13">
        <f>IFERROR(VLOOKUP(F1659,Points!$M$2:$O$11,3,TRUE),"")</f>
        <v>70</v>
      </c>
    </row>
    <row r="1660" spans="1:7" ht="19.95" customHeight="1" x14ac:dyDescent="0.3">
      <c r="A1660" s="37">
        <v>3186</v>
      </c>
      <c r="B1660" s="15" t="s">
        <v>7009</v>
      </c>
      <c r="C1660" s="7" t="s">
        <v>19</v>
      </c>
      <c r="D1660" s="6" t="s">
        <v>1213</v>
      </c>
      <c r="E1660" s="6" t="s">
        <v>8</v>
      </c>
      <c r="F1660" s="16">
        <v>1038</v>
      </c>
      <c r="G1660" s="13">
        <f>IFERROR(VLOOKUP(F1660,Points!$M$2:$O$11,3,TRUE),"")</f>
        <v>60</v>
      </c>
    </row>
    <row r="1661" spans="1:7" ht="19.95" customHeight="1" x14ac:dyDescent="0.3">
      <c r="A1661" s="37">
        <v>30186</v>
      </c>
      <c r="B1661" s="15" t="s">
        <v>7011</v>
      </c>
      <c r="C1661" s="7" t="s">
        <v>19</v>
      </c>
      <c r="D1661" s="6" t="s">
        <v>1214</v>
      </c>
      <c r="E1661" s="6" t="s">
        <v>219</v>
      </c>
      <c r="F1661" s="16">
        <v>6448</v>
      </c>
      <c r="G1661" s="13">
        <f>IFERROR(VLOOKUP(F1661,Points!$M$2:$O$11,3,TRUE),"")</f>
        <v>20</v>
      </c>
    </row>
    <row r="1662" spans="1:7" ht="19.95" customHeight="1" x14ac:dyDescent="0.3">
      <c r="A1662" s="37">
        <v>36034</v>
      </c>
      <c r="B1662" s="15" t="s">
        <v>7012</v>
      </c>
      <c r="C1662" s="7" t="s">
        <v>9</v>
      </c>
      <c r="D1662" s="6" t="s">
        <v>1215</v>
      </c>
      <c r="E1662" s="6" t="s">
        <v>279</v>
      </c>
      <c r="F1662" s="16">
        <v>387</v>
      </c>
      <c r="G1662" s="13">
        <f>IFERROR(VLOOKUP(F1662,Points!$M$2:$O$11,3,TRUE),"")</f>
        <v>80</v>
      </c>
    </row>
    <row r="1663" spans="1:7" ht="19.95" customHeight="1" x14ac:dyDescent="0.3">
      <c r="A1663" s="37">
        <v>36036</v>
      </c>
      <c r="B1663" s="15" t="s">
        <v>7014</v>
      </c>
      <c r="C1663" s="7" t="s">
        <v>9</v>
      </c>
      <c r="D1663" s="6" t="s">
        <v>1216</v>
      </c>
      <c r="E1663" s="6" t="s">
        <v>279</v>
      </c>
      <c r="F1663" s="16">
        <v>1656</v>
      </c>
      <c r="G1663" s="13">
        <f>IFERROR(VLOOKUP(F1663,Points!$M$2:$O$11,3,TRUE),"")</f>
        <v>50</v>
      </c>
    </row>
    <row r="1664" spans="1:7" ht="19.95" customHeight="1" x14ac:dyDescent="0.3">
      <c r="A1664" s="37">
        <v>36286</v>
      </c>
      <c r="B1664" s="15" t="s">
        <v>7013</v>
      </c>
      <c r="C1664" s="7" t="s">
        <v>6</v>
      </c>
      <c r="D1664" s="6" t="s">
        <v>1216</v>
      </c>
      <c r="E1664" s="6" t="s">
        <v>279</v>
      </c>
      <c r="F1664" s="16">
        <v>11116</v>
      </c>
      <c r="G1664" s="13">
        <f>IFERROR(VLOOKUP(F1664,Points!$M$2:$O$11,3,TRUE),"")</f>
        <v>0</v>
      </c>
    </row>
    <row r="1665" spans="1:7" ht="19.95" customHeight="1" x14ac:dyDescent="0.3">
      <c r="A1665" s="37">
        <v>43044</v>
      </c>
      <c r="B1665" s="15" t="s">
        <v>7015</v>
      </c>
      <c r="C1665" s="7" t="s">
        <v>9</v>
      </c>
      <c r="D1665" s="6" t="s">
        <v>1217</v>
      </c>
      <c r="E1665" s="6" t="s">
        <v>11</v>
      </c>
      <c r="F1665" s="16">
        <v>856</v>
      </c>
      <c r="G1665" s="13">
        <f>IFERROR(VLOOKUP(F1665,Points!$M$2:$O$11,3,TRUE),"")</f>
        <v>70</v>
      </c>
    </row>
    <row r="1666" spans="1:7" ht="19.95" customHeight="1" x14ac:dyDescent="0.3">
      <c r="A1666" s="37">
        <v>7036</v>
      </c>
      <c r="B1666" s="15" t="s">
        <v>7016</v>
      </c>
      <c r="C1666" s="7" t="s">
        <v>9</v>
      </c>
      <c r="D1666" s="6" t="s">
        <v>1218</v>
      </c>
      <c r="E1666" s="6" t="s">
        <v>66</v>
      </c>
      <c r="F1666" s="16">
        <v>348</v>
      </c>
      <c r="G1666" s="13">
        <f>IFERROR(VLOOKUP(F1666,Points!$M$2:$O$11,3,TRUE),"")</f>
        <v>80</v>
      </c>
    </row>
    <row r="1667" spans="1:7" ht="19.95" customHeight="1" x14ac:dyDescent="0.3">
      <c r="A1667" s="37">
        <v>15026</v>
      </c>
      <c r="B1667" s="15" t="s">
        <v>7017</v>
      </c>
      <c r="C1667" s="7" t="s">
        <v>9</v>
      </c>
      <c r="D1667" s="6" t="s">
        <v>1218</v>
      </c>
      <c r="E1667" s="6" t="s">
        <v>117</v>
      </c>
      <c r="F1667" s="16">
        <v>1015</v>
      </c>
      <c r="G1667" s="13">
        <f>IFERROR(VLOOKUP(F1667,Points!$M$2:$O$11,3,TRUE),"")</f>
        <v>60</v>
      </c>
    </row>
    <row r="1668" spans="1:7" ht="19.95" customHeight="1" x14ac:dyDescent="0.3">
      <c r="A1668" s="37">
        <v>18022</v>
      </c>
      <c r="B1668" s="15" t="s">
        <v>7018</v>
      </c>
      <c r="C1668" s="7" t="s">
        <v>9</v>
      </c>
      <c r="D1668" s="6" t="s">
        <v>1218</v>
      </c>
      <c r="E1668" s="6" t="s">
        <v>55</v>
      </c>
      <c r="F1668" s="16">
        <v>2681</v>
      </c>
      <c r="G1668" s="13">
        <f>IFERROR(VLOOKUP(F1668,Points!$M$2:$O$11,3,TRUE),"")</f>
        <v>40</v>
      </c>
    </row>
    <row r="1669" spans="1:7" ht="19.95" customHeight="1" x14ac:dyDescent="0.3">
      <c r="A1669" s="37">
        <v>48034</v>
      </c>
      <c r="B1669" s="15" t="s">
        <v>7019</v>
      </c>
      <c r="C1669" s="7" t="s">
        <v>9</v>
      </c>
      <c r="D1669" s="6" t="s">
        <v>1218</v>
      </c>
      <c r="E1669" s="6" t="s">
        <v>138</v>
      </c>
      <c r="F1669" s="16">
        <v>598</v>
      </c>
      <c r="G1669" s="13">
        <f>IFERROR(VLOOKUP(F1669,Points!$M$2:$O$11,3,TRUE),"")</f>
        <v>70</v>
      </c>
    </row>
    <row r="1670" spans="1:7" ht="19.95" customHeight="1" x14ac:dyDescent="0.3">
      <c r="A1670" s="37">
        <v>54040</v>
      </c>
      <c r="B1670" s="15" t="s">
        <v>7020</v>
      </c>
      <c r="C1670" s="7" t="s">
        <v>9</v>
      </c>
      <c r="D1670" s="6" t="s">
        <v>1218</v>
      </c>
      <c r="E1670" s="6" t="s">
        <v>111</v>
      </c>
      <c r="F1670" s="16">
        <v>2100</v>
      </c>
      <c r="G1670" s="13">
        <f>IFERROR(VLOOKUP(F1670,Points!$M$2:$O$11,3,TRUE),"")</f>
        <v>40</v>
      </c>
    </row>
    <row r="1671" spans="1:7" ht="19.95" customHeight="1" x14ac:dyDescent="0.3">
      <c r="A1671" s="37">
        <v>63034</v>
      </c>
      <c r="B1671" s="15" t="s">
        <v>7021</v>
      </c>
      <c r="C1671" s="7" t="s">
        <v>9</v>
      </c>
      <c r="D1671" s="6" t="s">
        <v>1218</v>
      </c>
      <c r="E1671" s="6" t="s">
        <v>166</v>
      </c>
      <c r="F1671" s="16">
        <v>830</v>
      </c>
      <c r="G1671" s="13">
        <f>IFERROR(VLOOKUP(F1671,Points!$M$2:$O$11,3,TRUE),"")</f>
        <v>70</v>
      </c>
    </row>
    <row r="1672" spans="1:7" ht="19.95" customHeight="1" x14ac:dyDescent="0.3">
      <c r="A1672" s="37">
        <v>69038</v>
      </c>
      <c r="B1672" s="15" t="s">
        <v>7022</v>
      </c>
      <c r="C1672" s="7" t="s">
        <v>9</v>
      </c>
      <c r="D1672" s="6" t="s">
        <v>1218</v>
      </c>
      <c r="E1672" s="6" t="s">
        <v>144</v>
      </c>
      <c r="F1672" s="16">
        <v>794</v>
      </c>
      <c r="G1672" s="13">
        <f>IFERROR(VLOOKUP(F1672,Points!$M$2:$O$11,3,TRUE),"")</f>
        <v>70</v>
      </c>
    </row>
    <row r="1673" spans="1:7" ht="19.95" customHeight="1" x14ac:dyDescent="0.3">
      <c r="A1673" s="37">
        <v>29186</v>
      </c>
      <c r="B1673" s="15" t="s">
        <v>7023</v>
      </c>
      <c r="C1673" s="7" t="s">
        <v>19</v>
      </c>
      <c r="D1673" s="6" t="s">
        <v>1219</v>
      </c>
      <c r="E1673" s="6" t="s">
        <v>88</v>
      </c>
      <c r="F1673" s="16">
        <v>221</v>
      </c>
      <c r="G1673" s="13">
        <f>IFERROR(VLOOKUP(F1673,Points!$M$2:$O$11,3,TRUE),"")</f>
        <v>100</v>
      </c>
    </row>
    <row r="1674" spans="1:7" ht="19.95" customHeight="1" x14ac:dyDescent="0.3">
      <c r="A1674" s="37">
        <v>52186</v>
      </c>
      <c r="B1674" s="15" t="s">
        <v>7024</v>
      </c>
      <c r="C1674" s="7" t="s">
        <v>19</v>
      </c>
      <c r="D1674" s="6" t="s">
        <v>1220</v>
      </c>
      <c r="E1674" s="6" t="s">
        <v>243</v>
      </c>
      <c r="F1674" s="16">
        <v>5402</v>
      </c>
      <c r="G1674" s="13">
        <f>IFERROR(VLOOKUP(F1674,Points!$M$2:$O$11,3,TRUE),"")</f>
        <v>20</v>
      </c>
    </row>
    <row r="1675" spans="1:7" ht="19.95" customHeight="1" x14ac:dyDescent="0.3">
      <c r="A1675" s="37">
        <v>10054</v>
      </c>
      <c r="B1675" s="15" t="s">
        <v>7025</v>
      </c>
      <c r="C1675" s="7" t="s">
        <v>9</v>
      </c>
      <c r="D1675" s="6" t="s">
        <v>1221</v>
      </c>
      <c r="E1675" s="6" t="s">
        <v>147</v>
      </c>
      <c r="F1675" s="16">
        <v>738</v>
      </c>
      <c r="G1675" s="13">
        <f>IFERROR(VLOOKUP(F1675,Points!$M$2:$O$11,3,TRUE),"")</f>
        <v>70</v>
      </c>
    </row>
    <row r="1676" spans="1:7" ht="19.95" customHeight="1" x14ac:dyDescent="0.3">
      <c r="A1676" s="37">
        <v>37186</v>
      </c>
      <c r="B1676" s="15" t="s">
        <v>7026</v>
      </c>
      <c r="C1676" s="7" t="s">
        <v>19</v>
      </c>
      <c r="D1676" s="6" t="s">
        <v>1221</v>
      </c>
      <c r="E1676" s="6" t="s">
        <v>8</v>
      </c>
      <c r="F1676" s="16">
        <v>378</v>
      </c>
      <c r="G1676" s="13">
        <f>IFERROR(VLOOKUP(F1676,Points!$M$2:$O$11,3,TRUE),"")</f>
        <v>80</v>
      </c>
    </row>
    <row r="1677" spans="1:7" ht="19.95" customHeight="1" x14ac:dyDescent="0.3">
      <c r="A1677" s="37">
        <v>62030</v>
      </c>
      <c r="B1677" s="15" t="s">
        <v>7027</v>
      </c>
      <c r="C1677" s="7" t="s">
        <v>9</v>
      </c>
      <c r="D1677" s="6" t="s">
        <v>1221</v>
      </c>
      <c r="E1677" s="6" t="s">
        <v>37</v>
      </c>
      <c r="F1677" s="16">
        <v>516</v>
      </c>
      <c r="G1677" s="13">
        <f>IFERROR(VLOOKUP(F1677,Points!$M$2:$O$11,3,TRUE),"")</f>
        <v>70</v>
      </c>
    </row>
    <row r="1678" spans="1:7" ht="19.95" customHeight="1" x14ac:dyDescent="0.3">
      <c r="A1678" s="37">
        <v>34030</v>
      </c>
      <c r="B1678" s="15" t="s">
        <v>7028</v>
      </c>
      <c r="C1678" s="7" t="s">
        <v>9</v>
      </c>
      <c r="D1678" s="6" t="s">
        <v>1222</v>
      </c>
      <c r="E1678" s="6" t="s">
        <v>13</v>
      </c>
      <c r="F1678" s="16">
        <v>726</v>
      </c>
      <c r="G1678" s="13">
        <f>IFERROR(VLOOKUP(F1678,Points!$M$2:$O$11,3,TRUE),"")</f>
        <v>70</v>
      </c>
    </row>
    <row r="1679" spans="1:7" ht="19.95" customHeight="1" x14ac:dyDescent="0.3">
      <c r="A1679" s="37">
        <v>12020</v>
      </c>
      <c r="B1679" s="15" t="s">
        <v>7029</v>
      </c>
      <c r="C1679" s="7" t="s">
        <v>9</v>
      </c>
      <c r="D1679" s="6" t="s">
        <v>1223</v>
      </c>
      <c r="E1679" s="6" t="s">
        <v>156</v>
      </c>
      <c r="F1679" s="16">
        <v>633</v>
      </c>
      <c r="G1679" s="13">
        <f>IFERROR(VLOOKUP(F1679,Points!$M$2:$O$11,3,TRUE),"")</f>
        <v>70</v>
      </c>
    </row>
    <row r="1680" spans="1:7" ht="19.95" customHeight="1" x14ac:dyDescent="0.3">
      <c r="A1680" s="37">
        <v>71024</v>
      </c>
      <c r="B1680" s="15" t="s">
        <v>7030</v>
      </c>
      <c r="C1680" s="7" t="s">
        <v>9</v>
      </c>
      <c r="D1680" s="6" t="s">
        <v>1223</v>
      </c>
      <c r="E1680" s="6" t="s">
        <v>41</v>
      </c>
      <c r="F1680" s="16">
        <v>1369</v>
      </c>
      <c r="G1680" s="13">
        <f>IFERROR(VLOOKUP(F1680,Points!$M$2:$O$11,3,TRUE),"")</f>
        <v>60</v>
      </c>
    </row>
    <row r="1681" spans="1:7" ht="19.95" customHeight="1" x14ac:dyDescent="0.3">
      <c r="A1681" s="37">
        <v>36186</v>
      </c>
      <c r="B1681" s="15" t="s">
        <v>7031</v>
      </c>
      <c r="C1681" s="7" t="s">
        <v>19</v>
      </c>
      <c r="D1681" s="6" t="s">
        <v>1224</v>
      </c>
      <c r="E1681" s="6" t="s">
        <v>279</v>
      </c>
      <c r="F1681" s="16">
        <v>955</v>
      </c>
      <c r="G1681" s="13">
        <f>IFERROR(VLOOKUP(F1681,Points!$M$2:$O$11,3,TRUE),"")</f>
        <v>70</v>
      </c>
    </row>
    <row r="1682" spans="1:7" ht="19.95" customHeight="1" x14ac:dyDescent="0.3">
      <c r="A1682" s="37">
        <v>3050</v>
      </c>
      <c r="B1682" s="15" t="s">
        <v>7032</v>
      </c>
      <c r="C1682" s="7" t="s">
        <v>9</v>
      </c>
      <c r="D1682" s="6" t="s">
        <v>1225</v>
      </c>
      <c r="E1682" s="6" t="s">
        <v>48</v>
      </c>
      <c r="F1682" s="16">
        <v>702</v>
      </c>
      <c r="G1682" s="13">
        <f>IFERROR(VLOOKUP(F1682,Points!$M$2:$O$11,3,TRUE),"")</f>
        <v>70</v>
      </c>
    </row>
    <row r="1683" spans="1:7" ht="19.95" customHeight="1" x14ac:dyDescent="0.3">
      <c r="A1683" s="37">
        <v>45040</v>
      </c>
      <c r="B1683" s="15" t="s">
        <v>7033</v>
      </c>
      <c r="C1683" s="7" t="s">
        <v>9</v>
      </c>
      <c r="D1683" s="6" t="s">
        <v>1226</v>
      </c>
      <c r="E1683" s="6" t="s">
        <v>143</v>
      </c>
      <c r="F1683" s="16">
        <v>1702</v>
      </c>
      <c r="G1683" s="13">
        <f>IFERROR(VLOOKUP(F1683,Points!$M$2:$O$11,3,TRUE),"")</f>
        <v>50</v>
      </c>
    </row>
    <row r="1684" spans="1:7" ht="19.95" customHeight="1" x14ac:dyDescent="0.3">
      <c r="A1684" s="37">
        <v>13060</v>
      </c>
      <c r="B1684" s="15" t="s">
        <v>7034</v>
      </c>
      <c r="C1684" s="7" t="s">
        <v>9</v>
      </c>
      <c r="D1684" s="6" t="s">
        <v>1227</v>
      </c>
      <c r="E1684" s="6" t="s">
        <v>36</v>
      </c>
      <c r="F1684" s="16">
        <v>920</v>
      </c>
      <c r="G1684" s="13">
        <f>IFERROR(VLOOKUP(F1684,Points!$M$2:$O$11,3,TRUE),"")</f>
        <v>70</v>
      </c>
    </row>
    <row r="1685" spans="1:7" ht="19.95" customHeight="1" x14ac:dyDescent="0.3">
      <c r="A1685" s="37">
        <v>68186</v>
      </c>
      <c r="B1685" s="15" t="s">
        <v>7035</v>
      </c>
      <c r="C1685" s="7" t="s">
        <v>19</v>
      </c>
      <c r="D1685" s="6" t="s">
        <v>166</v>
      </c>
      <c r="E1685" s="6" t="s">
        <v>173</v>
      </c>
      <c r="F1685" s="16">
        <v>7462</v>
      </c>
      <c r="G1685" s="13">
        <f>IFERROR(VLOOKUP(F1685,Points!$M$2:$O$11,3,TRUE),"")</f>
        <v>20</v>
      </c>
    </row>
    <row r="1686" spans="1:7" ht="19.95" customHeight="1" x14ac:dyDescent="0.3">
      <c r="A1686" s="37">
        <v>13062</v>
      </c>
      <c r="B1686" s="15" t="s">
        <v>7037</v>
      </c>
      <c r="C1686" s="7" t="s">
        <v>9</v>
      </c>
      <c r="D1686" s="6" t="s">
        <v>3208</v>
      </c>
      <c r="E1686" s="6" t="s">
        <v>36</v>
      </c>
      <c r="F1686" s="16">
        <v>2179</v>
      </c>
      <c r="G1686" s="13">
        <f>IFERROR(VLOOKUP(F1686,Points!$M$2:$O$11,3,TRUE),"")</f>
        <v>40</v>
      </c>
    </row>
    <row r="1687" spans="1:7" ht="19.95" customHeight="1" x14ac:dyDescent="0.3">
      <c r="A1687" s="37">
        <v>13286</v>
      </c>
      <c r="B1687" s="15" t="s">
        <v>7036</v>
      </c>
      <c r="C1687" s="7" t="s">
        <v>6</v>
      </c>
      <c r="D1687" s="6" t="s">
        <v>3208</v>
      </c>
      <c r="E1687" s="6" t="s">
        <v>36</v>
      </c>
      <c r="F1687" s="16">
        <v>16796</v>
      </c>
      <c r="G1687" s="13">
        <f>IFERROR(VLOOKUP(F1687,Points!$M$2:$O$11,3,TRUE),"")</f>
        <v>0</v>
      </c>
    </row>
    <row r="1688" spans="1:7" ht="19.95" customHeight="1" x14ac:dyDescent="0.3">
      <c r="A1688" s="37">
        <v>72186</v>
      </c>
      <c r="B1688" s="15" t="s">
        <v>7038</v>
      </c>
      <c r="C1688" s="7" t="s">
        <v>19</v>
      </c>
      <c r="D1688" s="6" t="s">
        <v>1228</v>
      </c>
      <c r="E1688" s="6" t="s">
        <v>91</v>
      </c>
      <c r="F1688" s="16">
        <v>512</v>
      </c>
      <c r="G1688" s="13">
        <f>IFERROR(VLOOKUP(F1688,Points!$M$2:$O$11,3,TRUE),"")</f>
        <v>70</v>
      </c>
    </row>
    <row r="1689" spans="1:7" ht="19.95" customHeight="1" x14ac:dyDescent="0.3">
      <c r="A1689" s="37">
        <v>13064</v>
      </c>
      <c r="B1689" s="15" t="s">
        <v>7039</v>
      </c>
      <c r="C1689" s="7" t="s">
        <v>9</v>
      </c>
      <c r="D1689" s="6" t="s">
        <v>1229</v>
      </c>
      <c r="E1689" s="6" t="s">
        <v>36</v>
      </c>
      <c r="F1689" s="16">
        <v>1668</v>
      </c>
      <c r="G1689" s="13">
        <f>IFERROR(VLOOKUP(F1689,Points!$M$2:$O$11,3,TRUE),"")</f>
        <v>50</v>
      </c>
    </row>
    <row r="1690" spans="1:7" ht="19.95" customHeight="1" x14ac:dyDescent="0.3">
      <c r="A1690" s="37">
        <v>34032</v>
      </c>
      <c r="B1690" s="15" t="s">
        <v>7040</v>
      </c>
      <c r="C1690" s="7" t="s">
        <v>9</v>
      </c>
      <c r="D1690" s="6" t="s">
        <v>77</v>
      </c>
      <c r="E1690" s="6" t="s">
        <v>13</v>
      </c>
      <c r="F1690" s="16">
        <v>222</v>
      </c>
      <c r="G1690" s="13">
        <f>IFERROR(VLOOKUP(F1690,Points!$M$2:$O$11,3,TRUE),"")</f>
        <v>100</v>
      </c>
    </row>
    <row r="1691" spans="1:7" ht="19.95" customHeight="1" x14ac:dyDescent="0.3">
      <c r="A1691" s="37">
        <v>71026</v>
      </c>
      <c r="B1691" s="15" t="s">
        <v>7041</v>
      </c>
      <c r="C1691" s="7" t="s">
        <v>9</v>
      </c>
      <c r="D1691" s="6" t="s">
        <v>1230</v>
      </c>
      <c r="E1691" s="6" t="s">
        <v>41</v>
      </c>
      <c r="F1691" s="16">
        <v>1752</v>
      </c>
      <c r="G1691" s="13">
        <f>IFERROR(VLOOKUP(F1691,Points!$M$2:$O$11,3,TRUE),"")</f>
        <v>50</v>
      </c>
    </row>
    <row r="1692" spans="1:7" ht="19.95" customHeight="1" x14ac:dyDescent="0.3">
      <c r="A1692" s="37">
        <v>53186</v>
      </c>
      <c r="B1692" s="15" t="s">
        <v>7042</v>
      </c>
      <c r="C1692" s="7" t="s">
        <v>19</v>
      </c>
      <c r="D1692" s="6" t="s">
        <v>1231</v>
      </c>
      <c r="E1692" s="6" t="s">
        <v>8</v>
      </c>
      <c r="F1692" s="16">
        <v>753</v>
      </c>
      <c r="G1692" s="13">
        <f>IFERROR(VLOOKUP(F1692,Points!$M$2:$O$11,3,TRUE),"")</f>
        <v>70</v>
      </c>
    </row>
    <row r="1693" spans="1:7" ht="19.95" customHeight="1" x14ac:dyDescent="0.3">
      <c r="A1693" s="37">
        <v>63036</v>
      </c>
      <c r="B1693" s="15" t="s">
        <v>7044</v>
      </c>
      <c r="C1693" s="7" t="s">
        <v>9</v>
      </c>
      <c r="D1693" s="6" t="s">
        <v>3210</v>
      </c>
      <c r="E1693" s="6" t="s">
        <v>166</v>
      </c>
      <c r="F1693" s="16">
        <v>1813</v>
      </c>
      <c r="G1693" s="13">
        <f>IFERROR(VLOOKUP(F1693,Points!$M$2:$O$11,3,TRUE),"")</f>
        <v>50</v>
      </c>
    </row>
    <row r="1694" spans="1:7" ht="19.95" customHeight="1" x14ac:dyDescent="0.3">
      <c r="A1694" s="37">
        <v>63286</v>
      </c>
      <c r="B1694" s="15" t="s">
        <v>7043</v>
      </c>
      <c r="C1694" s="7" t="s">
        <v>6</v>
      </c>
      <c r="D1694" s="6" t="s">
        <v>3210</v>
      </c>
      <c r="E1694" s="6" t="s">
        <v>166</v>
      </c>
      <c r="F1694" s="16">
        <v>4412</v>
      </c>
      <c r="G1694" s="13">
        <f>IFERROR(VLOOKUP(F1694,Points!$M$2:$O$11,3,TRUE),"")</f>
        <v>30</v>
      </c>
    </row>
    <row r="1695" spans="1:7" ht="19.95" customHeight="1" x14ac:dyDescent="0.3">
      <c r="A1695" s="37">
        <v>21028</v>
      </c>
      <c r="B1695" s="15" t="s">
        <v>7045</v>
      </c>
      <c r="C1695" s="7" t="s">
        <v>9</v>
      </c>
      <c r="D1695" s="6" t="s">
        <v>1232</v>
      </c>
      <c r="E1695" s="6" t="s">
        <v>57</v>
      </c>
      <c r="F1695" s="16">
        <v>1058</v>
      </c>
      <c r="G1695" s="13">
        <f>IFERROR(VLOOKUP(F1695,Points!$M$2:$O$11,3,TRUE),"")</f>
        <v>60</v>
      </c>
    </row>
    <row r="1696" spans="1:7" ht="19.95" customHeight="1" x14ac:dyDescent="0.3">
      <c r="A1696" s="37">
        <v>38034</v>
      </c>
      <c r="B1696" s="15" t="s">
        <v>7046</v>
      </c>
      <c r="C1696" s="7" t="s">
        <v>9</v>
      </c>
      <c r="D1696" s="6" t="s">
        <v>1233</v>
      </c>
      <c r="E1696" s="6" t="s">
        <v>59</v>
      </c>
      <c r="F1696" s="16">
        <v>661</v>
      </c>
      <c r="G1696" s="13">
        <f>IFERROR(VLOOKUP(F1696,Points!$M$2:$O$11,3,TRUE),"")</f>
        <v>70</v>
      </c>
    </row>
    <row r="1697" spans="1:7" ht="19.95" customHeight="1" x14ac:dyDescent="0.3">
      <c r="A1697" s="37">
        <v>60191</v>
      </c>
      <c r="B1697" s="15" t="s">
        <v>7047</v>
      </c>
      <c r="C1697" s="7" t="s">
        <v>19</v>
      </c>
      <c r="D1697" s="6" t="s">
        <v>1234</v>
      </c>
      <c r="E1697" s="6" t="s">
        <v>21</v>
      </c>
      <c r="F1697" s="16">
        <v>484</v>
      </c>
      <c r="G1697" s="13">
        <f>IFERROR(VLOOKUP(F1697,Points!$M$2:$O$11,3,TRUE),"")</f>
        <v>80</v>
      </c>
    </row>
    <row r="1698" spans="1:7" ht="19.95" customHeight="1" x14ac:dyDescent="0.3">
      <c r="A1698" s="37">
        <v>25026</v>
      </c>
      <c r="B1698" s="15" t="s">
        <v>7048</v>
      </c>
      <c r="C1698" s="7" t="s">
        <v>9</v>
      </c>
      <c r="D1698" s="6" t="s">
        <v>1235</v>
      </c>
      <c r="E1698" s="6" t="s">
        <v>80</v>
      </c>
      <c r="F1698" s="16">
        <v>454</v>
      </c>
      <c r="G1698" s="13">
        <f>IFERROR(VLOOKUP(F1698,Points!$M$2:$O$11,3,TRUE),"")</f>
        <v>80</v>
      </c>
    </row>
    <row r="1699" spans="1:7" ht="19.95" customHeight="1" x14ac:dyDescent="0.3">
      <c r="A1699" s="37">
        <v>68191</v>
      </c>
      <c r="B1699" s="15" t="s">
        <v>7049</v>
      </c>
      <c r="C1699" s="7" t="s">
        <v>19</v>
      </c>
      <c r="D1699" s="6" t="s">
        <v>1236</v>
      </c>
      <c r="E1699" s="6" t="s">
        <v>173</v>
      </c>
      <c r="F1699" s="16">
        <v>2909</v>
      </c>
      <c r="G1699" s="13">
        <f>IFERROR(VLOOKUP(F1699,Points!$M$2:$O$11,3,TRUE),"")</f>
        <v>40</v>
      </c>
    </row>
    <row r="1700" spans="1:7" ht="19.95" customHeight="1" x14ac:dyDescent="0.3">
      <c r="A1700" s="37">
        <v>65030</v>
      </c>
      <c r="B1700" s="15" t="s">
        <v>7051</v>
      </c>
      <c r="C1700" s="7" t="s">
        <v>9</v>
      </c>
      <c r="D1700" s="6" t="s">
        <v>195</v>
      </c>
      <c r="E1700" s="6" t="s">
        <v>195</v>
      </c>
      <c r="F1700" s="16">
        <v>1568</v>
      </c>
      <c r="G1700" s="13">
        <f>IFERROR(VLOOKUP(F1700,Points!$M$2:$O$11,3,TRUE),"")</f>
        <v>50</v>
      </c>
    </row>
    <row r="1701" spans="1:7" ht="19.95" customHeight="1" x14ac:dyDescent="0.3">
      <c r="A1701" s="37">
        <v>65191</v>
      </c>
      <c r="B1701" s="15" t="s">
        <v>7050</v>
      </c>
      <c r="C1701" s="7" t="s">
        <v>19</v>
      </c>
      <c r="D1701" s="6" t="s">
        <v>195</v>
      </c>
      <c r="E1701" s="6" t="s">
        <v>195</v>
      </c>
      <c r="F1701" s="16">
        <v>2767</v>
      </c>
      <c r="G1701" s="13">
        <f>IFERROR(VLOOKUP(F1701,Points!$M$2:$O$11,3,TRUE),"")</f>
        <v>40</v>
      </c>
    </row>
    <row r="1702" spans="1:7" ht="19.95" customHeight="1" x14ac:dyDescent="0.3">
      <c r="A1702" s="37">
        <v>10056</v>
      </c>
      <c r="B1702" s="15" t="s">
        <v>7052</v>
      </c>
      <c r="C1702" s="7" t="s">
        <v>9</v>
      </c>
      <c r="D1702" s="6" t="s">
        <v>1237</v>
      </c>
      <c r="E1702" s="6" t="s">
        <v>147</v>
      </c>
      <c r="F1702" s="16">
        <v>639</v>
      </c>
      <c r="G1702" s="13">
        <f>IFERROR(VLOOKUP(F1702,Points!$M$2:$O$11,3,TRUE),"")</f>
        <v>70</v>
      </c>
    </row>
    <row r="1703" spans="1:7" ht="19.95" customHeight="1" x14ac:dyDescent="0.3">
      <c r="A1703" s="37">
        <v>56042</v>
      </c>
      <c r="B1703" s="15" t="s">
        <v>7053</v>
      </c>
      <c r="C1703" s="7" t="s">
        <v>9</v>
      </c>
      <c r="D1703" s="6" t="s">
        <v>1238</v>
      </c>
      <c r="E1703" s="6" t="s">
        <v>119</v>
      </c>
      <c r="F1703" s="16">
        <v>1857</v>
      </c>
      <c r="G1703" s="13">
        <f>IFERROR(VLOOKUP(F1703,Points!$M$2:$O$11,3,TRUE),"")</f>
        <v>50</v>
      </c>
    </row>
    <row r="1704" spans="1:7" ht="19.95" customHeight="1" x14ac:dyDescent="0.3">
      <c r="A1704" s="37">
        <v>70034</v>
      </c>
      <c r="B1704" s="15" t="s">
        <v>7054</v>
      </c>
      <c r="C1704" s="7" t="s">
        <v>9</v>
      </c>
      <c r="D1704" s="6" t="s">
        <v>1238</v>
      </c>
      <c r="E1704" s="6" t="s">
        <v>108</v>
      </c>
      <c r="F1704" s="16">
        <v>672</v>
      </c>
      <c r="G1704" s="13">
        <f>IFERROR(VLOOKUP(F1704,Points!$M$2:$O$11,3,TRUE),"")</f>
        <v>70</v>
      </c>
    </row>
    <row r="1705" spans="1:7" ht="19.95" customHeight="1" x14ac:dyDescent="0.3">
      <c r="A1705" s="37">
        <v>42185</v>
      </c>
      <c r="B1705" s="15" t="s">
        <v>7055</v>
      </c>
      <c r="C1705" s="7" t="s">
        <v>19</v>
      </c>
      <c r="D1705" s="6" t="s">
        <v>1239</v>
      </c>
      <c r="E1705" s="6" t="s">
        <v>23</v>
      </c>
      <c r="F1705" s="16">
        <v>542</v>
      </c>
      <c r="G1705" s="13">
        <f>IFERROR(VLOOKUP(F1705,Points!$M$2:$O$11,3,TRUE),"")</f>
        <v>70</v>
      </c>
    </row>
    <row r="1706" spans="1:7" ht="19.95" customHeight="1" x14ac:dyDescent="0.3">
      <c r="A1706" s="37">
        <v>16032</v>
      </c>
      <c r="B1706" s="15" t="s">
        <v>7056</v>
      </c>
      <c r="C1706" s="7" t="s">
        <v>9</v>
      </c>
      <c r="D1706" s="6" t="s">
        <v>1240</v>
      </c>
      <c r="E1706" s="6" t="s">
        <v>64</v>
      </c>
      <c r="F1706" s="16">
        <v>928</v>
      </c>
      <c r="G1706" s="13">
        <f>IFERROR(VLOOKUP(F1706,Points!$M$2:$O$11,3,TRUE),"")</f>
        <v>70</v>
      </c>
    </row>
    <row r="1707" spans="1:7" ht="19.95" customHeight="1" x14ac:dyDescent="0.3">
      <c r="A1707" s="37">
        <v>4050</v>
      </c>
      <c r="B1707" s="15" t="s">
        <v>7058</v>
      </c>
      <c r="C1707" s="7" t="s">
        <v>9</v>
      </c>
      <c r="D1707" s="6" t="s">
        <v>131</v>
      </c>
      <c r="E1707" s="6" t="s">
        <v>126</v>
      </c>
      <c r="F1707" s="16">
        <v>556</v>
      </c>
      <c r="G1707" s="13">
        <f>IFERROR(VLOOKUP(F1707,Points!$M$2:$O$11,3,TRUE),"")</f>
        <v>70</v>
      </c>
    </row>
    <row r="1708" spans="1:7" ht="19.95" customHeight="1" x14ac:dyDescent="0.3">
      <c r="A1708" s="37">
        <v>4291</v>
      </c>
      <c r="B1708" s="15" t="s">
        <v>7057</v>
      </c>
      <c r="C1708" s="7" t="s">
        <v>6</v>
      </c>
      <c r="D1708" s="6" t="s">
        <v>131</v>
      </c>
      <c r="E1708" s="6" t="s">
        <v>126</v>
      </c>
      <c r="F1708" s="16">
        <v>2006</v>
      </c>
      <c r="G1708" s="13">
        <f>IFERROR(VLOOKUP(F1708,Points!$M$2:$O$11,3,TRUE),"")</f>
        <v>40</v>
      </c>
    </row>
    <row r="1709" spans="1:7" ht="19.95" customHeight="1" x14ac:dyDescent="0.3">
      <c r="A1709" s="37">
        <v>10058</v>
      </c>
      <c r="B1709" s="15" t="s">
        <v>7059</v>
      </c>
      <c r="C1709" s="7" t="s">
        <v>9</v>
      </c>
      <c r="D1709" s="6" t="s">
        <v>131</v>
      </c>
      <c r="E1709" s="6" t="s">
        <v>147</v>
      </c>
      <c r="F1709" s="16">
        <v>294</v>
      </c>
      <c r="G1709" s="13">
        <f>IFERROR(VLOOKUP(F1709,Points!$M$2:$O$11,3,TRUE),"")</f>
        <v>80</v>
      </c>
    </row>
    <row r="1710" spans="1:7" ht="19.95" customHeight="1" x14ac:dyDescent="0.3">
      <c r="A1710" s="37">
        <v>15028</v>
      </c>
      <c r="B1710" s="15" t="s">
        <v>7060</v>
      </c>
      <c r="C1710" s="7" t="s">
        <v>9</v>
      </c>
      <c r="D1710" s="6" t="s">
        <v>18</v>
      </c>
      <c r="E1710" s="6" t="s">
        <v>117</v>
      </c>
      <c r="F1710" s="16">
        <v>790</v>
      </c>
      <c r="G1710" s="13">
        <f>IFERROR(VLOOKUP(F1710,Points!$M$2:$O$11,3,TRUE),"")</f>
        <v>70</v>
      </c>
    </row>
    <row r="1711" spans="1:7" ht="19.95" customHeight="1" x14ac:dyDescent="0.3">
      <c r="A1711" s="37">
        <v>18024</v>
      </c>
      <c r="B1711" s="15" t="s">
        <v>7061</v>
      </c>
      <c r="C1711" s="7" t="s">
        <v>9</v>
      </c>
      <c r="D1711" s="6" t="s">
        <v>18</v>
      </c>
      <c r="E1711" s="6" t="s">
        <v>55</v>
      </c>
      <c r="F1711" s="16">
        <v>7788</v>
      </c>
      <c r="G1711" s="13">
        <f>IFERROR(VLOOKUP(F1711,Points!$M$2:$O$11,3,TRUE),"")</f>
        <v>20</v>
      </c>
    </row>
    <row r="1712" spans="1:7" ht="19.95" customHeight="1" x14ac:dyDescent="0.3">
      <c r="A1712" s="37">
        <v>23030</v>
      </c>
      <c r="B1712" s="15" t="s">
        <v>7062</v>
      </c>
      <c r="C1712" s="7" t="s">
        <v>9</v>
      </c>
      <c r="D1712" s="6" t="s">
        <v>18</v>
      </c>
      <c r="E1712" s="6" t="s">
        <v>15</v>
      </c>
      <c r="F1712" s="16">
        <v>858</v>
      </c>
      <c r="G1712" s="13">
        <f>IFERROR(VLOOKUP(F1712,Points!$M$2:$O$11,3,TRUE),"")</f>
        <v>70</v>
      </c>
    </row>
    <row r="1713" spans="1:7" ht="19.95" customHeight="1" x14ac:dyDescent="0.3">
      <c r="A1713" s="37">
        <v>32024</v>
      </c>
      <c r="B1713" s="15" t="s">
        <v>7063</v>
      </c>
      <c r="C1713" s="7" t="s">
        <v>9</v>
      </c>
      <c r="D1713" s="6" t="s">
        <v>18</v>
      </c>
      <c r="E1713" s="6" t="s">
        <v>122</v>
      </c>
      <c r="F1713" s="16">
        <v>515</v>
      </c>
      <c r="G1713" s="13">
        <f>IFERROR(VLOOKUP(F1713,Points!$M$2:$O$11,3,TRUE),"")</f>
        <v>70</v>
      </c>
    </row>
    <row r="1714" spans="1:7" ht="19.95" customHeight="1" x14ac:dyDescent="0.3">
      <c r="A1714" s="37">
        <v>55042</v>
      </c>
      <c r="B1714" s="15" t="s">
        <v>7064</v>
      </c>
      <c r="C1714" s="7" t="s">
        <v>9</v>
      </c>
      <c r="D1714" s="6" t="s">
        <v>18</v>
      </c>
      <c r="E1714" s="6" t="s">
        <v>101</v>
      </c>
      <c r="F1714" s="16">
        <v>369</v>
      </c>
      <c r="G1714" s="13">
        <f>IFERROR(VLOOKUP(F1714,Points!$M$2:$O$11,3,TRUE),"")</f>
        <v>80</v>
      </c>
    </row>
    <row r="1715" spans="1:7" ht="19.95" customHeight="1" x14ac:dyDescent="0.3">
      <c r="A1715" s="37">
        <v>57038</v>
      </c>
      <c r="B1715" s="15" t="s">
        <v>7065</v>
      </c>
      <c r="C1715" s="7" t="s">
        <v>9</v>
      </c>
      <c r="D1715" s="6" t="s">
        <v>18</v>
      </c>
      <c r="E1715" s="6" t="s">
        <v>124</v>
      </c>
      <c r="F1715" s="16">
        <v>1049</v>
      </c>
      <c r="G1715" s="13">
        <f>IFERROR(VLOOKUP(F1715,Points!$M$2:$O$11,3,TRUE),"")</f>
        <v>60</v>
      </c>
    </row>
    <row r="1716" spans="1:7" ht="19.95" customHeight="1" x14ac:dyDescent="0.3">
      <c r="A1716" s="37">
        <v>59044</v>
      </c>
      <c r="B1716" s="15" t="s">
        <v>7066</v>
      </c>
      <c r="C1716" s="7" t="s">
        <v>9</v>
      </c>
      <c r="D1716" s="6" t="s">
        <v>18</v>
      </c>
      <c r="E1716" s="6" t="s">
        <v>50</v>
      </c>
      <c r="F1716" s="16">
        <v>1974</v>
      </c>
      <c r="G1716" s="13">
        <f>IFERROR(VLOOKUP(F1716,Points!$M$2:$O$11,3,TRUE),"")</f>
        <v>50</v>
      </c>
    </row>
    <row r="1717" spans="1:7" ht="19.95" customHeight="1" x14ac:dyDescent="0.3">
      <c r="A1717" s="37">
        <v>64026</v>
      </c>
      <c r="B1717" s="15" t="s">
        <v>7067</v>
      </c>
      <c r="C1717" s="7" t="s">
        <v>9</v>
      </c>
      <c r="D1717" s="6" t="s">
        <v>18</v>
      </c>
      <c r="E1717" s="6" t="s">
        <v>77</v>
      </c>
      <c r="F1717" s="16">
        <v>1612</v>
      </c>
      <c r="G1717" s="13">
        <f>IFERROR(VLOOKUP(F1717,Points!$M$2:$O$11,3,TRUE),"")</f>
        <v>50</v>
      </c>
    </row>
    <row r="1718" spans="1:7" ht="19.95" customHeight="1" x14ac:dyDescent="0.3">
      <c r="A1718" s="37">
        <v>52191</v>
      </c>
      <c r="B1718" s="15" t="s">
        <v>7068</v>
      </c>
      <c r="C1718" s="7" t="s">
        <v>19</v>
      </c>
      <c r="D1718" s="6" t="s">
        <v>1241</v>
      </c>
      <c r="E1718" s="6" t="s">
        <v>243</v>
      </c>
      <c r="F1718" s="16">
        <v>5991</v>
      </c>
      <c r="G1718" s="13">
        <f>IFERROR(VLOOKUP(F1718,Points!$M$2:$O$11,3,TRUE),"")</f>
        <v>20</v>
      </c>
    </row>
    <row r="1719" spans="1:7" ht="19.95" customHeight="1" x14ac:dyDescent="0.3">
      <c r="A1719" s="37">
        <v>52016</v>
      </c>
      <c r="B1719" s="15" t="s">
        <v>7069</v>
      </c>
      <c r="C1719" s="7" t="s">
        <v>9</v>
      </c>
      <c r="D1719" s="6" t="s">
        <v>1241</v>
      </c>
      <c r="E1719" s="6" t="s">
        <v>243</v>
      </c>
      <c r="F1719" s="16">
        <v>6547</v>
      </c>
      <c r="G1719" s="13">
        <f>IFERROR(VLOOKUP(F1719,Points!$M$2:$O$11,3,TRUE),"")</f>
        <v>20</v>
      </c>
    </row>
    <row r="1720" spans="1:7" ht="19.95" customHeight="1" x14ac:dyDescent="0.3">
      <c r="A1720" s="37">
        <v>22058</v>
      </c>
      <c r="B1720" s="15" t="s">
        <v>7070</v>
      </c>
      <c r="C1720" s="7" t="s">
        <v>9</v>
      </c>
      <c r="D1720" s="6" t="s">
        <v>1242</v>
      </c>
      <c r="E1720" s="6" t="s">
        <v>115</v>
      </c>
      <c r="F1720" s="16">
        <v>559</v>
      </c>
      <c r="G1720" s="13">
        <f>IFERROR(VLOOKUP(F1720,Points!$M$2:$O$11,3,TRUE),"")</f>
        <v>70</v>
      </c>
    </row>
    <row r="1721" spans="1:7" ht="19.95" customHeight="1" x14ac:dyDescent="0.3">
      <c r="A1721" s="37">
        <v>28030</v>
      </c>
      <c r="B1721" s="15" t="s">
        <v>7072</v>
      </c>
      <c r="C1721" s="7" t="s">
        <v>9</v>
      </c>
      <c r="D1721" s="6" t="s">
        <v>1242</v>
      </c>
      <c r="E1721" s="6" t="s">
        <v>113</v>
      </c>
      <c r="F1721" s="16">
        <v>878</v>
      </c>
      <c r="G1721" s="13">
        <f>IFERROR(VLOOKUP(F1721,Points!$M$2:$O$11,3,TRUE),"")</f>
        <v>70</v>
      </c>
    </row>
    <row r="1722" spans="1:7" ht="19.95" customHeight="1" x14ac:dyDescent="0.3">
      <c r="A1722" s="37">
        <v>28290</v>
      </c>
      <c r="B1722" s="15" t="s">
        <v>7071</v>
      </c>
      <c r="C1722" s="7" t="s">
        <v>6</v>
      </c>
      <c r="D1722" s="6" t="s">
        <v>1242</v>
      </c>
      <c r="E1722" s="6" t="s">
        <v>113</v>
      </c>
      <c r="F1722" s="16">
        <v>3644</v>
      </c>
      <c r="G1722" s="13">
        <f>IFERROR(VLOOKUP(F1722,Points!$M$2:$O$11,3,TRUE),"")</f>
        <v>30</v>
      </c>
    </row>
    <row r="1723" spans="1:7" ht="19.95" customHeight="1" x14ac:dyDescent="0.3">
      <c r="A1723" s="37">
        <v>28291</v>
      </c>
      <c r="B1723" s="15" t="s">
        <v>7073</v>
      </c>
      <c r="C1723" s="7" t="s">
        <v>6</v>
      </c>
      <c r="D1723" s="6" t="s">
        <v>1243</v>
      </c>
      <c r="E1723" s="6" t="s">
        <v>8</v>
      </c>
      <c r="F1723" s="16">
        <v>22871</v>
      </c>
      <c r="G1723" s="13">
        <f>IFERROR(VLOOKUP(F1723,Points!$M$2:$O$11,3,TRUE),"")</f>
        <v>0</v>
      </c>
    </row>
    <row r="1724" spans="1:7" ht="19.95" customHeight="1" x14ac:dyDescent="0.3">
      <c r="A1724" s="37">
        <v>28032</v>
      </c>
      <c r="B1724" s="15" t="s">
        <v>7074</v>
      </c>
      <c r="C1724" s="7" t="s">
        <v>9</v>
      </c>
      <c r="D1724" s="6" t="s">
        <v>1243</v>
      </c>
      <c r="E1724" s="6" t="s">
        <v>113</v>
      </c>
      <c r="F1724" s="16">
        <v>1963</v>
      </c>
      <c r="G1724" s="13">
        <f>IFERROR(VLOOKUP(F1724,Points!$M$2:$O$11,3,TRUE),"")</f>
        <v>50</v>
      </c>
    </row>
    <row r="1725" spans="1:7" ht="19.95" customHeight="1" x14ac:dyDescent="0.3">
      <c r="A1725" s="37">
        <v>47014</v>
      </c>
      <c r="B1725" s="15" t="s">
        <v>7075</v>
      </c>
      <c r="C1725" s="7" t="s">
        <v>9</v>
      </c>
      <c r="D1725" s="6" t="s">
        <v>1244</v>
      </c>
      <c r="E1725" s="6" t="s">
        <v>34</v>
      </c>
      <c r="F1725" s="16">
        <v>844</v>
      </c>
      <c r="G1725" s="13">
        <f>IFERROR(VLOOKUP(F1725,Points!$M$2:$O$11,3,TRUE),"")</f>
        <v>70</v>
      </c>
    </row>
    <row r="1726" spans="1:7" ht="19.95" customHeight="1" x14ac:dyDescent="0.3">
      <c r="A1726" s="37">
        <v>22060</v>
      </c>
      <c r="B1726" s="15" t="s">
        <v>7076</v>
      </c>
      <c r="C1726" s="7" t="s">
        <v>9</v>
      </c>
      <c r="D1726" s="6" t="s">
        <v>1245</v>
      </c>
      <c r="E1726" s="6" t="s">
        <v>115</v>
      </c>
      <c r="F1726" s="16">
        <v>372</v>
      </c>
      <c r="G1726" s="13">
        <f>IFERROR(VLOOKUP(F1726,Points!$M$2:$O$11,3,TRUE),"")</f>
        <v>80</v>
      </c>
    </row>
    <row r="1727" spans="1:7" ht="19.95" customHeight="1" x14ac:dyDescent="0.3">
      <c r="A1727" s="37">
        <v>47016</v>
      </c>
      <c r="B1727" s="15" t="s">
        <v>7077</v>
      </c>
      <c r="C1727" s="7" t="s">
        <v>9</v>
      </c>
      <c r="D1727" s="6" t="s">
        <v>1246</v>
      </c>
      <c r="E1727" s="6" t="s">
        <v>34</v>
      </c>
      <c r="F1727" s="16">
        <v>425</v>
      </c>
      <c r="G1727" s="13">
        <f>IFERROR(VLOOKUP(F1727,Points!$M$2:$O$11,3,TRUE),"")</f>
        <v>80</v>
      </c>
    </row>
    <row r="1728" spans="1:7" ht="19.95" customHeight="1" x14ac:dyDescent="0.3">
      <c r="A1728" s="37">
        <v>59046</v>
      </c>
      <c r="B1728" s="15" t="s">
        <v>7078</v>
      </c>
      <c r="C1728" s="7" t="s">
        <v>9</v>
      </c>
      <c r="D1728" s="6" t="s">
        <v>1247</v>
      </c>
      <c r="E1728" s="6" t="s">
        <v>50</v>
      </c>
      <c r="F1728" s="16">
        <v>1015</v>
      </c>
      <c r="G1728" s="13">
        <f>IFERROR(VLOOKUP(F1728,Points!$M$2:$O$11,3,TRUE),"")</f>
        <v>60</v>
      </c>
    </row>
    <row r="1729" spans="1:7" ht="19.95" customHeight="1" x14ac:dyDescent="0.3">
      <c r="A1729" s="37">
        <v>68291</v>
      </c>
      <c r="B1729" s="15" t="s">
        <v>7079</v>
      </c>
      <c r="C1729" s="7" t="s">
        <v>6</v>
      </c>
      <c r="D1729" s="6" t="s">
        <v>173</v>
      </c>
      <c r="E1729" s="6" t="s">
        <v>173</v>
      </c>
      <c r="F1729" s="16">
        <v>71390</v>
      </c>
      <c r="G1729" s="13">
        <f>IFERROR(VLOOKUP(F1729,Points!$M$2:$O$11,3,TRUE),"")</f>
        <v>0</v>
      </c>
    </row>
    <row r="1730" spans="1:7" ht="19.95" customHeight="1" x14ac:dyDescent="0.3">
      <c r="A1730" s="37">
        <v>68195</v>
      </c>
      <c r="B1730" s="15" t="s">
        <v>7080</v>
      </c>
      <c r="C1730" s="7" t="s">
        <v>19</v>
      </c>
      <c r="D1730" s="6" t="s">
        <v>173</v>
      </c>
      <c r="E1730" s="6" t="s">
        <v>173</v>
      </c>
      <c r="F1730" s="16">
        <v>8507</v>
      </c>
      <c r="G1730" s="13">
        <f>IFERROR(VLOOKUP(F1730,Points!$M$2:$O$11,3,TRUE),"")</f>
        <v>10</v>
      </c>
    </row>
    <row r="1731" spans="1:7" ht="19.95" customHeight="1" x14ac:dyDescent="0.3">
      <c r="A1731" s="37">
        <v>6034</v>
      </c>
      <c r="B1731" s="15" t="s">
        <v>7081</v>
      </c>
      <c r="C1731" s="7" t="s">
        <v>9</v>
      </c>
      <c r="D1731" s="6" t="s">
        <v>1248</v>
      </c>
      <c r="E1731" s="6" t="s">
        <v>45</v>
      </c>
      <c r="F1731" s="16">
        <v>504</v>
      </c>
      <c r="G1731" s="13">
        <f>IFERROR(VLOOKUP(F1731,Points!$M$2:$O$11,3,TRUE),"")</f>
        <v>70</v>
      </c>
    </row>
    <row r="1732" spans="1:7" ht="19.95" customHeight="1" x14ac:dyDescent="0.3">
      <c r="A1732" s="37">
        <v>13191</v>
      </c>
      <c r="B1732" s="15" t="s">
        <v>7082</v>
      </c>
      <c r="C1732" s="7" t="s">
        <v>19</v>
      </c>
      <c r="D1732" s="6" t="s">
        <v>1249</v>
      </c>
      <c r="E1732" s="6" t="s">
        <v>36</v>
      </c>
      <c r="F1732" s="16">
        <v>16860</v>
      </c>
      <c r="G1732" s="13">
        <f>IFERROR(VLOOKUP(F1732,Points!$M$2:$O$11,3,TRUE),"")</f>
        <v>0</v>
      </c>
    </row>
    <row r="1733" spans="1:7" ht="19.95" customHeight="1" x14ac:dyDescent="0.3">
      <c r="A1733" s="37">
        <v>69040</v>
      </c>
      <c r="B1733" s="15" t="s">
        <v>7084</v>
      </c>
      <c r="C1733" s="7" t="s">
        <v>9</v>
      </c>
      <c r="D1733" s="6" t="s">
        <v>144</v>
      </c>
      <c r="E1733" s="6" t="s">
        <v>144</v>
      </c>
      <c r="F1733" s="16">
        <v>1196</v>
      </c>
      <c r="G1733" s="13">
        <f>IFERROR(VLOOKUP(F1733,Points!$M$2:$O$11,3,TRUE),"")</f>
        <v>60</v>
      </c>
    </row>
    <row r="1734" spans="1:7" ht="19.95" customHeight="1" x14ac:dyDescent="0.3">
      <c r="A1734" s="37">
        <v>69291</v>
      </c>
      <c r="B1734" s="15" t="s">
        <v>7083</v>
      </c>
      <c r="C1734" s="7" t="s">
        <v>6</v>
      </c>
      <c r="D1734" s="6" t="s">
        <v>144</v>
      </c>
      <c r="E1734" s="6" t="s">
        <v>144</v>
      </c>
      <c r="F1734" s="16">
        <v>6493</v>
      </c>
      <c r="G1734" s="13">
        <f>IFERROR(VLOOKUP(F1734,Points!$M$2:$O$11,3,TRUE),"")</f>
        <v>20</v>
      </c>
    </row>
    <row r="1735" spans="1:7" ht="19.95" customHeight="1" x14ac:dyDescent="0.3">
      <c r="A1735" s="37">
        <v>20042</v>
      </c>
      <c r="B1735" s="15" t="s">
        <v>7086</v>
      </c>
      <c r="C1735" s="7" t="s">
        <v>9</v>
      </c>
      <c r="D1735" s="6" t="s">
        <v>1250</v>
      </c>
      <c r="E1735" s="6" t="s">
        <v>53</v>
      </c>
      <c r="F1735" s="16">
        <v>1384</v>
      </c>
      <c r="G1735" s="13">
        <f>IFERROR(VLOOKUP(F1735,Points!$M$2:$O$11,3,TRUE),"")</f>
        <v>60</v>
      </c>
    </row>
    <row r="1736" spans="1:7" ht="19.95" customHeight="1" x14ac:dyDescent="0.3">
      <c r="A1736" s="37">
        <v>14292</v>
      </c>
      <c r="B1736" s="15" t="s">
        <v>7085</v>
      </c>
      <c r="C1736" s="7" t="s">
        <v>6</v>
      </c>
      <c r="D1736" s="6" t="s">
        <v>1250</v>
      </c>
      <c r="E1736" s="6" t="s">
        <v>8</v>
      </c>
      <c r="F1736" s="16">
        <v>11028</v>
      </c>
      <c r="G1736" s="13">
        <f>IFERROR(VLOOKUP(F1736,Points!$M$2:$O$11,3,TRUE),"")</f>
        <v>0</v>
      </c>
    </row>
    <row r="1737" spans="1:7" ht="19.95" customHeight="1" x14ac:dyDescent="0.3">
      <c r="A1737" s="37">
        <v>37080</v>
      </c>
      <c r="B1737" s="15" t="s">
        <v>7088</v>
      </c>
      <c r="C1737" s="7" t="s">
        <v>9</v>
      </c>
      <c r="D1737" s="6" t="s">
        <v>1251</v>
      </c>
      <c r="E1737" s="6" t="s">
        <v>99</v>
      </c>
      <c r="F1737" s="16">
        <v>2204</v>
      </c>
      <c r="G1737" s="13">
        <f>IFERROR(VLOOKUP(F1737,Points!$M$2:$O$11,3,TRUE),"")</f>
        <v>40</v>
      </c>
    </row>
    <row r="1738" spans="1:7" ht="19.95" customHeight="1" x14ac:dyDescent="0.3">
      <c r="A1738" s="37">
        <v>37291</v>
      </c>
      <c r="B1738" s="15" t="s">
        <v>7087</v>
      </c>
      <c r="C1738" s="7" t="s">
        <v>6</v>
      </c>
      <c r="D1738" s="6" t="s">
        <v>1251</v>
      </c>
      <c r="E1738" s="6" t="s">
        <v>99</v>
      </c>
      <c r="F1738" s="16">
        <v>40571</v>
      </c>
      <c r="G1738" s="13">
        <f>IFERROR(VLOOKUP(F1738,Points!$M$2:$O$11,3,TRUE),"")</f>
        <v>0</v>
      </c>
    </row>
    <row r="1739" spans="1:7" ht="19.95" customHeight="1" x14ac:dyDescent="0.3">
      <c r="A1739" s="37">
        <v>38191</v>
      </c>
      <c r="B1739" s="15" t="s">
        <v>7089</v>
      </c>
      <c r="C1739" s="7" t="s">
        <v>19</v>
      </c>
      <c r="D1739" s="6" t="s">
        <v>1252</v>
      </c>
      <c r="E1739" s="6" t="s">
        <v>59</v>
      </c>
      <c r="F1739" s="16">
        <v>585</v>
      </c>
      <c r="G1739" s="13">
        <f>IFERROR(VLOOKUP(F1739,Points!$M$2:$O$11,3,TRUE),"")</f>
        <v>70</v>
      </c>
    </row>
    <row r="1740" spans="1:7" ht="19.95" customHeight="1" x14ac:dyDescent="0.3">
      <c r="A1740" s="37">
        <v>38036</v>
      </c>
      <c r="B1740" s="15" t="s">
        <v>7090</v>
      </c>
      <c r="C1740" s="7" t="s">
        <v>9</v>
      </c>
      <c r="D1740" s="6" t="s">
        <v>1252</v>
      </c>
      <c r="E1740" s="6" t="s">
        <v>59</v>
      </c>
      <c r="F1740" s="16">
        <v>1113</v>
      </c>
      <c r="G1740" s="13">
        <f>IFERROR(VLOOKUP(F1740,Points!$M$2:$O$11,3,TRUE),"")</f>
        <v>60</v>
      </c>
    </row>
    <row r="1741" spans="1:7" ht="19.95" customHeight="1" x14ac:dyDescent="0.3">
      <c r="A1741" s="37">
        <v>70036</v>
      </c>
      <c r="B1741" s="15" t="s">
        <v>7092</v>
      </c>
      <c r="C1741" s="7" t="s">
        <v>9</v>
      </c>
      <c r="D1741" s="6" t="s">
        <v>1253</v>
      </c>
      <c r="E1741" s="6" t="s">
        <v>108</v>
      </c>
      <c r="F1741" s="16">
        <v>1268</v>
      </c>
      <c r="G1741" s="13">
        <f>IFERROR(VLOOKUP(F1741,Points!$M$2:$O$11,3,TRUE),"")</f>
        <v>60</v>
      </c>
    </row>
    <row r="1742" spans="1:7" ht="19.95" customHeight="1" x14ac:dyDescent="0.3">
      <c r="A1742" s="37">
        <v>70291</v>
      </c>
      <c r="B1742" s="15" t="s">
        <v>7091</v>
      </c>
      <c r="C1742" s="7" t="s">
        <v>6</v>
      </c>
      <c r="D1742" s="6" t="s">
        <v>1253</v>
      </c>
      <c r="E1742" s="6" t="s">
        <v>108</v>
      </c>
      <c r="F1742" s="16">
        <v>2290</v>
      </c>
      <c r="G1742" s="13">
        <f>IFERROR(VLOOKUP(F1742,Points!$M$2:$O$11,3,TRUE),"")</f>
        <v>40</v>
      </c>
    </row>
    <row r="1743" spans="1:7" ht="19.95" customHeight="1" x14ac:dyDescent="0.3">
      <c r="A1743" s="37">
        <v>41291</v>
      </c>
      <c r="B1743" s="15" t="s">
        <v>7093</v>
      </c>
      <c r="C1743" s="7" t="s">
        <v>6</v>
      </c>
      <c r="D1743" s="6" t="s">
        <v>1254</v>
      </c>
      <c r="E1743" s="6" t="s">
        <v>229</v>
      </c>
      <c r="F1743" s="16">
        <v>49589</v>
      </c>
      <c r="G1743" s="13">
        <f>IFERROR(VLOOKUP(F1743,Points!$M$2:$O$11,3,TRUE),"")</f>
        <v>0</v>
      </c>
    </row>
    <row r="1744" spans="1:7" ht="19.95" customHeight="1" x14ac:dyDescent="0.3">
      <c r="A1744" s="37">
        <v>12022</v>
      </c>
      <c r="B1744" s="15" t="s">
        <v>7095</v>
      </c>
      <c r="C1744" s="7" t="s">
        <v>9</v>
      </c>
      <c r="D1744" s="6" t="s">
        <v>1255</v>
      </c>
      <c r="E1744" s="6" t="s">
        <v>156</v>
      </c>
      <c r="F1744" s="16">
        <v>382</v>
      </c>
      <c r="G1744" s="13">
        <f>IFERROR(VLOOKUP(F1744,Points!$M$2:$O$11,3,TRUE),"")</f>
        <v>80</v>
      </c>
    </row>
    <row r="1745" spans="1:7" ht="19.95" customHeight="1" x14ac:dyDescent="0.3">
      <c r="A1745" s="37">
        <v>12191</v>
      </c>
      <c r="B1745" s="15" t="s">
        <v>7094</v>
      </c>
      <c r="C1745" s="7" t="s">
        <v>19</v>
      </c>
      <c r="D1745" s="6" t="s">
        <v>1255</v>
      </c>
      <c r="E1745" s="6" t="s">
        <v>156</v>
      </c>
      <c r="F1745" s="16">
        <v>615</v>
      </c>
      <c r="G1745" s="13">
        <f>IFERROR(VLOOKUP(F1745,Points!$M$2:$O$11,3,TRUE),"")</f>
        <v>70</v>
      </c>
    </row>
    <row r="1746" spans="1:7" ht="19.95" customHeight="1" x14ac:dyDescent="0.3">
      <c r="A1746" s="37">
        <v>33030</v>
      </c>
      <c r="B1746" s="15" t="s">
        <v>7096</v>
      </c>
      <c r="C1746" s="7" t="s">
        <v>9</v>
      </c>
      <c r="D1746" s="6" t="s">
        <v>1256</v>
      </c>
      <c r="E1746" s="6" t="s">
        <v>83</v>
      </c>
      <c r="F1746" s="16">
        <v>479</v>
      </c>
      <c r="G1746" s="13">
        <f>IFERROR(VLOOKUP(F1746,Points!$M$2:$O$11,3,TRUE),"")</f>
        <v>80</v>
      </c>
    </row>
    <row r="1747" spans="1:7" ht="19.95" customHeight="1" x14ac:dyDescent="0.3">
      <c r="A1747" s="37">
        <v>67024</v>
      </c>
      <c r="B1747" s="15" t="s">
        <v>7097</v>
      </c>
      <c r="C1747" s="7" t="s">
        <v>9</v>
      </c>
      <c r="D1747" s="6" t="s">
        <v>1256</v>
      </c>
      <c r="E1747" s="6" t="s">
        <v>18</v>
      </c>
      <c r="F1747" s="16">
        <v>2294</v>
      </c>
      <c r="G1747" s="13">
        <f>IFERROR(VLOOKUP(F1747,Points!$M$2:$O$11,3,TRUE),"")</f>
        <v>40</v>
      </c>
    </row>
    <row r="1748" spans="1:7" ht="19.95" customHeight="1" x14ac:dyDescent="0.3">
      <c r="A1748" s="37">
        <v>7038</v>
      </c>
      <c r="B1748" s="15" t="s">
        <v>7098</v>
      </c>
      <c r="C1748" s="7" t="s">
        <v>9</v>
      </c>
      <c r="D1748" s="6" t="s">
        <v>1257</v>
      </c>
      <c r="E1748" s="6" t="s">
        <v>66</v>
      </c>
      <c r="F1748" s="16">
        <v>438</v>
      </c>
      <c r="G1748" s="13">
        <f>IFERROR(VLOOKUP(F1748,Points!$M$2:$O$11,3,TRUE),"")</f>
        <v>80</v>
      </c>
    </row>
    <row r="1749" spans="1:7" ht="19.95" customHeight="1" x14ac:dyDescent="0.3">
      <c r="A1749" s="37">
        <v>7191</v>
      </c>
      <c r="B1749" s="15" t="s">
        <v>7099</v>
      </c>
      <c r="C1749" s="7" t="s">
        <v>19</v>
      </c>
      <c r="D1749" s="6" t="s">
        <v>1258</v>
      </c>
      <c r="E1749" s="6" t="s">
        <v>66</v>
      </c>
      <c r="F1749" s="16">
        <v>698</v>
      </c>
      <c r="G1749" s="13">
        <f>IFERROR(VLOOKUP(F1749,Points!$M$2:$O$11,3,TRUE),"")</f>
        <v>70</v>
      </c>
    </row>
    <row r="1750" spans="1:7" ht="19.95" customHeight="1" x14ac:dyDescent="0.3">
      <c r="A1750" s="37">
        <v>63038</v>
      </c>
      <c r="B1750" s="15" t="s">
        <v>7100</v>
      </c>
      <c r="C1750" s="7" t="s">
        <v>9</v>
      </c>
      <c r="D1750" s="6" t="s">
        <v>1258</v>
      </c>
      <c r="E1750" s="6" t="s">
        <v>166</v>
      </c>
      <c r="F1750" s="16">
        <v>845</v>
      </c>
      <c r="G1750" s="13">
        <f>IFERROR(VLOOKUP(F1750,Points!$M$2:$O$11,3,TRUE),"")</f>
        <v>70</v>
      </c>
    </row>
    <row r="1751" spans="1:7" ht="19.95" customHeight="1" x14ac:dyDescent="0.3">
      <c r="A1751" s="37">
        <v>58030</v>
      </c>
      <c r="B1751" s="15" t="s">
        <v>7101</v>
      </c>
      <c r="C1751" s="7" t="s">
        <v>9</v>
      </c>
      <c r="D1751" s="6" t="s">
        <v>1259</v>
      </c>
      <c r="E1751" s="6" t="s">
        <v>136</v>
      </c>
      <c r="F1751" s="16">
        <v>309</v>
      </c>
      <c r="G1751" s="13">
        <f>IFERROR(VLOOKUP(F1751,Points!$M$2:$O$11,3,TRUE),"")</f>
        <v>80</v>
      </c>
    </row>
    <row r="1752" spans="1:7" ht="19.95" customHeight="1" x14ac:dyDescent="0.3">
      <c r="A1752" s="37">
        <v>42044</v>
      </c>
      <c r="B1752" s="15" t="s">
        <v>7102</v>
      </c>
      <c r="C1752" s="7" t="s">
        <v>9</v>
      </c>
      <c r="D1752" s="6" t="s">
        <v>1260</v>
      </c>
      <c r="E1752" s="6" t="s">
        <v>23</v>
      </c>
      <c r="F1752" s="16">
        <v>675</v>
      </c>
      <c r="G1752" s="13">
        <f>IFERROR(VLOOKUP(F1752,Points!$M$2:$O$11,3,TRUE),"")</f>
        <v>70</v>
      </c>
    </row>
    <row r="1753" spans="1:7" ht="19.95" customHeight="1" x14ac:dyDescent="0.3">
      <c r="A1753" s="37">
        <v>42046</v>
      </c>
      <c r="B1753" s="15" t="s">
        <v>7103</v>
      </c>
      <c r="C1753" s="7" t="s">
        <v>9</v>
      </c>
      <c r="D1753" s="6" t="s">
        <v>1261</v>
      </c>
      <c r="E1753" s="6" t="s">
        <v>23</v>
      </c>
      <c r="F1753" s="16">
        <v>581</v>
      </c>
      <c r="G1753" s="13">
        <f>IFERROR(VLOOKUP(F1753,Points!$M$2:$O$11,3,TRUE),"")</f>
        <v>70</v>
      </c>
    </row>
    <row r="1754" spans="1:7" ht="19.95" customHeight="1" x14ac:dyDescent="0.3">
      <c r="A1754" s="37">
        <v>59048</v>
      </c>
      <c r="B1754" s="15" t="s">
        <v>7104</v>
      </c>
      <c r="C1754" s="7" t="s">
        <v>9</v>
      </c>
      <c r="D1754" s="6" t="s">
        <v>1262</v>
      </c>
      <c r="E1754" s="6" t="s">
        <v>50</v>
      </c>
      <c r="F1754" s="16">
        <v>3257</v>
      </c>
      <c r="G1754" s="13">
        <f>IFERROR(VLOOKUP(F1754,Points!$M$2:$O$11,3,TRUE),"")</f>
        <v>30</v>
      </c>
    </row>
    <row r="1755" spans="1:7" ht="19.95" customHeight="1" x14ac:dyDescent="0.3">
      <c r="A1755" s="37">
        <v>41292</v>
      </c>
      <c r="B1755" s="15" t="s">
        <v>7105</v>
      </c>
      <c r="C1755" s="7" t="s">
        <v>6</v>
      </c>
      <c r="D1755" s="6" t="s">
        <v>1263</v>
      </c>
      <c r="E1755" s="6" t="s">
        <v>229</v>
      </c>
      <c r="F1755" s="16">
        <v>60333</v>
      </c>
      <c r="G1755" s="13">
        <f>IFERROR(VLOOKUP(F1755,Points!$M$2:$O$11,3,TRUE),"")</f>
        <v>0</v>
      </c>
    </row>
    <row r="1756" spans="1:7" ht="19.95" customHeight="1" x14ac:dyDescent="0.3">
      <c r="A1756" s="37">
        <v>57191</v>
      </c>
      <c r="B1756" s="15" t="s">
        <v>7106</v>
      </c>
      <c r="C1756" s="7" t="s">
        <v>19</v>
      </c>
      <c r="D1756" s="6" t="s">
        <v>1264</v>
      </c>
      <c r="E1756" s="6" t="s">
        <v>124</v>
      </c>
      <c r="F1756" s="16">
        <v>1632</v>
      </c>
      <c r="G1756" s="13">
        <f>IFERROR(VLOOKUP(F1756,Points!$M$2:$O$11,3,TRUE),"")</f>
        <v>50</v>
      </c>
    </row>
    <row r="1757" spans="1:7" ht="19.95" customHeight="1" x14ac:dyDescent="0.3">
      <c r="A1757" s="37">
        <v>67026</v>
      </c>
      <c r="B1757" s="15" t="s">
        <v>7108</v>
      </c>
      <c r="C1757" s="7" t="s">
        <v>9</v>
      </c>
      <c r="D1757" s="6" t="s">
        <v>1265</v>
      </c>
      <c r="E1757" s="6" t="s">
        <v>18</v>
      </c>
      <c r="F1757" s="16">
        <v>4386</v>
      </c>
      <c r="G1757" s="13">
        <f>IFERROR(VLOOKUP(F1757,Points!$M$2:$O$11,3,TRUE),"")</f>
        <v>30</v>
      </c>
    </row>
    <row r="1758" spans="1:7" ht="19.95" customHeight="1" x14ac:dyDescent="0.3">
      <c r="A1758" s="37">
        <v>67291</v>
      </c>
      <c r="B1758" s="15" t="s">
        <v>7107</v>
      </c>
      <c r="C1758" s="7" t="s">
        <v>6</v>
      </c>
      <c r="D1758" s="6" t="s">
        <v>1265</v>
      </c>
      <c r="E1758" s="6" t="s">
        <v>18</v>
      </c>
      <c r="F1758" s="16">
        <v>32491</v>
      </c>
      <c r="G1758" s="13">
        <f>IFERROR(VLOOKUP(F1758,Points!$M$2:$O$11,3,TRUE),"")</f>
        <v>0</v>
      </c>
    </row>
    <row r="1759" spans="1:7" ht="19.95" customHeight="1" x14ac:dyDescent="0.3">
      <c r="A1759" s="37">
        <v>31020</v>
      </c>
      <c r="B1759" s="15" t="s">
        <v>7116</v>
      </c>
      <c r="C1759" s="7" t="s">
        <v>9</v>
      </c>
      <c r="D1759" s="6" t="s">
        <v>1266</v>
      </c>
      <c r="E1759" s="6" t="s">
        <v>27</v>
      </c>
      <c r="F1759" s="16">
        <v>1285</v>
      </c>
      <c r="G1759" s="13">
        <f>IFERROR(VLOOKUP(F1759,Points!$M$2:$O$11,3,TRUE),"")</f>
        <v>60</v>
      </c>
    </row>
    <row r="1760" spans="1:7" ht="19.95" customHeight="1" x14ac:dyDescent="0.3">
      <c r="A1760" s="37">
        <v>7040</v>
      </c>
      <c r="B1760" s="15" t="s">
        <v>7117</v>
      </c>
      <c r="C1760" s="7" t="s">
        <v>9</v>
      </c>
      <c r="D1760" s="6" t="s">
        <v>1267</v>
      </c>
      <c r="E1760" s="6" t="s">
        <v>66</v>
      </c>
      <c r="F1760" s="16">
        <v>400</v>
      </c>
      <c r="G1760" s="13">
        <f>IFERROR(VLOOKUP(F1760,Points!$M$2:$O$11,3,TRUE),"")</f>
        <v>80</v>
      </c>
    </row>
    <row r="1761" spans="1:7" ht="19.95" customHeight="1" x14ac:dyDescent="0.3">
      <c r="A1761" s="37">
        <v>41191</v>
      </c>
      <c r="B1761" s="15" t="s">
        <v>7118</v>
      </c>
      <c r="C1761" s="7" t="s">
        <v>19</v>
      </c>
      <c r="D1761" s="6" t="s">
        <v>1268</v>
      </c>
      <c r="E1761" s="6" t="s">
        <v>229</v>
      </c>
      <c r="F1761" s="16">
        <v>4044</v>
      </c>
      <c r="G1761" s="13">
        <f>IFERROR(VLOOKUP(F1761,Points!$M$2:$O$11,3,TRUE),"")</f>
        <v>30</v>
      </c>
    </row>
    <row r="1762" spans="1:7" ht="19.95" customHeight="1" x14ac:dyDescent="0.3">
      <c r="A1762" s="37">
        <v>11040</v>
      </c>
      <c r="B1762" s="15" t="s">
        <v>7123</v>
      </c>
      <c r="C1762" s="7" t="s">
        <v>9</v>
      </c>
      <c r="D1762" s="6" t="s">
        <v>1269</v>
      </c>
      <c r="E1762" s="6" t="s">
        <v>86</v>
      </c>
      <c r="F1762" s="16">
        <v>2108</v>
      </c>
      <c r="G1762" s="13">
        <f>IFERROR(VLOOKUP(F1762,Points!$M$2:$O$11,3,TRUE),"")</f>
        <v>40</v>
      </c>
    </row>
    <row r="1763" spans="1:7" ht="19.95" customHeight="1" x14ac:dyDescent="0.3">
      <c r="A1763" s="37">
        <v>32191</v>
      </c>
      <c r="B1763" s="15" t="s">
        <v>7125</v>
      </c>
      <c r="C1763" s="7" t="s">
        <v>19</v>
      </c>
      <c r="D1763" s="6" t="s">
        <v>1270</v>
      </c>
      <c r="E1763" s="6" t="s">
        <v>122</v>
      </c>
      <c r="F1763" s="16">
        <v>5422</v>
      </c>
      <c r="G1763" s="13">
        <f>IFERROR(VLOOKUP(F1763,Points!$M$2:$O$11,3,TRUE),"")</f>
        <v>20</v>
      </c>
    </row>
    <row r="1764" spans="1:7" ht="19.95" customHeight="1" x14ac:dyDescent="0.3">
      <c r="A1764" s="37">
        <v>49048</v>
      </c>
      <c r="B1764" s="15" t="s">
        <v>7126</v>
      </c>
      <c r="C1764" s="7" t="s">
        <v>9</v>
      </c>
      <c r="D1764" s="6" t="s">
        <v>1271</v>
      </c>
      <c r="E1764" s="6" t="s">
        <v>39</v>
      </c>
      <c r="F1764" s="16">
        <v>763</v>
      </c>
      <c r="G1764" s="13">
        <f>IFERROR(VLOOKUP(F1764,Points!$M$2:$O$11,3,TRUE),"")</f>
        <v>70</v>
      </c>
    </row>
    <row r="1765" spans="1:7" ht="19.95" customHeight="1" x14ac:dyDescent="0.3">
      <c r="A1765" s="37">
        <v>61044</v>
      </c>
      <c r="B1765" s="15" t="s">
        <v>7109</v>
      </c>
      <c r="C1765" s="7" t="s">
        <v>9</v>
      </c>
      <c r="D1765" s="6" t="s">
        <v>1272</v>
      </c>
      <c r="E1765" s="6" t="s">
        <v>107</v>
      </c>
      <c r="F1765" s="16">
        <v>710</v>
      </c>
      <c r="G1765" s="13">
        <f>IFERROR(VLOOKUP(F1765,Points!$M$2:$O$11,3,TRUE),"")</f>
        <v>70</v>
      </c>
    </row>
    <row r="1766" spans="1:7" ht="19.95" customHeight="1" x14ac:dyDescent="0.3">
      <c r="A1766" s="37">
        <v>63291</v>
      </c>
      <c r="B1766" s="15" t="s">
        <v>7110</v>
      </c>
      <c r="C1766" s="7" t="s">
        <v>6</v>
      </c>
      <c r="D1766" s="6" t="s">
        <v>3213</v>
      </c>
      <c r="E1766" s="6" t="s">
        <v>166</v>
      </c>
      <c r="F1766" s="16">
        <v>2414</v>
      </c>
      <c r="G1766" s="13">
        <f>IFERROR(VLOOKUP(F1766,Points!$M$2:$O$11,3,TRUE),"")</f>
        <v>40</v>
      </c>
    </row>
    <row r="1767" spans="1:7" ht="19.95" customHeight="1" x14ac:dyDescent="0.3">
      <c r="A1767" s="37">
        <v>39028</v>
      </c>
      <c r="B1767" s="15" t="s">
        <v>7112</v>
      </c>
      <c r="C1767" s="7" t="s">
        <v>9</v>
      </c>
      <c r="D1767" s="6" t="s">
        <v>1273</v>
      </c>
      <c r="E1767" s="6" t="s">
        <v>239</v>
      </c>
      <c r="F1767" s="16">
        <v>787</v>
      </c>
      <c r="G1767" s="13">
        <f>IFERROR(VLOOKUP(F1767,Points!$M$2:$O$11,3,TRUE),"")</f>
        <v>70</v>
      </c>
    </row>
    <row r="1768" spans="1:7" ht="19.95" customHeight="1" x14ac:dyDescent="0.3">
      <c r="A1768" s="37">
        <v>39191</v>
      </c>
      <c r="B1768" s="15" t="s">
        <v>7111</v>
      </c>
      <c r="C1768" s="7" t="s">
        <v>19</v>
      </c>
      <c r="D1768" s="6" t="s">
        <v>1273</v>
      </c>
      <c r="E1768" s="6" t="s">
        <v>239</v>
      </c>
      <c r="F1768" s="16">
        <v>1280</v>
      </c>
      <c r="G1768" s="13">
        <f>IFERROR(VLOOKUP(F1768,Points!$M$2:$O$11,3,TRUE),"")</f>
        <v>60</v>
      </c>
    </row>
    <row r="1769" spans="1:7" ht="19.95" customHeight="1" x14ac:dyDescent="0.3">
      <c r="A1769" s="37">
        <v>57040</v>
      </c>
      <c r="B1769" s="15" t="s">
        <v>7113</v>
      </c>
      <c r="C1769" s="7" t="s">
        <v>9</v>
      </c>
      <c r="D1769" s="6" t="s">
        <v>1273</v>
      </c>
      <c r="E1769" s="6" t="s">
        <v>124</v>
      </c>
      <c r="F1769" s="16">
        <v>587</v>
      </c>
      <c r="G1769" s="13">
        <f>IFERROR(VLOOKUP(F1769,Points!$M$2:$O$11,3,TRUE),"")</f>
        <v>70</v>
      </c>
    </row>
    <row r="1770" spans="1:7" ht="19.95" customHeight="1" x14ac:dyDescent="0.3">
      <c r="A1770" s="37">
        <v>14046</v>
      </c>
      <c r="B1770" s="15" t="s">
        <v>7114</v>
      </c>
      <c r="C1770" s="7" t="s">
        <v>9</v>
      </c>
      <c r="D1770" s="6" t="s">
        <v>1274</v>
      </c>
      <c r="E1770" s="6" t="s">
        <v>95</v>
      </c>
      <c r="F1770" s="16">
        <v>1314</v>
      </c>
      <c r="G1770" s="13">
        <f>IFERROR(VLOOKUP(F1770,Points!$M$2:$O$11,3,TRUE),"")</f>
        <v>60</v>
      </c>
    </row>
    <row r="1771" spans="1:7" ht="19.95" customHeight="1" x14ac:dyDescent="0.3">
      <c r="A1771" s="37">
        <v>53030</v>
      </c>
      <c r="B1771" s="15" t="s">
        <v>7115</v>
      </c>
      <c r="C1771" s="7" t="s">
        <v>9</v>
      </c>
      <c r="D1771" s="6" t="s">
        <v>1274</v>
      </c>
      <c r="E1771" s="6" t="s">
        <v>30</v>
      </c>
      <c r="F1771" s="16">
        <v>511</v>
      </c>
      <c r="G1771" s="13">
        <f>IFERROR(VLOOKUP(F1771,Points!$M$2:$O$11,3,TRUE),"")</f>
        <v>70</v>
      </c>
    </row>
    <row r="1772" spans="1:7" ht="19.95" customHeight="1" x14ac:dyDescent="0.3">
      <c r="A1772" s="37">
        <v>10060</v>
      </c>
      <c r="B1772" s="15" t="s">
        <v>7119</v>
      </c>
      <c r="C1772" s="7" t="s">
        <v>9</v>
      </c>
      <c r="D1772" s="6" t="s">
        <v>1275</v>
      </c>
      <c r="E1772" s="6" t="s">
        <v>147</v>
      </c>
      <c r="F1772" s="16">
        <v>727</v>
      </c>
      <c r="G1772" s="13">
        <f>IFERROR(VLOOKUP(F1772,Points!$M$2:$O$11,3,TRUE),"")</f>
        <v>70</v>
      </c>
    </row>
    <row r="1773" spans="1:7" ht="19.95" customHeight="1" x14ac:dyDescent="0.3">
      <c r="A1773" s="37">
        <v>17042</v>
      </c>
      <c r="B1773" s="15" t="s">
        <v>7120</v>
      </c>
      <c r="C1773" s="7" t="s">
        <v>9</v>
      </c>
      <c r="D1773" s="6" t="s">
        <v>1275</v>
      </c>
      <c r="E1773" s="6" t="s">
        <v>208</v>
      </c>
      <c r="F1773" s="16">
        <v>566</v>
      </c>
      <c r="G1773" s="13">
        <f>IFERROR(VLOOKUP(F1773,Points!$M$2:$O$11,3,TRUE),"")</f>
        <v>70</v>
      </c>
    </row>
    <row r="1774" spans="1:7" ht="19.95" customHeight="1" x14ac:dyDescent="0.3">
      <c r="A1774" s="37">
        <v>37082</v>
      </c>
      <c r="B1774" s="15" t="s">
        <v>7122</v>
      </c>
      <c r="C1774" s="7" t="s">
        <v>9</v>
      </c>
      <c r="D1774" s="6" t="s">
        <v>1275</v>
      </c>
      <c r="E1774" s="6" t="s">
        <v>99</v>
      </c>
      <c r="F1774" s="16">
        <v>670</v>
      </c>
      <c r="G1774" s="13">
        <f>IFERROR(VLOOKUP(F1774,Points!$M$2:$O$11,3,TRUE),"")</f>
        <v>70</v>
      </c>
    </row>
    <row r="1775" spans="1:7" ht="19.95" customHeight="1" x14ac:dyDescent="0.3">
      <c r="A1775" s="37">
        <v>37192</v>
      </c>
      <c r="B1775" s="15" t="s">
        <v>7121</v>
      </c>
      <c r="C1775" s="7" t="s">
        <v>19</v>
      </c>
      <c r="D1775" s="6" t="s">
        <v>1275</v>
      </c>
      <c r="E1775" s="6" t="s">
        <v>99</v>
      </c>
      <c r="F1775" s="16">
        <v>15944</v>
      </c>
      <c r="G1775" s="13">
        <f>IFERROR(VLOOKUP(F1775,Points!$M$2:$O$11,3,TRUE),"")</f>
        <v>0</v>
      </c>
    </row>
    <row r="1776" spans="1:7" ht="19.95" customHeight="1" x14ac:dyDescent="0.3">
      <c r="A1776" s="37">
        <v>13066</v>
      </c>
      <c r="B1776" s="15" t="s">
        <v>7124</v>
      </c>
      <c r="C1776" s="7" t="s">
        <v>9</v>
      </c>
      <c r="D1776" s="6" t="s">
        <v>1276</v>
      </c>
      <c r="E1776" s="6" t="s">
        <v>36</v>
      </c>
      <c r="F1776" s="16">
        <v>4447</v>
      </c>
      <c r="G1776" s="13">
        <f>IFERROR(VLOOKUP(F1776,Points!$M$2:$O$11,3,TRUE),"")</f>
        <v>30</v>
      </c>
    </row>
    <row r="1777" spans="1:7" ht="19.95" customHeight="1" x14ac:dyDescent="0.3">
      <c r="A1777" s="37">
        <v>69042</v>
      </c>
      <c r="B1777" s="15" t="s">
        <v>7128</v>
      </c>
      <c r="C1777" s="7" t="s">
        <v>9</v>
      </c>
      <c r="D1777" s="6" t="s">
        <v>1277</v>
      </c>
      <c r="E1777" s="6" t="s">
        <v>144</v>
      </c>
      <c r="F1777" s="16">
        <v>556</v>
      </c>
      <c r="G1777" s="13">
        <f>IFERROR(VLOOKUP(F1777,Points!$M$2:$O$11,3,TRUE),"")</f>
        <v>70</v>
      </c>
    </row>
    <row r="1778" spans="1:7" ht="19.95" customHeight="1" x14ac:dyDescent="0.3">
      <c r="A1778" s="37">
        <v>69292</v>
      </c>
      <c r="B1778" s="15" t="s">
        <v>7127</v>
      </c>
      <c r="C1778" s="7" t="s">
        <v>6</v>
      </c>
      <c r="D1778" s="6" t="s">
        <v>1277</v>
      </c>
      <c r="E1778" s="6" t="s">
        <v>144</v>
      </c>
      <c r="F1778" s="16">
        <v>1820</v>
      </c>
      <c r="G1778" s="13">
        <f>IFERROR(VLOOKUP(F1778,Points!$M$2:$O$11,3,TRUE),"")</f>
        <v>50</v>
      </c>
    </row>
    <row r="1779" spans="1:7" ht="19.95" customHeight="1" x14ac:dyDescent="0.3">
      <c r="A1779" s="37">
        <v>55191</v>
      </c>
      <c r="B1779" s="15" t="s">
        <v>7129</v>
      </c>
      <c r="C1779" s="7" t="s">
        <v>19</v>
      </c>
      <c r="D1779" s="6" t="s">
        <v>1278</v>
      </c>
      <c r="E1779" s="6" t="s">
        <v>101</v>
      </c>
      <c r="F1779" s="16">
        <v>233</v>
      </c>
      <c r="G1779" s="13">
        <f>IFERROR(VLOOKUP(F1779,Points!$M$2:$O$11,3,TRUE),"")</f>
        <v>100</v>
      </c>
    </row>
    <row r="1780" spans="1:7" ht="19.95" customHeight="1" x14ac:dyDescent="0.3">
      <c r="A1780" s="37">
        <v>30016</v>
      </c>
      <c r="B1780" s="15" t="s">
        <v>7130</v>
      </c>
      <c r="C1780" s="7" t="s">
        <v>9</v>
      </c>
      <c r="D1780" s="6" t="s">
        <v>1279</v>
      </c>
      <c r="E1780" s="6" t="s">
        <v>219</v>
      </c>
      <c r="F1780" s="16">
        <v>3377</v>
      </c>
      <c r="G1780" s="13">
        <f>IFERROR(VLOOKUP(F1780,Points!$M$2:$O$11,3,TRUE),"")</f>
        <v>30</v>
      </c>
    </row>
    <row r="1781" spans="1:7" ht="19.95" customHeight="1" x14ac:dyDescent="0.3">
      <c r="A1781" s="37">
        <v>63040</v>
      </c>
      <c r="B1781" s="15" t="s">
        <v>7131</v>
      </c>
      <c r="C1781" s="7" t="s">
        <v>9</v>
      </c>
      <c r="D1781" s="6" t="s">
        <v>1279</v>
      </c>
      <c r="E1781" s="6" t="s">
        <v>166</v>
      </c>
      <c r="F1781" s="16">
        <v>594</v>
      </c>
      <c r="G1781" s="13">
        <f>IFERROR(VLOOKUP(F1781,Points!$M$2:$O$11,3,TRUE),"")</f>
        <v>70</v>
      </c>
    </row>
    <row r="1782" spans="1:7" ht="19.95" customHeight="1" x14ac:dyDescent="0.3">
      <c r="A1782" s="37">
        <v>9044</v>
      </c>
      <c r="B1782" s="15" t="s">
        <v>7132</v>
      </c>
      <c r="C1782" s="7" t="s">
        <v>9</v>
      </c>
      <c r="D1782" s="6" t="s">
        <v>1280</v>
      </c>
      <c r="E1782" s="6" t="s">
        <v>72</v>
      </c>
      <c r="F1782" s="16">
        <v>2839</v>
      </c>
      <c r="G1782" s="13">
        <f>IFERROR(VLOOKUP(F1782,Points!$M$2:$O$11,3,TRUE),"")</f>
        <v>40</v>
      </c>
    </row>
    <row r="1783" spans="1:7" ht="19.95" customHeight="1" x14ac:dyDescent="0.3">
      <c r="A1783" s="37">
        <v>17191</v>
      </c>
      <c r="B1783" s="15" t="s">
        <v>7133</v>
      </c>
      <c r="C1783" s="7" t="s">
        <v>19</v>
      </c>
      <c r="D1783" s="6" t="s">
        <v>1281</v>
      </c>
      <c r="E1783" s="6" t="s">
        <v>208</v>
      </c>
      <c r="F1783" s="16">
        <v>324</v>
      </c>
      <c r="G1783" s="13">
        <f>IFERROR(VLOOKUP(F1783,Points!$M$2:$O$11,3,TRUE),"")</f>
        <v>80</v>
      </c>
    </row>
    <row r="1784" spans="1:7" ht="19.95" customHeight="1" x14ac:dyDescent="0.3">
      <c r="A1784" s="37">
        <v>34191</v>
      </c>
      <c r="B1784" s="15" t="s">
        <v>7136</v>
      </c>
      <c r="C1784" s="7" t="s">
        <v>19</v>
      </c>
      <c r="D1784" s="6" t="s">
        <v>1282</v>
      </c>
      <c r="E1784" s="6" t="s">
        <v>13</v>
      </c>
      <c r="F1784" s="16">
        <v>259</v>
      </c>
      <c r="G1784" s="13">
        <f>IFERROR(VLOOKUP(F1784,Points!$M$2:$O$11,3,TRUE),"")</f>
        <v>80</v>
      </c>
    </row>
    <row r="1785" spans="1:7" ht="19.95" customHeight="1" x14ac:dyDescent="0.3">
      <c r="A1785" s="37">
        <v>33032</v>
      </c>
      <c r="B1785" s="15" t="s">
        <v>7138</v>
      </c>
      <c r="C1785" s="7" t="s">
        <v>9</v>
      </c>
      <c r="D1785" s="6" t="s">
        <v>1283</v>
      </c>
      <c r="E1785" s="6" t="s">
        <v>83</v>
      </c>
      <c r="F1785" s="16">
        <v>109</v>
      </c>
      <c r="G1785" s="13">
        <f>IFERROR(VLOOKUP(F1785,Points!$M$2:$O$11,3,TRUE),"")</f>
        <v>100</v>
      </c>
    </row>
    <row r="1786" spans="1:7" ht="19.95" customHeight="1" x14ac:dyDescent="0.3">
      <c r="A1786" s="37">
        <v>2026</v>
      </c>
      <c r="B1786" s="15" t="s">
        <v>7139</v>
      </c>
      <c r="C1786" s="7" t="s">
        <v>9</v>
      </c>
      <c r="D1786" s="6" t="s">
        <v>1284</v>
      </c>
      <c r="E1786" s="6" t="s">
        <v>25</v>
      </c>
      <c r="F1786" s="16">
        <v>1077</v>
      </c>
      <c r="G1786" s="13">
        <f>IFERROR(VLOOKUP(F1786,Points!$M$2:$O$11,3,TRUE),"")</f>
        <v>60</v>
      </c>
    </row>
    <row r="1787" spans="1:7" ht="19.95" customHeight="1" x14ac:dyDescent="0.3">
      <c r="A1787" s="37">
        <v>41192</v>
      </c>
      <c r="B1787" s="15" t="s">
        <v>7134</v>
      </c>
      <c r="C1787" s="7" t="s">
        <v>19</v>
      </c>
      <c r="D1787" s="6" t="s">
        <v>1285</v>
      </c>
      <c r="E1787" s="6" t="s">
        <v>229</v>
      </c>
      <c r="F1787" s="16">
        <v>14744</v>
      </c>
      <c r="G1787" s="13">
        <f>IFERROR(VLOOKUP(F1787,Points!$M$2:$O$11,3,TRUE),"")</f>
        <v>0</v>
      </c>
    </row>
    <row r="1788" spans="1:7" ht="19.95" customHeight="1" x14ac:dyDescent="0.3">
      <c r="A1788" s="37">
        <v>62291</v>
      </c>
      <c r="B1788" s="15" t="s">
        <v>7135</v>
      </c>
      <c r="C1788" s="7" t="s">
        <v>6</v>
      </c>
      <c r="D1788" s="6" t="s">
        <v>1286</v>
      </c>
      <c r="E1788" s="6" t="s">
        <v>37</v>
      </c>
      <c r="F1788" s="16">
        <v>1598</v>
      </c>
      <c r="G1788" s="13">
        <f>IFERROR(VLOOKUP(F1788,Points!$M$2:$O$11,3,TRUE),"")</f>
        <v>50</v>
      </c>
    </row>
    <row r="1789" spans="1:7" ht="19.95" customHeight="1" x14ac:dyDescent="0.3">
      <c r="A1789" s="37">
        <v>36191</v>
      </c>
      <c r="B1789" s="15" t="s">
        <v>7137</v>
      </c>
      <c r="C1789" s="7" t="s">
        <v>19</v>
      </c>
      <c r="D1789" s="6" t="s">
        <v>1287</v>
      </c>
      <c r="E1789" s="6" t="s">
        <v>279</v>
      </c>
      <c r="F1789" s="16">
        <v>740</v>
      </c>
      <c r="G1789" s="13">
        <f>IFERROR(VLOOKUP(F1789,Points!$M$2:$O$11,3,TRUE),"")</f>
        <v>70</v>
      </c>
    </row>
    <row r="1790" spans="1:7" ht="19.95" customHeight="1" x14ac:dyDescent="0.3">
      <c r="A1790" s="37">
        <v>63042</v>
      </c>
      <c r="B1790" s="15" t="s">
        <v>7140</v>
      </c>
      <c r="C1790" s="7" t="s">
        <v>9</v>
      </c>
      <c r="D1790" s="6" t="s">
        <v>1288</v>
      </c>
      <c r="E1790" s="6" t="s">
        <v>166</v>
      </c>
      <c r="F1790" s="16">
        <v>658</v>
      </c>
      <c r="G1790" s="13">
        <f>IFERROR(VLOOKUP(F1790,Points!$M$2:$O$11,3,TRUE),"")</f>
        <v>70</v>
      </c>
    </row>
    <row r="1791" spans="1:7" ht="19.95" customHeight="1" x14ac:dyDescent="0.3">
      <c r="A1791" s="37">
        <v>65291</v>
      </c>
      <c r="B1791" s="15" t="s">
        <v>7141</v>
      </c>
      <c r="C1791" s="7" t="s">
        <v>6</v>
      </c>
      <c r="D1791" s="6" t="s">
        <v>1289</v>
      </c>
      <c r="E1791" s="6" t="s">
        <v>8</v>
      </c>
      <c r="F1791" s="16">
        <v>15646</v>
      </c>
      <c r="G1791" s="13">
        <f>IFERROR(VLOOKUP(F1791,Points!$M$2:$O$11,3,TRUE),"")</f>
        <v>0</v>
      </c>
    </row>
    <row r="1792" spans="1:7" ht="19.95" customHeight="1" x14ac:dyDescent="0.3">
      <c r="A1792" s="37">
        <v>65032</v>
      </c>
      <c r="B1792" s="15" t="s">
        <v>7142</v>
      </c>
      <c r="C1792" s="7" t="s">
        <v>9</v>
      </c>
      <c r="D1792" s="6" t="s">
        <v>1289</v>
      </c>
      <c r="E1792" s="6" t="s">
        <v>195</v>
      </c>
      <c r="F1792" s="16">
        <v>1434</v>
      </c>
      <c r="G1792" s="13">
        <f>IFERROR(VLOOKUP(F1792,Points!$M$2:$O$11,3,TRUE),"")</f>
        <v>60</v>
      </c>
    </row>
    <row r="1793" spans="1:7" ht="19.95" customHeight="1" x14ac:dyDescent="0.3">
      <c r="A1793" s="37">
        <v>50191</v>
      </c>
      <c r="B1793" s="15" t="s">
        <v>7143</v>
      </c>
      <c r="C1793" s="7" t="s">
        <v>19</v>
      </c>
      <c r="D1793" s="6" t="s">
        <v>1290</v>
      </c>
      <c r="E1793" s="6" t="s">
        <v>32</v>
      </c>
      <c r="F1793" s="16">
        <v>1633</v>
      </c>
      <c r="G1793" s="13">
        <f>IFERROR(VLOOKUP(F1793,Points!$M$2:$O$11,3,TRUE),"")</f>
        <v>50</v>
      </c>
    </row>
    <row r="1794" spans="1:7" ht="19.95" customHeight="1" x14ac:dyDescent="0.3">
      <c r="A1794" s="37">
        <v>37084</v>
      </c>
      <c r="B1794" s="15" t="s">
        <v>7144</v>
      </c>
      <c r="C1794" s="7" t="s">
        <v>9</v>
      </c>
      <c r="D1794" s="6" t="s">
        <v>1291</v>
      </c>
      <c r="E1794" s="6" t="s">
        <v>99</v>
      </c>
      <c r="F1794" s="16">
        <v>886</v>
      </c>
      <c r="G1794" s="13">
        <f>IFERROR(VLOOKUP(F1794,Points!$M$2:$O$11,3,TRUE),"")</f>
        <v>70</v>
      </c>
    </row>
    <row r="1795" spans="1:7" ht="19.95" customHeight="1" x14ac:dyDescent="0.3">
      <c r="A1795" s="37">
        <v>70191</v>
      </c>
      <c r="B1795" s="15" t="s">
        <v>7145</v>
      </c>
      <c r="C1795" s="7" t="s">
        <v>19</v>
      </c>
      <c r="D1795" s="6" t="s">
        <v>1292</v>
      </c>
      <c r="E1795" s="6" t="s">
        <v>108</v>
      </c>
      <c r="F1795" s="16">
        <v>777</v>
      </c>
      <c r="G1795" s="13">
        <f>IFERROR(VLOOKUP(F1795,Points!$M$2:$O$11,3,TRUE),"")</f>
        <v>70</v>
      </c>
    </row>
    <row r="1796" spans="1:7" ht="19.95" customHeight="1" x14ac:dyDescent="0.3">
      <c r="A1796" s="37">
        <v>55044</v>
      </c>
      <c r="B1796" s="15" t="s">
        <v>7146</v>
      </c>
      <c r="C1796" s="7" t="s">
        <v>9</v>
      </c>
      <c r="D1796" s="6" t="s">
        <v>1293</v>
      </c>
      <c r="E1796" s="6" t="s">
        <v>101</v>
      </c>
      <c r="F1796" s="16">
        <v>50</v>
      </c>
      <c r="G1796" s="13">
        <f>IFERROR(VLOOKUP(F1796,Points!$M$2:$O$11,3,TRUE),"")</f>
        <v>100</v>
      </c>
    </row>
    <row r="1797" spans="1:7" ht="19.95" customHeight="1" x14ac:dyDescent="0.3">
      <c r="A1797" s="37">
        <v>55046</v>
      </c>
      <c r="B1797" s="15" t="s">
        <v>7147</v>
      </c>
      <c r="C1797" s="7" t="s">
        <v>9</v>
      </c>
      <c r="D1797" s="6" t="s">
        <v>1294</v>
      </c>
      <c r="E1797" s="6" t="s">
        <v>101</v>
      </c>
      <c r="F1797" s="16">
        <v>536</v>
      </c>
      <c r="G1797" s="13">
        <f>IFERROR(VLOOKUP(F1797,Points!$M$2:$O$11,3,TRUE),"")</f>
        <v>70</v>
      </c>
    </row>
    <row r="1798" spans="1:7" ht="19.95" customHeight="1" x14ac:dyDescent="0.3">
      <c r="A1798" s="37">
        <v>65192</v>
      </c>
      <c r="B1798" s="15" t="s">
        <v>7148</v>
      </c>
      <c r="C1798" s="7" t="s">
        <v>19</v>
      </c>
      <c r="D1798" s="6" t="s">
        <v>1295</v>
      </c>
      <c r="E1798" s="6" t="s">
        <v>195</v>
      </c>
      <c r="F1798" s="16">
        <v>3025</v>
      </c>
      <c r="G1798" s="13">
        <f>IFERROR(VLOOKUP(F1798,Points!$M$2:$O$11,3,TRUE),"")</f>
        <v>30</v>
      </c>
    </row>
    <row r="1799" spans="1:7" ht="19.95" customHeight="1" x14ac:dyDescent="0.3">
      <c r="A1799" s="37">
        <v>53032</v>
      </c>
      <c r="B1799" s="15" t="s">
        <v>7149</v>
      </c>
      <c r="C1799" s="7" t="s">
        <v>9</v>
      </c>
      <c r="D1799" s="6" t="s">
        <v>1296</v>
      </c>
      <c r="E1799" s="6" t="s">
        <v>30</v>
      </c>
      <c r="F1799" s="16">
        <v>510</v>
      </c>
      <c r="G1799" s="13">
        <f>IFERROR(VLOOKUP(F1799,Points!$M$2:$O$11,3,TRUE),"")</f>
        <v>70</v>
      </c>
    </row>
    <row r="1800" spans="1:7" ht="19.95" customHeight="1" x14ac:dyDescent="0.3">
      <c r="A1800" s="37">
        <v>33034</v>
      </c>
      <c r="B1800" s="15" t="s">
        <v>7150</v>
      </c>
      <c r="C1800" s="7" t="s">
        <v>9</v>
      </c>
      <c r="D1800" s="6" t="s">
        <v>1297</v>
      </c>
      <c r="E1800" s="6" t="s">
        <v>83</v>
      </c>
      <c r="F1800" s="16">
        <v>837</v>
      </c>
      <c r="G1800" s="13">
        <f>IFERROR(VLOOKUP(F1800,Points!$M$2:$O$11,3,TRUE),"")</f>
        <v>70</v>
      </c>
    </row>
    <row r="1801" spans="1:7" ht="19.95" customHeight="1" x14ac:dyDescent="0.3">
      <c r="A1801" s="37">
        <v>17044</v>
      </c>
      <c r="B1801" s="15" t="s">
        <v>7151</v>
      </c>
      <c r="C1801" s="7" t="s">
        <v>9</v>
      </c>
      <c r="D1801" s="6" t="s">
        <v>1298</v>
      </c>
      <c r="E1801" s="6" t="s">
        <v>208</v>
      </c>
      <c r="F1801" s="16">
        <v>515</v>
      </c>
      <c r="G1801" s="13">
        <f>IFERROR(VLOOKUP(F1801,Points!$M$2:$O$11,3,TRUE),"")</f>
        <v>70</v>
      </c>
    </row>
    <row r="1802" spans="1:7" ht="19.95" customHeight="1" x14ac:dyDescent="0.3">
      <c r="A1802" s="37">
        <v>18026</v>
      </c>
      <c r="B1802" s="15" t="s">
        <v>7152</v>
      </c>
      <c r="C1802" s="7" t="s">
        <v>9</v>
      </c>
      <c r="D1802" s="6" t="s">
        <v>1298</v>
      </c>
      <c r="E1802" s="6" t="s">
        <v>55</v>
      </c>
      <c r="F1802" s="16">
        <v>454</v>
      </c>
      <c r="G1802" s="13">
        <f>IFERROR(VLOOKUP(F1802,Points!$M$2:$O$11,3,TRUE),"")</f>
        <v>80</v>
      </c>
    </row>
    <row r="1803" spans="1:7" ht="19.95" customHeight="1" x14ac:dyDescent="0.3">
      <c r="A1803" s="37">
        <v>35032</v>
      </c>
      <c r="B1803" s="15" t="s">
        <v>7153</v>
      </c>
      <c r="C1803" s="7" t="s">
        <v>9</v>
      </c>
      <c r="D1803" s="6" t="s">
        <v>1298</v>
      </c>
      <c r="E1803" s="6" t="s">
        <v>177</v>
      </c>
      <c r="F1803" s="16">
        <v>322</v>
      </c>
      <c r="G1803" s="13">
        <f>IFERROR(VLOOKUP(F1803,Points!$M$2:$O$11,3,TRUE),"")</f>
        <v>80</v>
      </c>
    </row>
    <row r="1804" spans="1:7" ht="19.95" customHeight="1" x14ac:dyDescent="0.3">
      <c r="A1804" s="37">
        <v>55048</v>
      </c>
      <c r="B1804" s="15" t="s">
        <v>7154</v>
      </c>
      <c r="C1804" s="7" t="s">
        <v>9</v>
      </c>
      <c r="D1804" s="6" t="s">
        <v>1298</v>
      </c>
      <c r="E1804" s="6" t="s">
        <v>101</v>
      </c>
      <c r="F1804" s="16">
        <v>121</v>
      </c>
      <c r="G1804" s="13">
        <f>IFERROR(VLOOKUP(F1804,Points!$M$2:$O$11,3,TRUE),"")</f>
        <v>100</v>
      </c>
    </row>
    <row r="1805" spans="1:7" ht="19.95" customHeight="1" x14ac:dyDescent="0.3">
      <c r="A1805" s="37">
        <v>60030</v>
      </c>
      <c r="B1805" s="15" t="s">
        <v>7156</v>
      </c>
      <c r="C1805" s="7" t="s">
        <v>9</v>
      </c>
      <c r="D1805" s="6" t="s">
        <v>1298</v>
      </c>
      <c r="E1805" s="6" t="s">
        <v>21</v>
      </c>
      <c r="F1805" s="16">
        <v>3448</v>
      </c>
      <c r="G1805" s="13">
        <f>IFERROR(VLOOKUP(F1805,Points!$M$2:$O$11,3,TRUE),"")</f>
        <v>30</v>
      </c>
    </row>
    <row r="1806" spans="1:7" ht="19.95" customHeight="1" x14ac:dyDescent="0.3">
      <c r="A1806" s="37">
        <v>56191</v>
      </c>
      <c r="B1806" s="15" t="s">
        <v>7155</v>
      </c>
      <c r="C1806" s="7" t="s">
        <v>19</v>
      </c>
      <c r="D1806" s="6" t="s">
        <v>1298</v>
      </c>
      <c r="E1806" s="6" t="s">
        <v>119</v>
      </c>
      <c r="F1806" s="16">
        <v>206</v>
      </c>
      <c r="G1806" s="13">
        <f>IFERROR(VLOOKUP(F1806,Points!$M$2:$O$11,3,TRUE),"")</f>
        <v>100</v>
      </c>
    </row>
    <row r="1807" spans="1:7" ht="19.95" customHeight="1" x14ac:dyDescent="0.3">
      <c r="A1807" s="37">
        <v>42191</v>
      </c>
      <c r="B1807" s="15" t="s">
        <v>7157</v>
      </c>
      <c r="C1807" s="7" t="s">
        <v>19</v>
      </c>
      <c r="D1807" s="6" t="s">
        <v>1299</v>
      </c>
      <c r="E1807" s="6" t="s">
        <v>23</v>
      </c>
      <c r="F1807" s="16">
        <v>525</v>
      </c>
      <c r="G1807" s="13">
        <f>IFERROR(VLOOKUP(F1807,Points!$M$2:$O$11,3,TRUE),"")</f>
        <v>70</v>
      </c>
    </row>
    <row r="1808" spans="1:7" ht="19.95" customHeight="1" x14ac:dyDescent="0.3">
      <c r="A1808" s="37">
        <v>42048</v>
      </c>
      <c r="B1808" s="15" t="s">
        <v>7158</v>
      </c>
      <c r="C1808" s="7" t="s">
        <v>9</v>
      </c>
      <c r="D1808" s="6" t="s">
        <v>1299</v>
      </c>
      <c r="E1808" s="6" t="s">
        <v>23</v>
      </c>
      <c r="F1808" s="16">
        <v>1012</v>
      </c>
      <c r="G1808" s="13">
        <f>IFERROR(VLOOKUP(F1808,Points!$M$2:$O$11,3,TRUE),"")</f>
        <v>60</v>
      </c>
    </row>
    <row r="1809" spans="1:7" ht="19.95" customHeight="1" x14ac:dyDescent="0.3">
      <c r="A1809" s="37">
        <v>64028</v>
      </c>
      <c r="B1809" s="15" t="s">
        <v>7159</v>
      </c>
      <c r="C1809" s="7" t="s">
        <v>9</v>
      </c>
      <c r="D1809" s="6" t="s">
        <v>1300</v>
      </c>
      <c r="E1809" s="6" t="s">
        <v>77</v>
      </c>
      <c r="F1809" s="16">
        <v>532</v>
      </c>
      <c r="G1809" s="13">
        <f>IFERROR(VLOOKUP(F1809,Points!$M$2:$O$11,3,TRUE),"")</f>
        <v>70</v>
      </c>
    </row>
    <row r="1810" spans="1:7" ht="19.95" customHeight="1" x14ac:dyDescent="0.3">
      <c r="A1810" s="37">
        <v>71028</v>
      </c>
      <c r="B1810" s="15" t="s">
        <v>7160</v>
      </c>
      <c r="C1810" s="7" t="s">
        <v>9</v>
      </c>
      <c r="D1810" s="6" t="s">
        <v>1300</v>
      </c>
      <c r="E1810" s="6" t="s">
        <v>41</v>
      </c>
      <c r="F1810" s="16">
        <v>1797</v>
      </c>
      <c r="G1810" s="13">
        <f>IFERROR(VLOOKUP(F1810,Points!$M$2:$O$11,3,TRUE),"")</f>
        <v>50</v>
      </c>
    </row>
    <row r="1811" spans="1:7" ht="19.95" customHeight="1" x14ac:dyDescent="0.3">
      <c r="A1811" s="37">
        <v>52192</v>
      </c>
      <c r="B1811" s="15" t="s">
        <v>7161</v>
      </c>
      <c r="C1811" s="7" t="s">
        <v>19</v>
      </c>
      <c r="D1811" s="6" t="s">
        <v>1301</v>
      </c>
      <c r="E1811" s="6" t="s">
        <v>243</v>
      </c>
      <c r="F1811" s="16">
        <v>1629</v>
      </c>
      <c r="G1811" s="13">
        <f>IFERROR(VLOOKUP(F1811,Points!$M$2:$O$11,3,TRUE),"")</f>
        <v>50</v>
      </c>
    </row>
    <row r="1812" spans="1:7" ht="19.95" customHeight="1" x14ac:dyDescent="0.3">
      <c r="A1812" s="37">
        <v>13196</v>
      </c>
      <c r="B1812" s="15" t="s">
        <v>7162</v>
      </c>
      <c r="C1812" s="7" t="s">
        <v>19</v>
      </c>
      <c r="D1812" s="6" t="s">
        <v>1302</v>
      </c>
      <c r="E1812" s="6" t="s">
        <v>36</v>
      </c>
      <c r="F1812" s="16">
        <v>10472</v>
      </c>
      <c r="G1812" s="13">
        <f>IFERROR(VLOOKUP(F1812,Points!$M$2:$O$11,3,TRUE),"")</f>
        <v>0</v>
      </c>
    </row>
    <row r="1813" spans="1:7" ht="19.95" customHeight="1" x14ac:dyDescent="0.3">
      <c r="A1813" s="37">
        <v>57042</v>
      </c>
      <c r="B1813" s="15" t="s">
        <v>7163</v>
      </c>
      <c r="C1813" s="7" t="s">
        <v>9</v>
      </c>
      <c r="D1813" s="6" t="s">
        <v>1303</v>
      </c>
      <c r="E1813" s="6" t="s">
        <v>124</v>
      </c>
      <c r="F1813" s="16">
        <v>900</v>
      </c>
      <c r="G1813" s="13">
        <f>IFERROR(VLOOKUP(F1813,Points!$M$2:$O$11,3,TRUE),"")</f>
        <v>70</v>
      </c>
    </row>
    <row r="1814" spans="1:7" ht="19.95" customHeight="1" x14ac:dyDescent="0.3">
      <c r="A1814" s="37">
        <v>22062</v>
      </c>
      <c r="B1814" s="15" t="s">
        <v>7164</v>
      </c>
      <c r="C1814" s="7" t="s">
        <v>9</v>
      </c>
      <c r="D1814" s="6" t="s">
        <v>1304</v>
      </c>
      <c r="E1814" s="6" t="s">
        <v>115</v>
      </c>
      <c r="F1814" s="16">
        <v>380</v>
      </c>
      <c r="G1814" s="13">
        <f>IFERROR(VLOOKUP(F1814,Points!$M$2:$O$11,3,TRUE),"")</f>
        <v>80</v>
      </c>
    </row>
    <row r="1815" spans="1:7" ht="19.95" customHeight="1" x14ac:dyDescent="0.3">
      <c r="A1815" s="37">
        <v>71191</v>
      </c>
      <c r="B1815" s="15" t="s">
        <v>7165</v>
      </c>
      <c r="C1815" s="7" t="s">
        <v>19</v>
      </c>
      <c r="D1815" s="6" t="s">
        <v>1305</v>
      </c>
      <c r="E1815" s="6" t="s">
        <v>41</v>
      </c>
      <c r="F1815" s="16">
        <v>2519</v>
      </c>
      <c r="G1815" s="13">
        <f>IFERROR(VLOOKUP(F1815,Points!$M$2:$O$11,3,TRUE),"")</f>
        <v>40</v>
      </c>
    </row>
    <row r="1816" spans="1:7" ht="19.95" customHeight="1" x14ac:dyDescent="0.3">
      <c r="A1816" s="37">
        <v>71030</v>
      </c>
      <c r="B1816" s="15" t="s">
        <v>7166</v>
      </c>
      <c r="C1816" s="7" t="s">
        <v>9</v>
      </c>
      <c r="D1816" s="6" t="s">
        <v>1305</v>
      </c>
      <c r="E1816" s="6" t="s">
        <v>41</v>
      </c>
      <c r="F1816" s="16">
        <v>2665</v>
      </c>
      <c r="G1816" s="13">
        <f>IFERROR(VLOOKUP(F1816,Points!$M$2:$O$11,3,TRUE),"")</f>
        <v>40</v>
      </c>
    </row>
    <row r="1817" spans="1:7" ht="19.95" customHeight="1" x14ac:dyDescent="0.3">
      <c r="A1817" s="37">
        <v>58190</v>
      </c>
      <c r="B1817" s="15" t="s">
        <v>7167</v>
      </c>
      <c r="C1817" s="7" t="s">
        <v>19</v>
      </c>
      <c r="D1817" s="6" t="s">
        <v>1306</v>
      </c>
      <c r="E1817" s="6" t="s">
        <v>136</v>
      </c>
      <c r="F1817" s="16">
        <v>317</v>
      </c>
      <c r="G1817" s="13">
        <f>IFERROR(VLOOKUP(F1817,Points!$M$2:$O$11,3,TRUE),"")</f>
        <v>80</v>
      </c>
    </row>
    <row r="1818" spans="1:7" ht="19.95" customHeight="1" x14ac:dyDescent="0.3">
      <c r="A1818" s="37">
        <v>58032</v>
      </c>
      <c r="B1818" s="15" t="s">
        <v>7168</v>
      </c>
      <c r="C1818" s="7" t="s">
        <v>9</v>
      </c>
      <c r="D1818" s="6" t="s">
        <v>1306</v>
      </c>
      <c r="E1818" s="6" t="s">
        <v>136</v>
      </c>
      <c r="F1818" s="16">
        <v>1010</v>
      </c>
      <c r="G1818" s="13">
        <f>IFERROR(VLOOKUP(F1818,Points!$M$2:$O$11,3,TRUE),"")</f>
        <v>60</v>
      </c>
    </row>
    <row r="1819" spans="1:7" ht="19.95" customHeight="1" x14ac:dyDescent="0.3">
      <c r="A1819" s="37">
        <v>33036</v>
      </c>
      <c r="B1819" s="15" t="s">
        <v>7169</v>
      </c>
      <c r="C1819" s="7" t="s">
        <v>9</v>
      </c>
      <c r="D1819" s="6" t="s">
        <v>1307</v>
      </c>
      <c r="E1819" s="6" t="s">
        <v>83</v>
      </c>
      <c r="F1819" s="16">
        <v>844</v>
      </c>
      <c r="G1819" s="13">
        <f>IFERROR(VLOOKUP(F1819,Points!$M$2:$O$11,3,TRUE),"")</f>
        <v>70</v>
      </c>
    </row>
    <row r="1820" spans="1:7" ht="19.95" customHeight="1" x14ac:dyDescent="0.3">
      <c r="A1820" s="37">
        <v>11291</v>
      </c>
      <c r="B1820" s="15" t="s">
        <v>7170</v>
      </c>
      <c r="C1820" s="7" t="s">
        <v>6</v>
      </c>
      <c r="D1820" s="6" t="s">
        <v>1308</v>
      </c>
      <c r="E1820" s="6" t="s">
        <v>8</v>
      </c>
      <c r="F1820" s="16">
        <v>3393</v>
      </c>
      <c r="G1820" s="13">
        <f>IFERROR(VLOOKUP(F1820,Points!$M$2:$O$11,3,TRUE),"")</f>
        <v>30</v>
      </c>
    </row>
    <row r="1821" spans="1:7" ht="19.95" customHeight="1" x14ac:dyDescent="0.3">
      <c r="A1821" s="37">
        <v>72291</v>
      </c>
      <c r="B1821" s="15" t="s">
        <v>7171</v>
      </c>
      <c r="C1821" s="7" t="s">
        <v>6</v>
      </c>
      <c r="D1821" s="6" t="s">
        <v>1309</v>
      </c>
      <c r="E1821" s="6" t="s">
        <v>91</v>
      </c>
      <c r="F1821" s="16">
        <v>18659</v>
      </c>
      <c r="G1821" s="13">
        <f>IFERROR(VLOOKUP(F1821,Points!$M$2:$O$11,3,TRUE),"")</f>
        <v>0</v>
      </c>
    </row>
    <row r="1822" spans="1:7" ht="19.95" customHeight="1" x14ac:dyDescent="0.3">
      <c r="A1822" s="37">
        <v>10191</v>
      </c>
      <c r="B1822" s="15" t="s">
        <v>7172</v>
      </c>
      <c r="C1822" s="7" t="s">
        <v>19</v>
      </c>
      <c r="D1822" s="6" t="s">
        <v>1310</v>
      </c>
      <c r="E1822" s="6" t="s">
        <v>147</v>
      </c>
      <c r="F1822" s="16">
        <v>513</v>
      </c>
      <c r="G1822" s="13">
        <f>IFERROR(VLOOKUP(F1822,Points!$M$2:$O$11,3,TRUE),"")</f>
        <v>70</v>
      </c>
    </row>
    <row r="1823" spans="1:7" ht="19.95" customHeight="1" x14ac:dyDescent="0.3">
      <c r="A1823" s="37">
        <v>10062</v>
      </c>
      <c r="B1823" s="15" t="s">
        <v>7173</v>
      </c>
      <c r="C1823" s="7" t="s">
        <v>9</v>
      </c>
      <c r="D1823" s="6" t="s">
        <v>1310</v>
      </c>
      <c r="E1823" s="6" t="s">
        <v>147</v>
      </c>
      <c r="F1823" s="16">
        <v>1039</v>
      </c>
      <c r="G1823" s="13">
        <f>IFERROR(VLOOKUP(F1823,Points!$M$2:$O$11,3,TRUE),"")</f>
        <v>60</v>
      </c>
    </row>
    <row r="1824" spans="1:7" ht="19.95" customHeight="1" x14ac:dyDescent="0.3">
      <c r="A1824" s="37">
        <v>59191</v>
      </c>
      <c r="B1824" s="15" t="s">
        <v>7174</v>
      </c>
      <c r="C1824" s="7" t="s">
        <v>19</v>
      </c>
      <c r="D1824" s="6" t="s">
        <v>1311</v>
      </c>
      <c r="E1824" s="6" t="s">
        <v>50</v>
      </c>
      <c r="F1824" s="16">
        <v>966</v>
      </c>
      <c r="G1824" s="13">
        <f>IFERROR(VLOOKUP(F1824,Points!$M$2:$O$11,3,TRUE),"")</f>
        <v>70</v>
      </c>
    </row>
    <row r="1825" spans="1:7" ht="19.95" customHeight="1" x14ac:dyDescent="0.3">
      <c r="A1825" s="37">
        <v>59050</v>
      </c>
      <c r="B1825" s="15" t="s">
        <v>7175</v>
      </c>
      <c r="C1825" s="7" t="s">
        <v>9</v>
      </c>
      <c r="D1825" s="6" t="s">
        <v>1311</v>
      </c>
      <c r="E1825" s="6" t="s">
        <v>50</v>
      </c>
      <c r="F1825" s="16">
        <v>834</v>
      </c>
      <c r="G1825" s="13">
        <f>IFERROR(VLOOKUP(F1825,Points!$M$2:$O$11,3,TRUE),"")</f>
        <v>70</v>
      </c>
    </row>
    <row r="1826" spans="1:7" ht="19.95" customHeight="1" x14ac:dyDescent="0.3">
      <c r="A1826" s="37">
        <v>34034</v>
      </c>
      <c r="B1826" s="15" t="s">
        <v>7176</v>
      </c>
      <c r="C1826" s="7" t="s">
        <v>9</v>
      </c>
      <c r="D1826" s="6" t="s">
        <v>1312</v>
      </c>
      <c r="E1826" s="6" t="s">
        <v>13</v>
      </c>
      <c r="F1826" s="16">
        <v>796</v>
      </c>
      <c r="G1826" s="13">
        <f>IFERROR(VLOOKUP(F1826,Points!$M$2:$O$11,3,TRUE),"")</f>
        <v>70</v>
      </c>
    </row>
    <row r="1827" spans="1:7" ht="19.95" customHeight="1" x14ac:dyDescent="0.3">
      <c r="A1827" s="37">
        <v>71032</v>
      </c>
      <c r="B1827" s="15" t="s">
        <v>7177</v>
      </c>
      <c r="C1827" s="7" t="s">
        <v>9</v>
      </c>
      <c r="D1827" s="6" t="s">
        <v>1312</v>
      </c>
      <c r="E1827" s="6" t="s">
        <v>41</v>
      </c>
      <c r="F1827" s="16">
        <v>1222</v>
      </c>
      <c r="G1827" s="13">
        <f>IFERROR(VLOOKUP(F1827,Points!$M$2:$O$11,3,TRUE),"")</f>
        <v>60</v>
      </c>
    </row>
    <row r="1828" spans="1:7" ht="19.95" customHeight="1" x14ac:dyDescent="0.3">
      <c r="A1828" s="37">
        <v>29191</v>
      </c>
      <c r="B1828" s="15" t="s">
        <v>7178</v>
      </c>
      <c r="C1828" s="7" t="s">
        <v>19</v>
      </c>
      <c r="D1828" s="6" t="s">
        <v>1313</v>
      </c>
      <c r="E1828" s="6" t="s">
        <v>88</v>
      </c>
      <c r="F1828" s="16">
        <v>740</v>
      </c>
      <c r="G1828" s="13">
        <f>IFERROR(VLOOKUP(F1828,Points!$M$2:$O$11,3,TRUE),"")</f>
        <v>70</v>
      </c>
    </row>
    <row r="1829" spans="1:7" ht="19.95" customHeight="1" x14ac:dyDescent="0.3">
      <c r="A1829" s="37">
        <v>29038</v>
      </c>
      <c r="B1829" s="15" t="s">
        <v>7179</v>
      </c>
      <c r="C1829" s="7" t="s">
        <v>9</v>
      </c>
      <c r="D1829" s="6" t="s">
        <v>1313</v>
      </c>
      <c r="E1829" s="6" t="s">
        <v>88</v>
      </c>
      <c r="F1829" s="16">
        <v>696</v>
      </c>
      <c r="G1829" s="13">
        <f>IFERROR(VLOOKUP(F1829,Points!$M$2:$O$11,3,TRUE),"")</f>
        <v>70</v>
      </c>
    </row>
    <row r="1830" spans="1:7" ht="19.95" customHeight="1" x14ac:dyDescent="0.3">
      <c r="A1830" s="37">
        <v>72044</v>
      </c>
      <c r="B1830" s="15" t="s">
        <v>7180</v>
      </c>
      <c r="C1830" s="7" t="s">
        <v>9</v>
      </c>
      <c r="D1830" s="6" t="s">
        <v>91</v>
      </c>
      <c r="E1830" s="6" t="s">
        <v>91</v>
      </c>
      <c r="F1830" s="16">
        <v>761</v>
      </c>
      <c r="G1830" s="13">
        <f>IFERROR(VLOOKUP(F1830,Points!$M$2:$O$11,3,TRUE),"")</f>
        <v>70</v>
      </c>
    </row>
    <row r="1831" spans="1:7" ht="19.95" customHeight="1" x14ac:dyDescent="0.3">
      <c r="A1831" s="37">
        <v>7042</v>
      </c>
      <c r="B1831" s="15" t="s">
        <v>7186</v>
      </c>
      <c r="C1831" s="7" t="s">
        <v>9</v>
      </c>
      <c r="D1831" s="6" t="s">
        <v>1314</v>
      </c>
      <c r="E1831" s="6" t="s">
        <v>66</v>
      </c>
      <c r="F1831" s="16">
        <v>907</v>
      </c>
      <c r="G1831" s="13">
        <f>IFERROR(VLOOKUP(F1831,Points!$M$2:$O$11,3,TRUE),"")</f>
        <v>70</v>
      </c>
    </row>
    <row r="1832" spans="1:7" ht="19.95" customHeight="1" x14ac:dyDescent="0.3">
      <c r="A1832" s="37">
        <v>44038</v>
      </c>
      <c r="B1832" s="15" t="s">
        <v>7181</v>
      </c>
      <c r="C1832" s="7" t="s">
        <v>9</v>
      </c>
      <c r="D1832" s="6" t="s">
        <v>1315</v>
      </c>
      <c r="E1832" s="6" t="s">
        <v>272</v>
      </c>
      <c r="F1832" s="16">
        <v>820</v>
      </c>
      <c r="G1832" s="13">
        <f>IFERROR(VLOOKUP(F1832,Points!$M$2:$O$11,3,TRUE),"")</f>
        <v>70</v>
      </c>
    </row>
    <row r="1833" spans="1:7" ht="19.95" customHeight="1" x14ac:dyDescent="0.3">
      <c r="A1833" s="37">
        <v>57044</v>
      </c>
      <c r="B1833" s="15" t="s">
        <v>7182</v>
      </c>
      <c r="C1833" s="7" t="s">
        <v>9</v>
      </c>
      <c r="D1833" s="6" t="s">
        <v>1316</v>
      </c>
      <c r="E1833" s="6" t="s">
        <v>124</v>
      </c>
      <c r="F1833" s="16">
        <v>884</v>
      </c>
      <c r="G1833" s="13">
        <f>IFERROR(VLOOKUP(F1833,Points!$M$2:$O$11,3,TRUE),"")</f>
        <v>70</v>
      </c>
    </row>
    <row r="1834" spans="1:7" ht="19.95" customHeight="1" x14ac:dyDescent="0.3">
      <c r="A1834" s="37">
        <v>22191</v>
      </c>
      <c r="B1834" s="15" t="s">
        <v>7183</v>
      </c>
      <c r="C1834" s="7" t="s">
        <v>19</v>
      </c>
      <c r="D1834" s="6" t="s">
        <v>1317</v>
      </c>
      <c r="E1834" s="6" t="s">
        <v>115</v>
      </c>
      <c r="F1834" s="16">
        <v>120</v>
      </c>
      <c r="G1834" s="13">
        <f>IFERROR(VLOOKUP(F1834,Points!$M$2:$O$11,3,TRUE),"")</f>
        <v>100</v>
      </c>
    </row>
    <row r="1835" spans="1:7" ht="19.95" customHeight="1" x14ac:dyDescent="0.3">
      <c r="A1835" s="37">
        <v>22064</v>
      </c>
      <c r="B1835" s="15" t="s">
        <v>7184</v>
      </c>
      <c r="C1835" s="7" t="s">
        <v>9</v>
      </c>
      <c r="D1835" s="6" t="s">
        <v>1317</v>
      </c>
      <c r="E1835" s="6" t="s">
        <v>115</v>
      </c>
      <c r="F1835" s="16">
        <v>164</v>
      </c>
      <c r="G1835" s="13">
        <f>IFERROR(VLOOKUP(F1835,Points!$M$2:$O$11,3,TRUE),"")</f>
        <v>100</v>
      </c>
    </row>
    <row r="1836" spans="1:7" ht="19.95" customHeight="1" x14ac:dyDescent="0.3">
      <c r="A1836" s="37">
        <v>9046</v>
      </c>
      <c r="B1836" s="15" t="s">
        <v>7185</v>
      </c>
      <c r="C1836" s="7" t="s">
        <v>9</v>
      </c>
      <c r="D1836" s="6" t="s">
        <v>1318</v>
      </c>
      <c r="E1836" s="6" t="s">
        <v>72</v>
      </c>
      <c r="F1836" s="16">
        <v>1016</v>
      </c>
      <c r="G1836" s="13">
        <f>IFERROR(VLOOKUP(F1836,Points!$M$2:$O$11,3,TRUE),"")</f>
        <v>60</v>
      </c>
    </row>
    <row r="1837" spans="1:7" ht="19.95" customHeight="1" x14ac:dyDescent="0.3">
      <c r="A1837" s="37">
        <v>44040</v>
      </c>
      <c r="B1837" s="15" t="s">
        <v>7187</v>
      </c>
      <c r="C1837" s="7" t="s">
        <v>9</v>
      </c>
      <c r="D1837" s="6" t="s">
        <v>1319</v>
      </c>
      <c r="E1837" s="6" t="s">
        <v>272</v>
      </c>
      <c r="F1837" s="16">
        <v>2075</v>
      </c>
      <c r="G1837" s="13">
        <f>IFERROR(VLOOKUP(F1837,Points!$M$2:$O$11,3,TRUE),"")</f>
        <v>40</v>
      </c>
    </row>
    <row r="1838" spans="1:7" ht="19.95" customHeight="1" x14ac:dyDescent="0.3">
      <c r="A1838" s="37">
        <v>8018</v>
      </c>
      <c r="B1838" s="15" t="s">
        <v>7188</v>
      </c>
      <c r="C1838" s="7" t="s">
        <v>9</v>
      </c>
      <c r="D1838" s="6" t="s">
        <v>1320</v>
      </c>
      <c r="E1838" s="6" t="s">
        <v>221</v>
      </c>
      <c r="F1838" s="16">
        <v>849</v>
      </c>
      <c r="G1838" s="13">
        <f>IFERROR(VLOOKUP(F1838,Points!$M$2:$O$11,3,TRUE),"")</f>
        <v>70</v>
      </c>
    </row>
    <row r="1839" spans="1:7" ht="19.95" customHeight="1" x14ac:dyDescent="0.3">
      <c r="A1839" s="37">
        <v>56192</v>
      </c>
      <c r="B1839" s="15" t="s">
        <v>7189</v>
      </c>
      <c r="C1839" s="7" t="s">
        <v>19</v>
      </c>
      <c r="D1839" s="6" t="s">
        <v>1320</v>
      </c>
      <c r="E1839" s="6" t="s">
        <v>119</v>
      </c>
      <c r="F1839" s="16">
        <v>1427</v>
      </c>
      <c r="G1839" s="13">
        <f>IFERROR(VLOOKUP(F1839,Points!$M$2:$O$11,3,TRUE),"")</f>
        <v>60</v>
      </c>
    </row>
    <row r="1840" spans="1:7" ht="19.95" customHeight="1" x14ac:dyDescent="0.3">
      <c r="A1840" s="37">
        <v>51034</v>
      </c>
      <c r="B1840" s="15" t="s">
        <v>7190</v>
      </c>
      <c r="C1840" s="7" t="s">
        <v>9</v>
      </c>
      <c r="D1840" s="6" t="s">
        <v>1321</v>
      </c>
      <c r="E1840" s="6" t="s">
        <v>277</v>
      </c>
      <c r="F1840" s="16">
        <v>1538</v>
      </c>
      <c r="G1840" s="13">
        <f>IFERROR(VLOOKUP(F1840,Points!$M$2:$O$11,3,TRUE),"")</f>
        <v>50</v>
      </c>
    </row>
    <row r="1841" spans="1:7" ht="19.95" customHeight="1" x14ac:dyDescent="0.3">
      <c r="A1841" s="37">
        <v>10064</v>
      </c>
      <c r="B1841" s="15" t="s">
        <v>7191</v>
      </c>
      <c r="C1841" s="7" t="s">
        <v>9</v>
      </c>
      <c r="D1841" s="6" t="s">
        <v>1322</v>
      </c>
      <c r="E1841" s="6" t="s">
        <v>147</v>
      </c>
      <c r="F1841" s="16">
        <v>723</v>
      </c>
      <c r="G1841" s="13">
        <f>IFERROR(VLOOKUP(F1841,Points!$M$2:$O$11,3,TRUE),"")</f>
        <v>70</v>
      </c>
    </row>
    <row r="1842" spans="1:7" ht="19.95" customHeight="1" x14ac:dyDescent="0.3">
      <c r="A1842" s="37">
        <v>5040</v>
      </c>
      <c r="B1842" s="15" t="s">
        <v>7193</v>
      </c>
      <c r="C1842" s="7" t="s">
        <v>9</v>
      </c>
      <c r="D1842" s="6" t="s">
        <v>1323</v>
      </c>
      <c r="E1842" s="6" t="s">
        <v>43</v>
      </c>
      <c r="F1842" s="16">
        <v>1328</v>
      </c>
      <c r="G1842" s="13">
        <f>IFERROR(VLOOKUP(F1842,Points!$M$2:$O$11,3,TRUE),"")</f>
        <v>60</v>
      </c>
    </row>
    <row r="1843" spans="1:7" ht="19.95" customHeight="1" x14ac:dyDescent="0.3">
      <c r="A1843" s="37">
        <v>5191</v>
      </c>
      <c r="B1843" s="15" t="s">
        <v>7192</v>
      </c>
      <c r="C1843" s="7" t="s">
        <v>19</v>
      </c>
      <c r="D1843" s="6" t="s">
        <v>1323</v>
      </c>
      <c r="E1843" s="6" t="s">
        <v>8</v>
      </c>
      <c r="F1843" s="16">
        <v>4019</v>
      </c>
      <c r="G1843" s="13">
        <f>IFERROR(VLOOKUP(F1843,Points!$M$2:$O$11,3,TRUE),"")</f>
        <v>30</v>
      </c>
    </row>
    <row r="1844" spans="1:7" ht="19.95" customHeight="1" x14ac:dyDescent="0.3">
      <c r="A1844" s="37">
        <v>22066</v>
      </c>
      <c r="B1844" s="15" t="s">
        <v>7194</v>
      </c>
      <c r="C1844" s="7" t="s">
        <v>9</v>
      </c>
      <c r="D1844" s="6" t="s">
        <v>1324</v>
      </c>
      <c r="E1844" s="6" t="s">
        <v>115</v>
      </c>
      <c r="F1844" s="16">
        <v>334</v>
      </c>
      <c r="G1844" s="13">
        <f>IFERROR(VLOOKUP(F1844,Points!$M$2:$O$11,3,TRUE),"")</f>
        <v>80</v>
      </c>
    </row>
    <row r="1845" spans="1:7" ht="19.95" customHeight="1" x14ac:dyDescent="0.3">
      <c r="A1845" s="37">
        <v>42192</v>
      </c>
      <c r="B1845" s="15" t="s">
        <v>7195</v>
      </c>
      <c r="C1845" s="7" t="s">
        <v>19</v>
      </c>
      <c r="D1845" s="6" t="s">
        <v>1325</v>
      </c>
      <c r="E1845" s="6" t="s">
        <v>23</v>
      </c>
      <c r="F1845" s="16">
        <v>117</v>
      </c>
      <c r="G1845" s="13">
        <f>IFERROR(VLOOKUP(F1845,Points!$M$2:$O$11,3,TRUE),"")</f>
        <v>100</v>
      </c>
    </row>
    <row r="1846" spans="1:7" ht="19.95" customHeight="1" x14ac:dyDescent="0.3">
      <c r="A1846" s="37">
        <v>11191</v>
      </c>
      <c r="B1846" s="15" t="s">
        <v>7196</v>
      </c>
      <c r="C1846" s="7" t="s">
        <v>19</v>
      </c>
      <c r="D1846" s="6" t="s">
        <v>1326</v>
      </c>
      <c r="E1846" s="6" t="s">
        <v>86</v>
      </c>
      <c r="F1846" s="16">
        <v>737</v>
      </c>
      <c r="G1846" s="13">
        <f>IFERROR(VLOOKUP(F1846,Points!$M$2:$O$11,3,TRUE),"")</f>
        <v>70</v>
      </c>
    </row>
    <row r="1847" spans="1:7" ht="19.95" customHeight="1" x14ac:dyDescent="0.3">
      <c r="A1847" s="37">
        <v>11042</v>
      </c>
      <c r="B1847" s="15" t="s">
        <v>7197</v>
      </c>
      <c r="C1847" s="7" t="s">
        <v>9</v>
      </c>
      <c r="D1847" s="6" t="s">
        <v>1326</v>
      </c>
      <c r="E1847" s="6" t="s">
        <v>86</v>
      </c>
      <c r="F1847" s="16">
        <v>1820</v>
      </c>
      <c r="G1847" s="13">
        <f>IFERROR(VLOOKUP(F1847,Points!$M$2:$O$11,3,TRUE),"")</f>
        <v>50</v>
      </c>
    </row>
    <row r="1848" spans="1:7" ht="19.95" customHeight="1" x14ac:dyDescent="0.3">
      <c r="A1848" s="37">
        <v>25028</v>
      </c>
      <c r="B1848" s="15" t="s">
        <v>7198</v>
      </c>
      <c r="C1848" s="7" t="s">
        <v>9</v>
      </c>
      <c r="D1848" s="6" t="s">
        <v>1327</v>
      </c>
      <c r="E1848" s="6" t="s">
        <v>80</v>
      </c>
      <c r="F1848" s="16">
        <v>326</v>
      </c>
      <c r="G1848" s="13">
        <f>IFERROR(VLOOKUP(F1848,Points!$M$2:$O$11,3,TRUE),"")</f>
        <v>80</v>
      </c>
    </row>
    <row r="1849" spans="1:7" ht="19.95" customHeight="1" x14ac:dyDescent="0.3">
      <c r="A1849" s="37">
        <v>69044</v>
      </c>
      <c r="B1849" s="15" t="s">
        <v>7199</v>
      </c>
      <c r="C1849" s="7" t="s">
        <v>9</v>
      </c>
      <c r="D1849" s="6" t="s">
        <v>1327</v>
      </c>
      <c r="E1849" s="6" t="s">
        <v>144</v>
      </c>
      <c r="F1849" s="16">
        <v>320</v>
      </c>
      <c r="G1849" s="13">
        <f>IFERROR(VLOOKUP(F1849,Points!$M$2:$O$11,3,TRUE),"")</f>
        <v>80</v>
      </c>
    </row>
    <row r="1850" spans="1:7" ht="19.95" customHeight="1" x14ac:dyDescent="0.3">
      <c r="A1850" s="37">
        <v>10066</v>
      </c>
      <c r="B1850" s="15" t="s">
        <v>7200</v>
      </c>
      <c r="C1850" s="7" t="s">
        <v>9</v>
      </c>
      <c r="D1850" s="6" t="s">
        <v>1328</v>
      </c>
      <c r="E1850" s="6" t="s">
        <v>147</v>
      </c>
      <c r="F1850" s="16">
        <v>827</v>
      </c>
      <c r="G1850" s="13">
        <f>IFERROR(VLOOKUP(F1850,Points!$M$2:$O$11,3,TRUE),"")</f>
        <v>70</v>
      </c>
    </row>
    <row r="1851" spans="1:7" ht="19.95" customHeight="1" x14ac:dyDescent="0.3">
      <c r="A1851" s="37">
        <v>13070</v>
      </c>
      <c r="B1851" s="15" t="s">
        <v>7201</v>
      </c>
      <c r="C1851" s="7" t="s">
        <v>9</v>
      </c>
      <c r="D1851" s="6" t="s">
        <v>1328</v>
      </c>
      <c r="E1851" s="6" t="s">
        <v>36</v>
      </c>
      <c r="F1851" s="16">
        <v>695</v>
      </c>
      <c r="G1851" s="13">
        <f>IFERROR(VLOOKUP(F1851,Points!$M$2:$O$11,3,TRUE),"")</f>
        <v>70</v>
      </c>
    </row>
    <row r="1852" spans="1:7" ht="19.95" customHeight="1" x14ac:dyDescent="0.3">
      <c r="A1852" s="37">
        <v>23032</v>
      </c>
      <c r="B1852" s="15" t="s">
        <v>7202</v>
      </c>
      <c r="C1852" s="7" t="s">
        <v>9</v>
      </c>
      <c r="D1852" s="6" t="s">
        <v>1328</v>
      </c>
      <c r="E1852" s="6" t="s">
        <v>15</v>
      </c>
      <c r="F1852" s="16">
        <v>1046</v>
      </c>
      <c r="G1852" s="13">
        <f>IFERROR(VLOOKUP(F1852,Points!$M$2:$O$11,3,TRUE),"")</f>
        <v>60</v>
      </c>
    </row>
    <row r="1853" spans="1:7" ht="19.95" customHeight="1" x14ac:dyDescent="0.3">
      <c r="A1853" s="37">
        <v>52194</v>
      </c>
      <c r="B1853" s="15" t="s">
        <v>7203</v>
      </c>
      <c r="C1853" s="7" t="s">
        <v>19</v>
      </c>
      <c r="D1853" s="6" t="s">
        <v>1329</v>
      </c>
      <c r="E1853" s="6" t="s">
        <v>243</v>
      </c>
      <c r="F1853" s="16">
        <v>3274</v>
      </c>
      <c r="G1853" s="13">
        <f>IFERROR(VLOOKUP(F1853,Points!$M$2:$O$11,3,TRUE),"")</f>
        <v>30</v>
      </c>
    </row>
    <row r="1854" spans="1:7" ht="19.95" customHeight="1" x14ac:dyDescent="0.3">
      <c r="A1854" s="37">
        <v>53196</v>
      </c>
      <c r="B1854" s="15" t="s">
        <v>7204</v>
      </c>
      <c r="C1854" s="7" t="s">
        <v>19</v>
      </c>
      <c r="D1854" s="6" t="s">
        <v>1330</v>
      </c>
      <c r="E1854" s="6" t="s">
        <v>30</v>
      </c>
      <c r="F1854" s="16">
        <v>52</v>
      </c>
      <c r="G1854" s="13">
        <f>IFERROR(VLOOKUP(F1854,Points!$M$2:$O$11,3,TRUE),"")</f>
        <v>100</v>
      </c>
    </row>
    <row r="1855" spans="1:7" s="35" customFormat="1" ht="19.95" customHeight="1" x14ac:dyDescent="0.2">
      <c r="A1855" s="51" t="s">
        <v>7245</v>
      </c>
      <c r="B1855" s="51"/>
      <c r="C1855" s="51"/>
      <c r="D1855" s="51"/>
      <c r="E1855" s="51"/>
      <c r="F1855" s="51"/>
      <c r="G1855" s="51"/>
    </row>
  </sheetData>
  <mergeCells count="3">
    <mergeCell ref="A1:G1"/>
    <mergeCell ref="A3:G3"/>
    <mergeCell ref="A2:G2"/>
  </mergeCells>
  <phoneticPr fontId="10" type="noConversion"/>
  <printOptions horizontalCentered="1"/>
  <pageMargins left="0.25" right="0.25" top="0.75" bottom="0.75" header="0.3" footer="0.3"/>
  <pageSetup fitToHeight="0" orientation="portrait" horizontalDpi="1200" verticalDpi="1200" r:id="rId1"/>
  <headerFooter>
    <oddHeader>&amp;L&amp;9Population Size&amp;R&amp;9PF Data Used for SFY 2027 Projects</oddHeader>
    <oddFooter>&amp;R&amp;9Page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1AF2A-36D3-4C8B-9704-8861ED2156C5}">
  <sheetPr>
    <pageSetUpPr fitToPage="1"/>
  </sheetPr>
  <dimension ref="A1:J2058"/>
  <sheetViews>
    <sheetView topLeftCell="C1" zoomScaleNormal="100" workbookViewId="0">
      <selection activeCell="C1" sqref="C1:G1"/>
    </sheetView>
  </sheetViews>
  <sheetFormatPr defaultColWidth="0" defaultRowHeight="19.95" customHeight="1" zeroHeight="1" x14ac:dyDescent="0.3"/>
  <cols>
    <col min="1" max="1" width="5" hidden="1" customWidth="1"/>
    <col min="2" max="2" width="20.36328125" hidden="1" customWidth="1"/>
    <col min="3" max="3" width="26.1796875" customWidth="1"/>
    <col min="4" max="4" width="11.26953125" bestFit="1" customWidth="1"/>
    <col min="5" max="5" width="9.6328125" style="8" bestFit="1" customWidth="1"/>
    <col min="6" max="6" width="10.90625" style="9" bestFit="1" customWidth="1"/>
    <col min="7" max="7" width="8.08984375" style="18" bestFit="1" customWidth="1"/>
    <col min="8" max="8" width="5" hidden="1" customWidth="1"/>
    <col min="9" max="9" width="12.6328125" hidden="1" customWidth="1"/>
    <col min="10" max="10" width="5.81640625" hidden="1" customWidth="1"/>
    <col min="11" max="16384" width="8.7265625" hidden="1"/>
  </cols>
  <sheetData>
    <row r="1" spans="1:7" s="47" customFormat="1" ht="19.95" customHeight="1" x14ac:dyDescent="0.2">
      <c r="C1" s="55" t="s">
        <v>7247</v>
      </c>
      <c r="D1" s="55"/>
      <c r="E1" s="55"/>
      <c r="F1" s="55"/>
      <c r="G1" s="55"/>
    </row>
    <row r="2" spans="1:7" s="45" customFormat="1" ht="30" customHeight="1" x14ac:dyDescent="0.4">
      <c r="A2" s="43"/>
      <c r="B2" s="43"/>
      <c r="C2" s="56" t="s">
        <v>3150</v>
      </c>
      <c r="D2" s="56"/>
      <c r="E2" s="56"/>
      <c r="F2" s="56"/>
      <c r="G2" s="56"/>
    </row>
    <row r="3" spans="1:7" s="44" customFormat="1" ht="45" customHeight="1" x14ac:dyDescent="0.2">
      <c r="C3" s="55" t="s">
        <v>7243</v>
      </c>
      <c r="D3" s="55"/>
      <c r="E3" s="55"/>
      <c r="F3" s="55"/>
      <c r="G3" s="55"/>
    </row>
    <row r="4" spans="1:7" s="45" customFormat="1" ht="19.95" customHeight="1" x14ac:dyDescent="0.25">
      <c r="C4" s="57" t="s">
        <v>7205</v>
      </c>
      <c r="D4" s="57"/>
      <c r="E4" s="57"/>
      <c r="F4" s="57"/>
      <c r="G4" s="57"/>
    </row>
    <row r="5" spans="1:7" s="2" customFormat="1" ht="19.95" customHeight="1" x14ac:dyDescent="0.25">
      <c r="A5" s="2" t="s">
        <v>5353</v>
      </c>
      <c r="B5" s="2" t="s">
        <v>5354</v>
      </c>
      <c r="C5" s="2" t="s">
        <v>1332</v>
      </c>
      <c r="D5" s="2" t="s">
        <v>3</v>
      </c>
      <c r="E5" s="3" t="s">
        <v>1333</v>
      </c>
      <c r="F5" s="17" t="s">
        <v>1334</v>
      </c>
      <c r="G5" s="19" t="s">
        <v>5</v>
      </c>
    </row>
    <row r="6" spans="1:7" ht="19.95" customHeight="1" x14ac:dyDescent="0.3">
      <c r="A6" t="s">
        <v>5351</v>
      </c>
      <c r="B6" t="s">
        <v>3298</v>
      </c>
      <c r="C6" t="s">
        <v>1335</v>
      </c>
      <c r="D6" t="s">
        <v>147</v>
      </c>
      <c r="E6" s="31">
        <v>68580</v>
      </c>
      <c r="F6" s="30">
        <f>MedianHouseholdIncome[[#This Row],[  MHI  ]]/77485</f>
        <v>0.88507453055430085</v>
      </c>
      <c r="G6" s="18">
        <f>IFERROR(VLOOKUP(F6,Points!$A$2:$C$14,3,TRUE),"")</f>
        <v>30</v>
      </c>
    </row>
    <row r="7" spans="1:7" ht="19.95" customHeight="1" x14ac:dyDescent="0.3">
      <c r="A7" t="s">
        <v>5351</v>
      </c>
      <c r="B7" t="s">
        <v>3299</v>
      </c>
      <c r="C7" t="s">
        <v>1336</v>
      </c>
      <c r="D7" t="s">
        <v>11</v>
      </c>
      <c r="E7" s="31">
        <v>97500</v>
      </c>
      <c r="F7" s="30">
        <f>MedianHouseholdIncome[[#This Row],[  MHI  ]]/77485</f>
        <v>1.2583080596244434</v>
      </c>
      <c r="G7" s="18">
        <f>IFERROR(VLOOKUP(F7,Points!$A$2:$C$14,3,TRUE),"")</f>
        <v>5</v>
      </c>
    </row>
    <row r="8" spans="1:7" ht="19.95" customHeight="1" x14ac:dyDescent="0.3">
      <c r="A8" t="s">
        <v>5352</v>
      </c>
      <c r="B8" t="s">
        <v>3300</v>
      </c>
      <c r="C8" t="s">
        <v>1337</v>
      </c>
      <c r="D8" t="s">
        <v>11</v>
      </c>
      <c r="E8" s="31">
        <v>103750</v>
      </c>
      <c r="F8" s="30">
        <f>MedianHouseholdIncome[[#This Row],[  MHI  ]]/77485</f>
        <v>1.3389688326772924</v>
      </c>
      <c r="G8" s="18">
        <f>IFERROR(VLOOKUP(F8,Points!$A$2:$C$14,3,TRUE),"")</f>
        <v>0</v>
      </c>
    </row>
    <row r="9" spans="1:7" ht="19.95" customHeight="1" x14ac:dyDescent="0.3">
      <c r="A9" t="s">
        <v>5352</v>
      </c>
      <c r="B9" t="s">
        <v>3301</v>
      </c>
      <c r="C9" t="s">
        <v>1338</v>
      </c>
      <c r="D9" t="s">
        <v>13</v>
      </c>
      <c r="E9" s="31">
        <v>80000</v>
      </c>
      <c r="F9" s="30">
        <f>MedianHouseholdIncome[[#This Row],[  MHI  ]]/77485</f>
        <v>1.0324578950764665</v>
      </c>
      <c r="G9" s="18">
        <f>IFERROR(VLOOKUP(F9,Points!$A$2:$C$14,3,TRUE),"")</f>
        <v>15</v>
      </c>
    </row>
    <row r="10" spans="1:7" ht="19.95" customHeight="1" x14ac:dyDescent="0.3">
      <c r="A10" t="s">
        <v>5351</v>
      </c>
      <c r="B10" t="s">
        <v>3302</v>
      </c>
      <c r="C10" t="s">
        <v>1339</v>
      </c>
      <c r="D10" t="s">
        <v>14</v>
      </c>
      <c r="E10" s="31">
        <v>43364</v>
      </c>
      <c r="F10" s="30">
        <f>MedianHouseholdIncome[[#This Row],[  MHI  ]]/77485</f>
        <v>0.55964380202619857</v>
      </c>
      <c r="G10" s="18">
        <f>IFERROR(VLOOKUP(F10,Points!$A$2:$C$14,3,TRUE),"")</f>
        <v>100</v>
      </c>
    </row>
    <row r="11" spans="1:7" ht="19.95" customHeight="1" x14ac:dyDescent="0.3">
      <c r="A11" t="s">
        <v>5352</v>
      </c>
      <c r="B11" t="s">
        <v>3303</v>
      </c>
      <c r="C11" t="s">
        <v>1340</v>
      </c>
      <c r="D11" t="s">
        <v>15</v>
      </c>
      <c r="E11" s="31">
        <v>118250</v>
      </c>
      <c r="F11" s="30">
        <f>MedianHouseholdIncome[[#This Row],[  MHI  ]]/77485</f>
        <v>1.526101826159902</v>
      </c>
      <c r="G11" s="18">
        <f>IFERROR(VLOOKUP(F11,Points!$A$2:$C$14,3,TRUE),"")</f>
        <v>0</v>
      </c>
    </row>
    <row r="12" spans="1:7" ht="19.95" customHeight="1" x14ac:dyDescent="0.3">
      <c r="A12" t="s">
        <v>5352</v>
      </c>
      <c r="B12" t="s">
        <v>3304</v>
      </c>
      <c r="C12" t="s">
        <v>1340</v>
      </c>
      <c r="D12" t="s">
        <v>16</v>
      </c>
      <c r="E12" s="31">
        <v>75750</v>
      </c>
      <c r="F12" s="30">
        <f>MedianHouseholdIncome[[#This Row],[  MHI  ]]/77485</f>
        <v>0.97760856940052909</v>
      </c>
      <c r="G12" s="18">
        <f>IFERROR(VLOOKUP(F12,Points!$A$2:$C$14,3,TRUE),"")</f>
        <v>20</v>
      </c>
    </row>
    <row r="13" spans="1:7" ht="19.95" customHeight="1" x14ac:dyDescent="0.3">
      <c r="A13" t="s">
        <v>5352</v>
      </c>
      <c r="B13" t="s">
        <v>3305</v>
      </c>
      <c r="C13" t="s">
        <v>1340</v>
      </c>
      <c r="D13" t="s">
        <v>14</v>
      </c>
      <c r="E13" s="31">
        <v>68571</v>
      </c>
      <c r="F13" s="30">
        <f>MedianHouseholdIncome[[#This Row],[  MHI  ]]/77485</f>
        <v>0.88495837904110475</v>
      </c>
      <c r="G13" s="18">
        <f>IFERROR(VLOOKUP(F13,Points!$A$2:$C$14,3,TRUE),"")</f>
        <v>30</v>
      </c>
    </row>
    <row r="14" spans="1:7" ht="19.95" customHeight="1" x14ac:dyDescent="0.3">
      <c r="A14" t="s">
        <v>5352</v>
      </c>
      <c r="B14" t="s">
        <v>3306</v>
      </c>
      <c r="C14" t="s">
        <v>1341</v>
      </c>
      <c r="D14" t="s">
        <v>18</v>
      </c>
      <c r="E14" s="31">
        <v>112935</v>
      </c>
      <c r="F14" s="30">
        <f>MedianHouseholdIncome[[#This Row],[  MHI  ]]/77485</f>
        <v>1.4575079047557591</v>
      </c>
      <c r="G14" s="18">
        <f>IFERROR(VLOOKUP(F14,Points!$A$2:$C$14,3,TRUE),"")</f>
        <v>0</v>
      </c>
    </row>
    <row r="15" spans="1:7" ht="19.95" customHeight="1" x14ac:dyDescent="0.3">
      <c r="A15" t="s">
        <v>5351</v>
      </c>
      <c r="B15" t="s">
        <v>3307</v>
      </c>
      <c r="C15" t="s">
        <v>1342</v>
      </c>
      <c r="D15" t="s">
        <v>21</v>
      </c>
      <c r="E15" s="31">
        <v>71932</v>
      </c>
      <c r="F15" s="30">
        <f>MedianHouseholdIncome[[#This Row],[  MHI  ]]/77485</f>
        <v>0.92833451635800479</v>
      </c>
      <c r="G15" s="18">
        <f>IFERROR(VLOOKUP(F15,Points!$A$2:$C$14,3,TRUE),"")</f>
        <v>25</v>
      </c>
    </row>
    <row r="16" spans="1:7" ht="19.95" customHeight="1" x14ac:dyDescent="0.3">
      <c r="A16" t="s">
        <v>5352</v>
      </c>
      <c r="B16" t="s">
        <v>3308</v>
      </c>
      <c r="C16" t="s">
        <v>1343</v>
      </c>
      <c r="D16" t="s">
        <v>23</v>
      </c>
      <c r="E16" s="31">
        <v>89167</v>
      </c>
      <c r="F16" s="30">
        <f>MedianHouseholdIncome[[#This Row],[  MHI  ]]/77485</f>
        <v>1.1507646641285409</v>
      </c>
      <c r="G16" s="18">
        <f>IFERROR(VLOOKUP(F16,Points!$A$2:$C$14,3,TRUE),"")</f>
        <v>10</v>
      </c>
    </row>
    <row r="17" spans="1:7" ht="19.95" customHeight="1" x14ac:dyDescent="0.3">
      <c r="A17" t="s">
        <v>5352</v>
      </c>
      <c r="B17" t="s">
        <v>3309</v>
      </c>
      <c r="C17" t="s">
        <v>1344</v>
      </c>
      <c r="D17" t="s">
        <v>25</v>
      </c>
      <c r="E17" s="31">
        <v>104500</v>
      </c>
      <c r="F17" s="30">
        <f>MedianHouseholdIncome[[#This Row],[  MHI  ]]/77485</f>
        <v>1.3486481254436342</v>
      </c>
      <c r="G17" s="18">
        <f>IFERROR(VLOOKUP(F17,Points!$A$2:$C$14,3,TRUE),"")</f>
        <v>0</v>
      </c>
    </row>
    <row r="18" spans="1:7" ht="19.95" customHeight="1" x14ac:dyDescent="0.3">
      <c r="A18" t="s">
        <v>5352</v>
      </c>
      <c r="B18" t="s">
        <v>3310</v>
      </c>
      <c r="C18" t="s">
        <v>1345</v>
      </c>
      <c r="D18" t="s">
        <v>27</v>
      </c>
      <c r="E18" s="31">
        <v>71250</v>
      </c>
      <c r="F18" s="30">
        <f>MedianHouseholdIncome[[#This Row],[  MHI  ]]/77485</f>
        <v>0.91953281280247789</v>
      </c>
      <c r="G18" s="18">
        <f>IFERROR(VLOOKUP(F18,Points!$A$2:$C$14,3,TRUE),"")</f>
        <v>25</v>
      </c>
    </row>
    <row r="19" spans="1:7" ht="19.95" customHeight="1" x14ac:dyDescent="0.3">
      <c r="A19" t="s">
        <v>5352</v>
      </c>
      <c r="B19" t="s">
        <v>3311</v>
      </c>
      <c r="C19" t="s">
        <v>1346</v>
      </c>
      <c r="D19" t="s">
        <v>13</v>
      </c>
      <c r="E19" s="31">
        <v>78194</v>
      </c>
      <c r="F19" s="30">
        <f>MedianHouseholdIncome[[#This Row],[  MHI  ]]/77485</f>
        <v>1.0091501580951152</v>
      </c>
      <c r="G19" s="18">
        <f>IFERROR(VLOOKUP(F19,Points!$A$2:$C$14,3,TRUE),"")</f>
        <v>20</v>
      </c>
    </row>
    <row r="20" spans="1:7" ht="19.95" customHeight="1" x14ac:dyDescent="0.3">
      <c r="A20" t="s">
        <v>5352</v>
      </c>
      <c r="B20" t="s">
        <v>3312</v>
      </c>
      <c r="C20" t="s">
        <v>1347</v>
      </c>
      <c r="D20" t="s">
        <v>30</v>
      </c>
      <c r="E20" s="31">
        <v>74318</v>
      </c>
      <c r="F20" s="30">
        <f>MedianHouseholdIncome[[#This Row],[  MHI  ]]/77485</f>
        <v>0.95912757307866037</v>
      </c>
      <c r="G20" s="18">
        <f>IFERROR(VLOOKUP(F20,Points!$A$2:$C$14,3,TRUE),"")</f>
        <v>25</v>
      </c>
    </row>
    <row r="21" spans="1:7" ht="19.95" customHeight="1" x14ac:dyDescent="0.3">
      <c r="A21" t="s">
        <v>5352</v>
      </c>
      <c r="B21" t="s">
        <v>3313</v>
      </c>
      <c r="C21" t="s">
        <v>1348</v>
      </c>
      <c r="D21" t="s">
        <v>32</v>
      </c>
      <c r="E21" s="31">
        <v>80238</v>
      </c>
      <c r="F21" s="30">
        <f>MedianHouseholdIncome[[#This Row],[  MHI  ]]/77485</f>
        <v>1.035529457314319</v>
      </c>
      <c r="G21" s="18">
        <f>IFERROR(VLOOKUP(F21,Points!$A$2:$C$14,3,TRUE),"")</f>
        <v>15</v>
      </c>
    </row>
    <row r="22" spans="1:7" ht="19.95" customHeight="1" x14ac:dyDescent="0.3">
      <c r="A22" t="s">
        <v>5352</v>
      </c>
      <c r="B22" t="s">
        <v>3314</v>
      </c>
      <c r="C22" t="s">
        <v>1349</v>
      </c>
      <c r="D22" t="s">
        <v>15</v>
      </c>
      <c r="E22" s="31">
        <v>114531</v>
      </c>
      <c r="F22" s="30">
        <f>MedianHouseholdIncome[[#This Row],[  MHI  ]]/77485</f>
        <v>1.4781054397625346</v>
      </c>
      <c r="G22" s="18">
        <f>IFERROR(VLOOKUP(F22,Points!$A$2:$C$14,3,TRUE),"")</f>
        <v>0</v>
      </c>
    </row>
    <row r="23" spans="1:7" ht="19.95" customHeight="1" x14ac:dyDescent="0.3">
      <c r="A23" t="s">
        <v>5352</v>
      </c>
      <c r="B23" t="s">
        <v>3315</v>
      </c>
      <c r="C23" t="s">
        <v>1349</v>
      </c>
      <c r="D23" t="s">
        <v>34</v>
      </c>
      <c r="E23" s="31">
        <v>85313</v>
      </c>
      <c r="F23" s="30">
        <f>MedianHouseholdIncome[[#This Row],[  MHI  ]]/77485</f>
        <v>1.1010260050332323</v>
      </c>
      <c r="G23" s="18">
        <f>IFERROR(VLOOKUP(F23,Points!$A$2:$C$14,3,TRUE),"")</f>
        <v>10</v>
      </c>
    </row>
    <row r="24" spans="1:7" ht="19.95" customHeight="1" x14ac:dyDescent="0.3">
      <c r="A24" t="s">
        <v>5351</v>
      </c>
      <c r="B24" t="s">
        <v>3316</v>
      </c>
      <c r="C24" t="s">
        <v>1350</v>
      </c>
      <c r="D24" t="s">
        <v>15</v>
      </c>
      <c r="E24" s="31">
        <v>72649</v>
      </c>
      <c r="F24" s="30">
        <f>MedianHouseholdIncome[[#This Row],[  MHI  ]]/77485</f>
        <v>0.9375879202426276</v>
      </c>
      <c r="G24" s="18">
        <f>IFERROR(VLOOKUP(F24,Points!$A$2:$C$14,3,TRUE),"")</f>
        <v>25</v>
      </c>
    </row>
    <row r="25" spans="1:7" ht="19.95" customHeight="1" x14ac:dyDescent="0.3">
      <c r="A25" t="s">
        <v>5352</v>
      </c>
      <c r="B25" t="s">
        <v>3317</v>
      </c>
      <c r="C25" t="s">
        <v>1351</v>
      </c>
      <c r="D25" t="s">
        <v>36</v>
      </c>
      <c r="E25" s="31">
        <v>107750</v>
      </c>
      <c r="F25" s="30">
        <f>MedianHouseholdIncome[[#This Row],[  MHI  ]]/77485</f>
        <v>1.3905917274311157</v>
      </c>
      <c r="G25" s="18">
        <f>IFERROR(VLOOKUP(F25,Points!$A$2:$C$14,3,TRUE),"")</f>
        <v>0</v>
      </c>
    </row>
    <row r="26" spans="1:7" ht="19.95" customHeight="1" x14ac:dyDescent="0.3">
      <c r="A26" t="s">
        <v>5352</v>
      </c>
      <c r="B26" t="s">
        <v>3318</v>
      </c>
      <c r="C26" t="s">
        <v>1351</v>
      </c>
      <c r="D26" t="s">
        <v>37</v>
      </c>
      <c r="E26" s="31">
        <v>90000</v>
      </c>
      <c r="F26" s="30">
        <f>MedianHouseholdIncome[[#This Row],[  MHI  ]]/77485</f>
        <v>1.1615151319610246</v>
      </c>
      <c r="G26" s="18">
        <f>IFERROR(VLOOKUP(F26,Points!$A$2:$C$14,3,TRUE),"")</f>
        <v>5</v>
      </c>
    </row>
    <row r="27" spans="1:7" ht="19.95" customHeight="1" x14ac:dyDescent="0.3">
      <c r="A27" t="s">
        <v>5352</v>
      </c>
      <c r="B27" t="s">
        <v>3319</v>
      </c>
      <c r="C27" t="s">
        <v>1351</v>
      </c>
      <c r="D27" t="s">
        <v>16</v>
      </c>
      <c r="E27" s="31">
        <v>68214</v>
      </c>
      <c r="F27" s="30">
        <f>MedianHouseholdIncome[[#This Row],[  MHI  ]]/77485</f>
        <v>0.88035103568432604</v>
      </c>
      <c r="G27" s="18">
        <f>IFERROR(VLOOKUP(F27,Points!$A$2:$C$14,3,TRUE),"")</f>
        <v>30</v>
      </c>
    </row>
    <row r="28" spans="1:7" ht="19.95" customHeight="1" x14ac:dyDescent="0.3">
      <c r="A28" t="s">
        <v>5352</v>
      </c>
      <c r="B28" t="s">
        <v>3320</v>
      </c>
      <c r="C28" t="s">
        <v>1352</v>
      </c>
      <c r="D28" t="s">
        <v>39</v>
      </c>
      <c r="E28" s="31">
        <v>94878</v>
      </c>
      <c r="F28" s="30">
        <f>MedianHouseholdIncome[[#This Row],[  MHI  ]]/77485</f>
        <v>1.2244692521133123</v>
      </c>
      <c r="G28" s="18">
        <f>IFERROR(VLOOKUP(F28,Points!$A$2:$C$14,3,TRUE),"")</f>
        <v>5</v>
      </c>
    </row>
    <row r="29" spans="1:7" ht="19.95" customHeight="1" x14ac:dyDescent="0.3">
      <c r="A29" t="s">
        <v>5351</v>
      </c>
      <c r="B29" t="s">
        <v>3321</v>
      </c>
      <c r="C29" t="s">
        <v>1353</v>
      </c>
      <c r="D29" t="s">
        <v>27</v>
      </c>
      <c r="E29" s="31">
        <v>64487</v>
      </c>
      <c r="F29" s="30">
        <f>MedianHouseholdIncome[[#This Row],[  MHI  ]]/77485</f>
        <v>0.83225140349745108</v>
      </c>
      <c r="G29" s="18">
        <f>IFERROR(VLOOKUP(F29,Points!$A$2:$C$14,3,TRUE),"")</f>
        <v>40</v>
      </c>
    </row>
    <row r="30" spans="1:7" ht="19.95" customHeight="1" x14ac:dyDescent="0.3">
      <c r="A30" t="s">
        <v>5352</v>
      </c>
      <c r="B30" t="s">
        <v>3322</v>
      </c>
      <c r="C30" t="s">
        <v>1354</v>
      </c>
      <c r="D30" t="s">
        <v>41</v>
      </c>
      <c r="E30" s="31">
        <v>107290</v>
      </c>
      <c r="F30" s="30">
        <f>MedianHouseholdIncome[[#This Row],[  MHI  ]]/77485</f>
        <v>1.384655094534426</v>
      </c>
      <c r="G30" s="18">
        <f>IFERROR(VLOOKUP(F30,Points!$A$2:$C$14,3,TRUE),"")</f>
        <v>0</v>
      </c>
    </row>
    <row r="31" spans="1:7" ht="19.95" customHeight="1" x14ac:dyDescent="0.3">
      <c r="A31" t="s">
        <v>5351</v>
      </c>
      <c r="B31" t="s">
        <v>3323</v>
      </c>
      <c r="C31" t="s">
        <v>1355</v>
      </c>
      <c r="D31" t="s">
        <v>195</v>
      </c>
      <c r="E31" s="31">
        <v>68333</v>
      </c>
      <c r="F31" s="30">
        <f>MedianHouseholdIncome[[#This Row],[  MHI  ]]/77485</f>
        <v>0.8818868168032522</v>
      </c>
      <c r="G31" s="18">
        <f>IFERROR(VLOOKUP(F31,Points!$A$2:$C$14,3,TRUE),"")</f>
        <v>30</v>
      </c>
    </row>
    <row r="32" spans="1:7" ht="19.95" customHeight="1" x14ac:dyDescent="0.3">
      <c r="A32" t="s">
        <v>5351</v>
      </c>
      <c r="B32" t="s">
        <v>3324</v>
      </c>
      <c r="C32" t="s">
        <v>1356</v>
      </c>
      <c r="D32" t="s">
        <v>18</v>
      </c>
      <c r="E32" s="31">
        <v>102868</v>
      </c>
      <c r="F32" s="30">
        <f>MedianHouseholdIncome[[#This Row],[  MHI  ]]/77485</f>
        <v>1.3275859843840743</v>
      </c>
      <c r="G32" s="18">
        <f>IFERROR(VLOOKUP(F32,Points!$A$2:$C$14,3,TRUE),"")</f>
        <v>0</v>
      </c>
    </row>
    <row r="33" spans="1:7" ht="19.95" customHeight="1" x14ac:dyDescent="0.3">
      <c r="A33" t="s">
        <v>5351</v>
      </c>
      <c r="B33" t="s">
        <v>3325</v>
      </c>
      <c r="C33" t="s">
        <v>1357</v>
      </c>
      <c r="D33" t="s">
        <v>43</v>
      </c>
      <c r="E33" s="31">
        <v>91250</v>
      </c>
      <c r="F33" s="30">
        <f>MedianHouseholdIncome[[#This Row],[  MHI  ]]/77485</f>
        <v>1.1776472865715946</v>
      </c>
      <c r="G33" s="18">
        <f>IFERROR(VLOOKUP(F33,Points!$A$2:$C$14,3,TRUE),"")</f>
        <v>5</v>
      </c>
    </row>
    <row r="34" spans="1:7" ht="19.95" customHeight="1" x14ac:dyDescent="0.3">
      <c r="A34" t="s">
        <v>5351</v>
      </c>
      <c r="B34" t="s">
        <v>3326</v>
      </c>
      <c r="C34" t="s">
        <v>1358</v>
      </c>
      <c r="D34" t="s">
        <v>16</v>
      </c>
      <c r="E34" s="31">
        <v>68250</v>
      </c>
      <c r="F34" s="30">
        <f>MedianHouseholdIncome[[#This Row],[  MHI  ]]/77485</f>
        <v>0.88081564173711036</v>
      </c>
      <c r="G34" s="18">
        <f>IFERROR(VLOOKUP(F34,Points!$A$2:$C$14,3,TRUE),"")</f>
        <v>30</v>
      </c>
    </row>
    <row r="35" spans="1:7" ht="19.95" customHeight="1" x14ac:dyDescent="0.3">
      <c r="A35" t="s">
        <v>5351</v>
      </c>
      <c r="B35" t="s">
        <v>3327</v>
      </c>
      <c r="C35" t="s">
        <v>1359</v>
      </c>
      <c r="D35" t="s">
        <v>45</v>
      </c>
      <c r="E35" s="31">
        <v>58368</v>
      </c>
      <c r="F35" s="30">
        <f>MedianHouseholdIncome[[#This Row],[  MHI  ]]/77485</f>
        <v>0.75328128024778984</v>
      </c>
      <c r="G35" s="18">
        <f>IFERROR(VLOOKUP(F35,Points!$A$2:$C$14,3,TRUE),"")</f>
        <v>60</v>
      </c>
    </row>
    <row r="36" spans="1:7" ht="19.95" customHeight="1" x14ac:dyDescent="0.3">
      <c r="A36" t="s">
        <v>5352</v>
      </c>
      <c r="B36" t="s">
        <v>3328</v>
      </c>
      <c r="C36" t="s">
        <v>1360</v>
      </c>
      <c r="D36" t="s">
        <v>16</v>
      </c>
      <c r="E36" s="31">
        <v>76029</v>
      </c>
      <c r="F36" s="30">
        <f>MedianHouseholdIncome[[#This Row],[  MHI  ]]/77485</f>
        <v>0.98120926630960836</v>
      </c>
      <c r="G36" s="18">
        <f>IFERROR(VLOOKUP(F36,Points!$A$2:$C$14,3,TRUE),"")</f>
        <v>20</v>
      </c>
    </row>
    <row r="37" spans="1:7" ht="19.95" customHeight="1" x14ac:dyDescent="0.3">
      <c r="A37" t="s">
        <v>5352</v>
      </c>
      <c r="B37" t="s">
        <v>3329</v>
      </c>
      <c r="C37" t="s">
        <v>1360</v>
      </c>
      <c r="D37" t="s">
        <v>45</v>
      </c>
      <c r="E37" s="31">
        <v>61447</v>
      </c>
      <c r="F37" s="30">
        <f>MedianHouseholdIncome[[#This Row],[  MHI  ]]/77485</f>
        <v>0.79301800348454543</v>
      </c>
      <c r="G37" s="18">
        <f>IFERROR(VLOOKUP(F37,Points!$A$2:$C$14,3,TRUE),"")</f>
        <v>50</v>
      </c>
    </row>
    <row r="38" spans="1:7" ht="19.95" customHeight="1" x14ac:dyDescent="0.3">
      <c r="A38" t="s">
        <v>5352</v>
      </c>
      <c r="B38" t="s">
        <v>3330</v>
      </c>
      <c r="C38" t="s">
        <v>1361</v>
      </c>
      <c r="D38" t="s">
        <v>48</v>
      </c>
      <c r="E38" s="31">
        <v>79583</v>
      </c>
      <c r="F38" s="30">
        <f>MedianHouseholdIncome[[#This Row],[  MHI  ]]/77485</f>
        <v>1.0270762082983804</v>
      </c>
      <c r="G38" s="18">
        <f>IFERROR(VLOOKUP(F38,Points!$A$2:$C$14,3,TRUE),"")</f>
        <v>15</v>
      </c>
    </row>
    <row r="39" spans="1:7" ht="19.95" customHeight="1" x14ac:dyDescent="0.3">
      <c r="A39" t="s">
        <v>5351</v>
      </c>
      <c r="B39" t="s">
        <v>3331</v>
      </c>
      <c r="C39" t="s">
        <v>1362</v>
      </c>
      <c r="D39" t="s">
        <v>48</v>
      </c>
      <c r="E39" s="31">
        <v>48333</v>
      </c>
      <c r="F39" s="30">
        <f>MedianHouseholdIncome[[#This Row],[  MHI  ]]/77485</f>
        <v>0.62377234303413565</v>
      </c>
      <c r="G39" s="18">
        <f>IFERROR(VLOOKUP(F39,Points!$A$2:$C$14,3,TRUE),"")</f>
        <v>85</v>
      </c>
    </row>
    <row r="40" spans="1:7" ht="19.95" customHeight="1" x14ac:dyDescent="0.3">
      <c r="A40" t="s">
        <v>5352</v>
      </c>
      <c r="B40" t="s">
        <v>3332</v>
      </c>
      <c r="C40" t="s">
        <v>1363</v>
      </c>
      <c r="D40" t="s">
        <v>50</v>
      </c>
      <c r="E40" s="31">
        <v>62727</v>
      </c>
      <c r="F40" s="30">
        <f>MedianHouseholdIncome[[#This Row],[  MHI  ]]/77485</f>
        <v>0.80953732980576887</v>
      </c>
      <c r="G40" s="18">
        <f>IFERROR(VLOOKUP(F40,Points!$A$2:$C$14,3,TRUE),"")</f>
        <v>50</v>
      </c>
    </row>
    <row r="41" spans="1:7" ht="19.95" customHeight="1" x14ac:dyDescent="0.3">
      <c r="A41" t="s">
        <v>5352</v>
      </c>
      <c r="B41" t="s">
        <v>3333</v>
      </c>
      <c r="C41" t="s">
        <v>1364</v>
      </c>
      <c r="D41" t="s">
        <v>32</v>
      </c>
      <c r="E41" s="31">
        <v>86406</v>
      </c>
      <c r="F41" s="30">
        <f>MedianHouseholdIncome[[#This Row],[  MHI  ]]/77485</f>
        <v>1.1151319610247146</v>
      </c>
      <c r="G41" s="18">
        <f>IFERROR(VLOOKUP(F41,Points!$A$2:$C$14,3,TRUE),"")</f>
        <v>10</v>
      </c>
    </row>
    <row r="42" spans="1:7" ht="19.95" customHeight="1" x14ac:dyDescent="0.3">
      <c r="A42" t="s">
        <v>5351</v>
      </c>
      <c r="B42" t="s">
        <v>3334</v>
      </c>
      <c r="C42" t="s">
        <v>1365</v>
      </c>
      <c r="D42" t="s">
        <v>32</v>
      </c>
      <c r="E42" s="31">
        <v>72431</v>
      </c>
      <c r="F42" s="30">
        <f>MedianHouseholdIncome[[#This Row],[  MHI  ]]/77485</f>
        <v>0.93477447247854428</v>
      </c>
      <c r="G42" s="18">
        <f>IFERROR(VLOOKUP(F42,Points!$A$2:$C$14,3,TRUE),"")</f>
        <v>25</v>
      </c>
    </row>
    <row r="43" spans="1:7" ht="19.95" customHeight="1" x14ac:dyDescent="0.3">
      <c r="A43" t="s">
        <v>5351</v>
      </c>
      <c r="B43" t="s">
        <v>3335</v>
      </c>
      <c r="C43" t="s">
        <v>1366</v>
      </c>
      <c r="D43" t="s">
        <v>53</v>
      </c>
      <c r="E43" s="31">
        <v>86667</v>
      </c>
      <c r="F43" s="30">
        <f>MedianHouseholdIncome[[#This Row],[  MHI  ]]/77485</f>
        <v>1.1185003549074015</v>
      </c>
      <c r="G43" s="18">
        <f>IFERROR(VLOOKUP(F43,Points!$A$2:$C$14,3,TRUE),"")</f>
        <v>10</v>
      </c>
    </row>
    <row r="44" spans="1:7" ht="19.95" customHeight="1" x14ac:dyDescent="0.3">
      <c r="A44" t="s">
        <v>5352</v>
      </c>
      <c r="B44" t="s">
        <v>3336</v>
      </c>
      <c r="C44" t="s">
        <v>1367</v>
      </c>
      <c r="D44" t="s">
        <v>53</v>
      </c>
      <c r="E44" s="31">
        <v>106154</v>
      </c>
      <c r="F44" s="30">
        <f>MedianHouseholdIncome[[#This Row],[  MHI  ]]/77485</f>
        <v>1.3699941924243402</v>
      </c>
      <c r="G44" s="18">
        <f>IFERROR(VLOOKUP(F44,Points!$A$2:$C$14,3,TRUE),"")</f>
        <v>0</v>
      </c>
    </row>
    <row r="45" spans="1:7" ht="19.95" customHeight="1" x14ac:dyDescent="0.3">
      <c r="A45" t="s">
        <v>5351</v>
      </c>
      <c r="B45" t="s">
        <v>3337</v>
      </c>
      <c r="C45" t="s">
        <v>1368</v>
      </c>
      <c r="D45" t="s">
        <v>55</v>
      </c>
      <c r="E45" s="31">
        <v>84552</v>
      </c>
      <c r="F45" s="30">
        <f>MedianHouseholdIncome[[#This Row],[  MHI  ]]/77485</f>
        <v>1.0912047493063173</v>
      </c>
      <c r="G45" s="18">
        <f>IFERROR(VLOOKUP(F45,Points!$A$2:$C$14,3,TRUE),"")</f>
        <v>10</v>
      </c>
    </row>
    <row r="46" spans="1:7" ht="19.95" customHeight="1" x14ac:dyDescent="0.3">
      <c r="A46" t="s">
        <v>5352</v>
      </c>
      <c r="B46" t="s">
        <v>3338</v>
      </c>
      <c r="C46" t="s">
        <v>1369</v>
      </c>
      <c r="D46" t="s">
        <v>57</v>
      </c>
      <c r="E46" s="31">
        <v>49375</v>
      </c>
      <c r="F46" s="30">
        <f>MedianHouseholdIncome[[#This Row],[  MHI  ]]/77485</f>
        <v>0.63722010711750665</v>
      </c>
      <c r="G46" s="18">
        <f>IFERROR(VLOOKUP(F46,Points!$A$2:$C$14,3,TRUE),"")</f>
        <v>85</v>
      </c>
    </row>
    <row r="47" spans="1:7" ht="19.95" customHeight="1" x14ac:dyDescent="0.3">
      <c r="A47" t="s">
        <v>5351</v>
      </c>
      <c r="B47" t="s">
        <v>3339</v>
      </c>
      <c r="C47" t="s">
        <v>1370</v>
      </c>
      <c r="D47" t="s">
        <v>59</v>
      </c>
      <c r="E47" s="31">
        <v>40663</v>
      </c>
      <c r="F47" s="30">
        <f>MedianHouseholdIncome[[#This Row],[  MHI  ]]/77485</f>
        <v>0.52478544234367941</v>
      </c>
      <c r="G47" s="18">
        <f>IFERROR(VLOOKUP(F47,Points!$A$2:$C$14,3,TRUE),"")</f>
        <v>100</v>
      </c>
    </row>
    <row r="48" spans="1:7" ht="19.95" customHeight="1" x14ac:dyDescent="0.3">
      <c r="A48" t="s">
        <v>5352</v>
      </c>
      <c r="B48" t="s">
        <v>3340</v>
      </c>
      <c r="C48" t="s">
        <v>1371</v>
      </c>
      <c r="D48" t="s">
        <v>59</v>
      </c>
      <c r="E48" s="31">
        <v>41673</v>
      </c>
      <c r="F48" s="30">
        <f>MedianHouseholdIncome[[#This Row],[  MHI  ]]/77485</f>
        <v>0.53782022326901979</v>
      </c>
      <c r="G48" s="18">
        <f>IFERROR(VLOOKUP(F48,Points!$A$2:$C$14,3,TRUE),"")</f>
        <v>100</v>
      </c>
    </row>
    <row r="49" spans="1:7" ht="19.95" customHeight="1" x14ac:dyDescent="0.3">
      <c r="A49" t="s">
        <v>5351</v>
      </c>
      <c r="B49" t="s">
        <v>3341</v>
      </c>
      <c r="C49" t="s">
        <v>1372</v>
      </c>
      <c r="D49" t="s">
        <v>39</v>
      </c>
      <c r="E49" s="31">
        <v>59219</v>
      </c>
      <c r="F49" s="30">
        <f>MedianHouseholdIncome[[#This Row],[  MHI  ]]/77485</f>
        <v>0.76426405110666584</v>
      </c>
      <c r="G49" s="18">
        <f>IFERROR(VLOOKUP(F49,Points!$A$2:$C$14,3,TRUE),"")</f>
        <v>50</v>
      </c>
    </row>
    <row r="50" spans="1:7" ht="19.95" customHeight="1" x14ac:dyDescent="0.3">
      <c r="A50" t="s">
        <v>5351</v>
      </c>
      <c r="B50" t="s">
        <v>3342</v>
      </c>
      <c r="C50" t="s">
        <v>1373</v>
      </c>
      <c r="D50" t="s">
        <v>32</v>
      </c>
      <c r="E50" s="31">
        <v>106250</v>
      </c>
      <c r="F50" s="30">
        <f>MedianHouseholdIncome[[#This Row],[  MHI  ]]/77485</f>
        <v>1.371233141898432</v>
      </c>
      <c r="G50" s="18">
        <f>IFERROR(VLOOKUP(F50,Points!$A$2:$C$14,3,TRUE),"")</f>
        <v>0</v>
      </c>
    </row>
    <row r="51" spans="1:7" ht="19.95" customHeight="1" x14ac:dyDescent="0.3">
      <c r="A51" t="s">
        <v>5352</v>
      </c>
      <c r="B51" t="s">
        <v>3343</v>
      </c>
      <c r="C51" t="s">
        <v>1374</v>
      </c>
      <c r="D51" t="s">
        <v>32</v>
      </c>
      <c r="E51" s="31">
        <v>94205</v>
      </c>
      <c r="F51" s="30">
        <f>MedianHouseholdIncome[[#This Row],[  MHI  ]]/77485</f>
        <v>1.2157837000709815</v>
      </c>
      <c r="G51" s="18">
        <f>IFERROR(VLOOKUP(F51,Points!$A$2:$C$14,3,TRUE),"")</f>
        <v>5</v>
      </c>
    </row>
    <row r="52" spans="1:7" ht="19.95" customHeight="1" x14ac:dyDescent="0.3">
      <c r="A52" t="s">
        <v>5351</v>
      </c>
      <c r="B52" t="s">
        <v>3344</v>
      </c>
      <c r="C52" t="s">
        <v>1375</v>
      </c>
      <c r="D52" t="s">
        <v>32</v>
      </c>
      <c r="E52" s="31">
        <v>64922</v>
      </c>
      <c r="F52" s="30">
        <f>MedianHouseholdIncome[[#This Row],[  MHI  ]]/77485</f>
        <v>0.83786539330192944</v>
      </c>
      <c r="G52" s="18">
        <f>IFERROR(VLOOKUP(F52,Points!$A$2:$C$14,3,TRUE),"")</f>
        <v>40</v>
      </c>
    </row>
    <row r="53" spans="1:7" ht="19.95" customHeight="1" x14ac:dyDescent="0.3">
      <c r="A53" t="s">
        <v>5352</v>
      </c>
      <c r="B53" t="s">
        <v>3345</v>
      </c>
      <c r="C53" t="s">
        <v>1376</v>
      </c>
      <c r="D53" t="s">
        <v>64</v>
      </c>
      <c r="E53" s="31">
        <v>62454</v>
      </c>
      <c r="F53" s="30">
        <f>MedianHouseholdIncome[[#This Row],[  MHI  ]]/77485</f>
        <v>0.80601406723882041</v>
      </c>
      <c r="G53" s="18">
        <f>IFERROR(VLOOKUP(F53,Points!$A$2:$C$14,3,TRUE),"")</f>
        <v>50</v>
      </c>
    </row>
    <row r="54" spans="1:7" ht="19.95" customHeight="1" x14ac:dyDescent="0.3">
      <c r="A54" t="s">
        <v>5352</v>
      </c>
      <c r="B54" t="s">
        <v>3346</v>
      </c>
      <c r="C54" t="s">
        <v>1377</v>
      </c>
      <c r="D54" t="s">
        <v>66</v>
      </c>
      <c r="E54" s="31">
        <v>51042</v>
      </c>
      <c r="F54" s="30">
        <f>MedianHouseholdIncome[[#This Row],[  MHI  ]]/77485</f>
        <v>0.65873394850616251</v>
      </c>
      <c r="G54" s="18">
        <f>IFERROR(VLOOKUP(F54,Points!$A$2:$C$14,3,TRUE),"")</f>
        <v>85</v>
      </c>
    </row>
    <row r="55" spans="1:7" ht="19.95" customHeight="1" x14ac:dyDescent="0.3">
      <c r="A55" t="s">
        <v>5352</v>
      </c>
      <c r="B55" t="s">
        <v>3347</v>
      </c>
      <c r="C55" t="s">
        <v>1377</v>
      </c>
      <c r="D55" t="s">
        <v>67</v>
      </c>
      <c r="E55" s="31">
        <v>38125</v>
      </c>
      <c r="F55" s="30">
        <f>MedianHouseholdIncome[[#This Row],[  MHI  ]]/77485</f>
        <v>0.49203071562237854</v>
      </c>
      <c r="G55" s="18">
        <f>IFERROR(VLOOKUP(F55,Points!$A$2:$C$14,3,TRUE),"")</f>
        <v>100</v>
      </c>
    </row>
    <row r="56" spans="1:7" ht="19.95" customHeight="1" x14ac:dyDescent="0.3">
      <c r="A56" t="s">
        <v>5351</v>
      </c>
      <c r="B56" t="s">
        <v>3348</v>
      </c>
      <c r="C56" t="s">
        <v>1378</v>
      </c>
      <c r="D56" t="s">
        <v>50</v>
      </c>
      <c r="E56" s="31" t="s">
        <v>1379</v>
      </c>
      <c r="F56" s="30" t="s">
        <v>1379</v>
      </c>
      <c r="G56" s="18" t="s">
        <v>1379</v>
      </c>
    </row>
    <row r="57" spans="1:7" ht="19.95" customHeight="1" x14ac:dyDescent="0.3">
      <c r="A57" t="s">
        <v>5352</v>
      </c>
      <c r="B57" t="s">
        <v>3349</v>
      </c>
      <c r="C57" t="s">
        <v>1380</v>
      </c>
      <c r="D57" t="s">
        <v>50</v>
      </c>
      <c r="E57" s="31">
        <v>95893</v>
      </c>
      <c r="F57" s="30">
        <f>MedianHouseholdIncome[[#This Row],[  MHI  ]]/77485</f>
        <v>1.2375685616570948</v>
      </c>
      <c r="G57" s="18">
        <f>IFERROR(VLOOKUP(F57,Points!$A$2:$C$14,3,TRUE),"")</f>
        <v>5</v>
      </c>
    </row>
    <row r="58" spans="1:7" ht="19.95" customHeight="1" x14ac:dyDescent="0.3">
      <c r="A58" t="s">
        <v>5352</v>
      </c>
      <c r="B58" t="s">
        <v>3350</v>
      </c>
      <c r="C58" t="s">
        <v>1381</v>
      </c>
      <c r="D58" t="s">
        <v>23</v>
      </c>
      <c r="E58" s="31">
        <v>71250</v>
      </c>
      <c r="F58" s="30">
        <f>MedianHouseholdIncome[[#This Row],[  MHI  ]]/77485</f>
        <v>0.91953281280247789</v>
      </c>
      <c r="G58" s="18">
        <f>IFERROR(VLOOKUP(F58,Points!$A$2:$C$14,3,TRUE),"")</f>
        <v>25</v>
      </c>
    </row>
    <row r="59" spans="1:7" ht="19.95" customHeight="1" x14ac:dyDescent="0.3">
      <c r="A59" t="s">
        <v>5352</v>
      </c>
      <c r="B59" t="s">
        <v>3351</v>
      </c>
      <c r="C59" t="s">
        <v>1382</v>
      </c>
      <c r="D59" t="s">
        <v>50</v>
      </c>
      <c r="E59" s="31">
        <v>70625</v>
      </c>
      <c r="F59" s="30">
        <f>MedianHouseholdIncome[[#This Row],[  MHI  ]]/77485</f>
        <v>0.91146673549719304</v>
      </c>
      <c r="G59" s="18">
        <f>IFERROR(VLOOKUP(F59,Points!$A$2:$C$14,3,TRUE),"")</f>
        <v>25</v>
      </c>
    </row>
    <row r="60" spans="1:7" ht="19.95" customHeight="1" x14ac:dyDescent="0.3">
      <c r="A60" t="s">
        <v>5351</v>
      </c>
      <c r="B60" t="s">
        <v>3352</v>
      </c>
      <c r="C60" t="s">
        <v>1383</v>
      </c>
      <c r="D60" t="s">
        <v>50</v>
      </c>
      <c r="E60" s="31">
        <v>50417</v>
      </c>
      <c r="F60" s="30">
        <f>MedianHouseholdIncome[[#This Row],[  MHI  ]]/77485</f>
        <v>0.65066787120087755</v>
      </c>
      <c r="G60" s="18">
        <f>IFERROR(VLOOKUP(F60,Points!$A$2:$C$14,3,TRUE),"")</f>
        <v>85</v>
      </c>
    </row>
    <row r="61" spans="1:7" ht="19.95" customHeight="1" x14ac:dyDescent="0.3">
      <c r="A61" t="s">
        <v>5352</v>
      </c>
      <c r="B61" t="s">
        <v>3353</v>
      </c>
      <c r="C61" t="s">
        <v>1384</v>
      </c>
      <c r="D61" t="s">
        <v>72</v>
      </c>
      <c r="E61" s="31">
        <v>83333</v>
      </c>
      <c r="F61" s="30">
        <f>MedianHouseholdIncome[[#This Row],[  MHI  ]]/77485</f>
        <v>1.0754726721300898</v>
      </c>
      <c r="G61" s="18">
        <f>IFERROR(VLOOKUP(F61,Points!$A$2:$C$14,3,TRUE),"")</f>
        <v>10</v>
      </c>
    </row>
    <row r="62" spans="1:7" ht="19.95" customHeight="1" x14ac:dyDescent="0.3">
      <c r="A62" t="s">
        <v>5351</v>
      </c>
      <c r="B62" t="s">
        <v>3354</v>
      </c>
      <c r="C62" t="s">
        <v>1385</v>
      </c>
      <c r="D62" t="s">
        <v>13</v>
      </c>
      <c r="E62" s="31">
        <v>45520</v>
      </c>
      <c r="F62" s="30">
        <f>MedianHouseholdIncome[[#This Row],[  MHI  ]]/77485</f>
        <v>0.58746854229850942</v>
      </c>
      <c r="G62" s="18">
        <f>IFERROR(VLOOKUP(F62,Points!$A$2:$C$14,3,TRUE),"")</f>
        <v>100</v>
      </c>
    </row>
    <row r="63" spans="1:7" ht="19.95" customHeight="1" x14ac:dyDescent="0.3">
      <c r="A63" t="s">
        <v>5352</v>
      </c>
      <c r="B63" t="s">
        <v>3355</v>
      </c>
      <c r="C63" t="s">
        <v>1386</v>
      </c>
      <c r="D63" t="s">
        <v>13</v>
      </c>
      <c r="E63" s="31">
        <v>95571</v>
      </c>
      <c r="F63" s="30">
        <f>MedianHouseholdIncome[[#This Row],[  MHI  ]]/77485</f>
        <v>1.233412918629412</v>
      </c>
      <c r="G63" s="18">
        <f>IFERROR(VLOOKUP(F63,Points!$A$2:$C$14,3,TRUE),"")</f>
        <v>5</v>
      </c>
    </row>
    <row r="64" spans="1:7" ht="19.95" customHeight="1" x14ac:dyDescent="0.3">
      <c r="A64" t="s">
        <v>5352</v>
      </c>
      <c r="B64" t="s">
        <v>3356</v>
      </c>
      <c r="C64" t="s">
        <v>1387</v>
      </c>
      <c r="D64" t="s">
        <v>39</v>
      </c>
      <c r="E64" s="31">
        <v>74762</v>
      </c>
      <c r="F64" s="30">
        <f>MedianHouseholdIncome[[#This Row],[  MHI  ]]/77485</f>
        <v>0.96485771439633472</v>
      </c>
      <c r="G64" s="18">
        <f>IFERROR(VLOOKUP(F64,Points!$A$2:$C$14,3,TRUE),"")</f>
        <v>20</v>
      </c>
    </row>
    <row r="65" spans="1:7" ht="19.95" customHeight="1" x14ac:dyDescent="0.3">
      <c r="A65" t="s">
        <v>5351</v>
      </c>
      <c r="B65" t="s">
        <v>3357</v>
      </c>
      <c r="C65" t="s">
        <v>1388</v>
      </c>
      <c r="D65" t="s">
        <v>41</v>
      </c>
      <c r="E65" s="31">
        <v>80483</v>
      </c>
      <c r="F65" s="30">
        <f>MedianHouseholdIncome[[#This Row],[  MHI  ]]/77485</f>
        <v>1.0386913596179905</v>
      </c>
      <c r="G65" s="18">
        <f>IFERROR(VLOOKUP(F65,Points!$A$2:$C$14,3,TRUE),"")</f>
        <v>15</v>
      </c>
    </row>
    <row r="66" spans="1:7" ht="19.95" customHeight="1" x14ac:dyDescent="0.3">
      <c r="A66" t="s">
        <v>5352</v>
      </c>
      <c r="B66" t="s">
        <v>3358</v>
      </c>
      <c r="C66" t="s">
        <v>1389</v>
      </c>
      <c r="D66" t="s">
        <v>77</v>
      </c>
      <c r="E66" s="31">
        <v>72583</v>
      </c>
      <c r="F66" s="30">
        <f>MedianHouseholdIncome[[#This Row],[  MHI  ]]/77485</f>
        <v>0.93673614247918957</v>
      </c>
      <c r="G66" s="18">
        <f>IFERROR(VLOOKUP(F66,Points!$A$2:$C$14,3,TRUE),"")</f>
        <v>25</v>
      </c>
    </row>
    <row r="67" spans="1:7" ht="19.95" customHeight="1" x14ac:dyDescent="0.3">
      <c r="A67" t="s">
        <v>5351</v>
      </c>
      <c r="B67" t="s">
        <v>3359</v>
      </c>
      <c r="C67" t="s">
        <v>1390</v>
      </c>
      <c r="D67" t="s">
        <v>37</v>
      </c>
      <c r="E67" s="31">
        <v>74531</v>
      </c>
      <c r="F67" s="30">
        <f>MedianHouseholdIncome[[#This Row],[  MHI  ]]/77485</f>
        <v>0.96187649222430149</v>
      </c>
      <c r="G67" s="18">
        <f>IFERROR(VLOOKUP(F67,Points!$A$2:$C$14,3,TRUE),"")</f>
        <v>20</v>
      </c>
    </row>
    <row r="68" spans="1:7" ht="19.95" customHeight="1" x14ac:dyDescent="0.3">
      <c r="A68" t="s">
        <v>5352</v>
      </c>
      <c r="B68" t="s">
        <v>3360</v>
      </c>
      <c r="C68" t="s">
        <v>1391</v>
      </c>
      <c r="D68" t="s">
        <v>37</v>
      </c>
      <c r="E68" s="31">
        <v>79762</v>
      </c>
      <c r="F68" s="30">
        <f>MedianHouseholdIncome[[#This Row],[  MHI  ]]/77485</f>
        <v>1.0293863328386139</v>
      </c>
      <c r="G68" s="18">
        <f>IFERROR(VLOOKUP(F68,Points!$A$2:$C$14,3,TRUE),"")</f>
        <v>15</v>
      </c>
    </row>
    <row r="69" spans="1:7" ht="19.95" customHeight="1" x14ac:dyDescent="0.3">
      <c r="A69" t="s">
        <v>5352</v>
      </c>
      <c r="B69" t="s">
        <v>3361</v>
      </c>
      <c r="C69" t="s">
        <v>1392</v>
      </c>
      <c r="D69" t="s">
        <v>80</v>
      </c>
      <c r="E69" s="31">
        <v>97375</v>
      </c>
      <c r="F69" s="30">
        <f>MedianHouseholdIncome[[#This Row],[  MHI  ]]/77485</f>
        <v>1.2566948441633865</v>
      </c>
      <c r="G69" s="18">
        <f>IFERROR(VLOOKUP(F69,Points!$A$2:$C$14,3,TRUE),"")</f>
        <v>5</v>
      </c>
    </row>
    <row r="70" spans="1:7" ht="19.95" customHeight="1" x14ac:dyDescent="0.3">
      <c r="A70" t="s">
        <v>5351</v>
      </c>
      <c r="B70" t="s">
        <v>3362</v>
      </c>
      <c r="C70" t="s">
        <v>1393</v>
      </c>
      <c r="D70" t="s">
        <v>80</v>
      </c>
      <c r="E70" s="31">
        <v>69063</v>
      </c>
      <c r="F70" s="30">
        <f>MedianHouseholdIncome[[#This Row],[  MHI  ]]/77485</f>
        <v>0.89130799509582503</v>
      </c>
      <c r="G70" s="18">
        <f>IFERROR(VLOOKUP(F70,Points!$A$2:$C$14,3,TRUE),"")</f>
        <v>30</v>
      </c>
    </row>
    <row r="71" spans="1:7" ht="19.95" customHeight="1" x14ac:dyDescent="0.3">
      <c r="A71" t="s">
        <v>5351</v>
      </c>
      <c r="B71" t="s">
        <v>3363</v>
      </c>
      <c r="C71" t="s">
        <v>1394</v>
      </c>
      <c r="D71" t="s">
        <v>57</v>
      </c>
      <c r="E71" s="31">
        <v>72000</v>
      </c>
      <c r="F71" s="30">
        <f>MedianHouseholdIncome[[#This Row],[  MHI  ]]/77485</f>
        <v>0.92921210556881972</v>
      </c>
      <c r="G71" s="18">
        <f>IFERROR(VLOOKUP(F71,Points!$A$2:$C$14,3,TRUE),"")</f>
        <v>25</v>
      </c>
    </row>
    <row r="72" spans="1:7" ht="19.95" customHeight="1" x14ac:dyDescent="0.3">
      <c r="A72" t="s">
        <v>5352</v>
      </c>
      <c r="B72" t="s">
        <v>3364</v>
      </c>
      <c r="C72" t="s">
        <v>1395</v>
      </c>
      <c r="D72" t="s">
        <v>57</v>
      </c>
      <c r="E72" s="31">
        <v>84432</v>
      </c>
      <c r="F72" s="30">
        <f>MedianHouseholdIncome[[#This Row],[  MHI  ]]/77485</f>
        <v>1.0896560624637026</v>
      </c>
      <c r="G72" s="18">
        <f>IFERROR(VLOOKUP(F72,Points!$A$2:$C$14,3,TRUE),"")</f>
        <v>10</v>
      </c>
    </row>
    <row r="73" spans="1:7" ht="19.95" customHeight="1" x14ac:dyDescent="0.3">
      <c r="A73" t="s">
        <v>5352</v>
      </c>
      <c r="B73" t="s">
        <v>3365</v>
      </c>
      <c r="C73" t="s">
        <v>1396</v>
      </c>
      <c r="D73" t="s">
        <v>83</v>
      </c>
      <c r="E73" s="31">
        <v>83750</v>
      </c>
      <c r="F73" s="30">
        <f>MedianHouseholdIncome[[#This Row],[  MHI  ]]/77485</f>
        <v>1.0808543589081758</v>
      </c>
      <c r="G73" s="18">
        <f>IFERROR(VLOOKUP(F73,Points!$A$2:$C$14,3,TRUE),"")</f>
        <v>10</v>
      </c>
    </row>
    <row r="74" spans="1:7" ht="19.95" customHeight="1" x14ac:dyDescent="0.3">
      <c r="A74" t="s">
        <v>5351</v>
      </c>
      <c r="B74" t="s">
        <v>3366</v>
      </c>
      <c r="C74" t="s">
        <v>1397</v>
      </c>
      <c r="D74" t="s">
        <v>83</v>
      </c>
      <c r="E74" s="31">
        <v>59702</v>
      </c>
      <c r="F74" s="30">
        <f>MedianHouseholdIncome[[#This Row],[  MHI  ]]/77485</f>
        <v>0.77049751564819002</v>
      </c>
      <c r="G74" s="18">
        <f>IFERROR(VLOOKUP(F74,Points!$A$2:$C$14,3,TRUE),"")</f>
        <v>50</v>
      </c>
    </row>
    <row r="75" spans="1:7" ht="19.95" customHeight="1" x14ac:dyDescent="0.3">
      <c r="A75" t="s">
        <v>5351</v>
      </c>
      <c r="B75" t="s">
        <v>3367</v>
      </c>
      <c r="C75" t="s">
        <v>1398</v>
      </c>
      <c r="D75" t="s">
        <v>34</v>
      </c>
      <c r="E75" s="31">
        <v>75530</v>
      </c>
      <c r="F75" s="30">
        <f>MedianHouseholdIncome[[#This Row],[  MHI  ]]/77485</f>
        <v>0.97476931018906887</v>
      </c>
      <c r="G75" s="18">
        <f>IFERROR(VLOOKUP(F75,Points!$A$2:$C$14,3,TRUE),"")</f>
        <v>20</v>
      </c>
    </row>
    <row r="76" spans="1:7" ht="19.95" customHeight="1" x14ac:dyDescent="0.3">
      <c r="A76" t="s">
        <v>5351</v>
      </c>
      <c r="B76" t="s">
        <v>3368</v>
      </c>
      <c r="C76" t="s">
        <v>1399</v>
      </c>
      <c r="D76" t="s">
        <v>14</v>
      </c>
      <c r="E76" s="31">
        <v>70417</v>
      </c>
      <c r="F76" s="30">
        <f>MedianHouseholdIncome[[#This Row],[  MHI  ]]/77485</f>
        <v>0.90878234496999422</v>
      </c>
      <c r="G76" s="18">
        <f>IFERROR(VLOOKUP(F76,Points!$A$2:$C$14,3,TRUE),"")</f>
        <v>30</v>
      </c>
    </row>
    <row r="77" spans="1:7" ht="19.95" customHeight="1" x14ac:dyDescent="0.3">
      <c r="A77" t="s">
        <v>5352</v>
      </c>
      <c r="B77" t="s">
        <v>3369</v>
      </c>
      <c r="C77" t="s">
        <v>1400</v>
      </c>
      <c r="D77" t="s">
        <v>48</v>
      </c>
      <c r="E77" s="31">
        <v>70865</v>
      </c>
      <c r="F77" s="30">
        <f>MedianHouseholdIncome[[#This Row],[  MHI  ]]/77485</f>
        <v>0.91456410918242237</v>
      </c>
      <c r="G77" s="18">
        <f>IFERROR(VLOOKUP(F77,Points!$A$2:$C$14,3,TRUE),"")</f>
        <v>25</v>
      </c>
    </row>
    <row r="78" spans="1:7" ht="19.95" customHeight="1" x14ac:dyDescent="0.3">
      <c r="A78" t="s">
        <v>5352</v>
      </c>
      <c r="B78" t="s">
        <v>3370</v>
      </c>
      <c r="C78" t="s">
        <v>1401</v>
      </c>
      <c r="D78" t="s">
        <v>86</v>
      </c>
      <c r="E78" s="31">
        <v>130000</v>
      </c>
      <c r="F78" s="30">
        <f>MedianHouseholdIncome[[#This Row],[  MHI  ]]/77485</f>
        <v>1.677744079499258</v>
      </c>
      <c r="G78" s="18">
        <f>IFERROR(VLOOKUP(F78,Points!$A$2:$C$14,3,TRUE),"")</f>
        <v>0</v>
      </c>
    </row>
    <row r="79" spans="1:7" ht="19.95" customHeight="1" x14ac:dyDescent="0.3">
      <c r="A79" t="s">
        <v>5351</v>
      </c>
      <c r="B79" t="s">
        <v>3371</v>
      </c>
      <c r="C79" t="s">
        <v>1402</v>
      </c>
      <c r="D79" t="s">
        <v>86</v>
      </c>
      <c r="E79" s="31">
        <v>98750</v>
      </c>
      <c r="F79" s="30">
        <f>MedianHouseholdIncome[[#This Row],[  MHI  ]]/77485</f>
        <v>1.2744402142350133</v>
      </c>
      <c r="G79" s="18">
        <f>IFERROR(VLOOKUP(F79,Points!$A$2:$C$14,3,TRUE),"")</f>
        <v>0</v>
      </c>
    </row>
    <row r="80" spans="1:7" ht="19.95" customHeight="1" x14ac:dyDescent="0.3">
      <c r="A80" t="s">
        <v>5352</v>
      </c>
      <c r="B80" t="s">
        <v>3372</v>
      </c>
      <c r="C80" t="s">
        <v>1403</v>
      </c>
      <c r="D80" t="s">
        <v>88</v>
      </c>
      <c r="E80" s="31">
        <v>66176</v>
      </c>
      <c r="F80" s="30">
        <f>MedianHouseholdIncome[[#This Row],[  MHI  ]]/77485</f>
        <v>0.85404917080725307</v>
      </c>
      <c r="G80" s="18">
        <f>IFERROR(VLOOKUP(F80,Points!$A$2:$C$14,3,TRUE),"")</f>
        <v>40</v>
      </c>
    </row>
    <row r="81" spans="1:7" ht="19.95" customHeight="1" x14ac:dyDescent="0.3">
      <c r="A81" t="s">
        <v>5352</v>
      </c>
      <c r="B81" t="s">
        <v>3373</v>
      </c>
      <c r="C81" t="s">
        <v>1404</v>
      </c>
      <c r="D81" t="s">
        <v>57</v>
      </c>
      <c r="E81" s="31">
        <v>56250</v>
      </c>
      <c r="F81" s="30">
        <f>MedianHouseholdIncome[[#This Row],[  MHI  ]]/77485</f>
        <v>0.72594695747564042</v>
      </c>
      <c r="G81" s="18">
        <f>IFERROR(VLOOKUP(F81,Points!$A$2:$C$14,3,TRUE),"")</f>
        <v>60</v>
      </c>
    </row>
    <row r="82" spans="1:7" ht="19.95" customHeight="1" x14ac:dyDescent="0.3">
      <c r="A82" t="s">
        <v>5352</v>
      </c>
      <c r="B82" t="s">
        <v>3374</v>
      </c>
      <c r="C82" t="s">
        <v>1405</v>
      </c>
      <c r="D82" t="s">
        <v>91</v>
      </c>
      <c r="E82" s="31">
        <v>86477</v>
      </c>
      <c r="F82" s="30">
        <f>MedianHouseholdIncome[[#This Row],[  MHI  ]]/77485</f>
        <v>1.1160482674065948</v>
      </c>
      <c r="G82" s="18">
        <f>IFERROR(VLOOKUP(F82,Points!$A$2:$C$14,3,TRUE),"")</f>
        <v>10</v>
      </c>
    </row>
    <row r="83" spans="1:7" ht="19.95" customHeight="1" x14ac:dyDescent="0.3">
      <c r="A83" t="s">
        <v>5351</v>
      </c>
      <c r="B83" t="s">
        <v>3375</v>
      </c>
      <c r="C83" t="s">
        <v>1406</v>
      </c>
      <c r="D83" t="s">
        <v>91</v>
      </c>
      <c r="E83" s="31">
        <v>48036</v>
      </c>
      <c r="F83" s="30">
        <f>MedianHouseholdIncome[[#This Row],[  MHI  ]]/77485</f>
        <v>0.61993934309866428</v>
      </c>
      <c r="G83" s="18">
        <f>IFERROR(VLOOKUP(F83,Points!$A$2:$C$14,3,TRUE),"")</f>
        <v>85</v>
      </c>
    </row>
    <row r="84" spans="1:7" ht="19.95" customHeight="1" x14ac:dyDescent="0.3">
      <c r="A84" t="s">
        <v>5352</v>
      </c>
      <c r="B84" t="s">
        <v>3376</v>
      </c>
      <c r="C84" t="s">
        <v>1407</v>
      </c>
      <c r="D84" t="s">
        <v>72</v>
      </c>
      <c r="E84" s="31">
        <v>91731</v>
      </c>
      <c r="F84" s="30">
        <f>MedianHouseholdIncome[[#This Row],[  MHI  ]]/77485</f>
        <v>1.1838549396657418</v>
      </c>
      <c r="G84" s="18">
        <f>IFERROR(VLOOKUP(F84,Points!$A$2:$C$14,3,TRUE),"")</f>
        <v>5</v>
      </c>
    </row>
    <row r="85" spans="1:7" ht="19.95" customHeight="1" x14ac:dyDescent="0.3">
      <c r="A85" t="s">
        <v>5352</v>
      </c>
      <c r="B85" t="s">
        <v>3377</v>
      </c>
      <c r="C85" t="s">
        <v>1408</v>
      </c>
      <c r="D85" t="s">
        <v>53</v>
      </c>
      <c r="E85" s="31">
        <v>90958</v>
      </c>
      <c r="F85" s="30">
        <f>MedianHouseholdIncome[[#This Row],[  MHI  ]]/77485</f>
        <v>1.1738788152545654</v>
      </c>
      <c r="G85" s="18">
        <f>IFERROR(VLOOKUP(F85,Points!$A$2:$C$14,3,TRUE),"")</f>
        <v>5</v>
      </c>
    </row>
    <row r="86" spans="1:7" ht="19.95" customHeight="1" x14ac:dyDescent="0.3">
      <c r="A86" t="s">
        <v>5351</v>
      </c>
      <c r="B86" t="s">
        <v>3378</v>
      </c>
      <c r="C86" t="s">
        <v>1409</v>
      </c>
      <c r="D86" t="s">
        <v>95</v>
      </c>
      <c r="E86" s="31">
        <v>102188</v>
      </c>
      <c r="F86" s="30">
        <f>MedianHouseholdIncome[[#This Row],[  MHI  ]]/77485</f>
        <v>1.3188100922759243</v>
      </c>
      <c r="G86" s="18">
        <f>IFERROR(VLOOKUP(F86,Points!$A$2:$C$14,3,TRUE),"")</f>
        <v>0</v>
      </c>
    </row>
    <row r="87" spans="1:7" ht="19.95" customHeight="1" x14ac:dyDescent="0.3">
      <c r="A87" t="s">
        <v>5352</v>
      </c>
      <c r="B87" t="s">
        <v>3379</v>
      </c>
      <c r="C87" t="s">
        <v>1410</v>
      </c>
      <c r="D87" t="s">
        <v>95</v>
      </c>
      <c r="E87" s="31">
        <v>97159</v>
      </c>
      <c r="F87" s="30">
        <f>MedianHouseholdIncome[[#This Row],[  MHI  ]]/77485</f>
        <v>1.25390720784668</v>
      </c>
      <c r="G87" s="18">
        <f>IFERROR(VLOOKUP(F87,Points!$A$2:$C$14,3,TRUE),"")</f>
        <v>5</v>
      </c>
    </row>
    <row r="88" spans="1:7" ht="19.95" customHeight="1" x14ac:dyDescent="0.3">
      <c r="A88" t="s">
        <v>5351</v>
      </c>
      <c r="B88" t="s">
        <v>3380</v>
      </c>
      <c r="C88" t="s">
        <v>1411</v>
      </c>
      <c r="D88" t="s">
        <v>25</v>
      </c>
      <c r="E88" s="31">
        <v>54529</v>
      </c>
      <c r="F88" s="30">
        <f>MedianHouseholdIncome[[#This Row],[  MHI  ]]/77485</f>
        <v>0.70373620700780792</v>
      </c>
      <c r="G88" s="18">
        <f>IFERROR(VLOOKUP(F88,Points!$A$2:$C$14,3,TRUE),"")</f>
        <v>70</v>
      </c>
    </row>
    <row r="89" spans="1:7" ht="19.95" customHeight="1" x14ac:dyDescent="0.3">
      <c r="A89" t="s">
        <v>5352</v>
      </c>
      <c r="B89" t="s">
        <v>3381</v>
      </c>
      <c r="C89" t="s">
        <v>1412</v>
      </c>
      <c r="D89" t="s">
        <v>25</v>
      </c>
      <c r="E89" s="31">
        <v>74464</v>
      </c>
      <c r="F89" s="30">
        <f>MedianHouseholdIncome[[#This Row],[  MHI  ]]/77485</f>
        <v>0.96101180873717496</v>
      </c>
      <c r="G89" s="18">
        <f>IFERROR(VLOOKUP(F89,Points!$A$2:$C$14,3,TRUE),"")</f>
        <v>20</v>
      </c>
    </row>
    <row r="90" spans="1:7" ht="19.95" customHeight="1" x14ac:dyDescent="0.3">
      <c r="A90" t="s">
        <v>5351</v>
      </c>
      <c r="B90" t="s">
        <v>3382</v>
      </c>
      <c r="C90" t="s">
        <v>1413</v>
      </c>
      <c r="D90" t="s">
        <v>43</v>
      </c>
      <c r="E90" s="31">
        <v>69667</v>
      </c>
      <c r="F90" s="30">
        <f>MedianHouseholdIncome[[#This Row],[  MHI  ]]/77485</f>
        <v>0.89910305220365228</v>
      </c>
      <c r="G90" s="18">
        <f>IFERROR(VLOOKUP(F90,Points!$A$2:$C$14,3,TRUE),"")</f>
        <v>30</v>
      </c>
    </row>
    <row r="91" spans="1:7" ht="19.95" customHeight="1" x14ac:dyDescent="0.3">
      <c r="A91" t="s">
        <v>5352</v>
      </c>
      <c r="B91" t="s">
        <v>3383</v>
      </c>
      <c r="C91" t="s">
        <v>1414</v>
      </c>
      <c r="D91" t="s">
        <v>59</v>
      </c>
      <c r="E91" s="31">
        <v>64375</v>
      </c>
      <c r="F91" s="30">
        <f>MedianHouseholdIncome[[#This Row],[  MHI  ]]/77485</f>
        <v>0.83080596244434401</v>
      </c>
      <c r="G91" s="18">
        <f>IFERROR(VLOOKUP(F91,Points!$A$2:$C$14,3,TRUE),"")</f>
        <v>40</v>
      </c>
    </row>
    <row r="92" spans="1:7" ht="19.95" customHeight="1" x14ac:dyDescent="0.3">
      <c r="A92" t="s">
        <v>5351</v>
      </c>
      <c r="B92" t="s">
        <v>3384</v>
      </c>
      <c r="C92" t="s">
        <v>1415</v>
      </c>
      <c r="D92" t="s">
        <v>99</v>
      </c>
      <c r="E92" s="31">
        <v>52750</v>
      </c>
      <c r="F92" s="30">
        <f>MedianHouseholdIncome[[#This Row],[  MHI  ]]/77485</f>
        <v>0.68077692456604499</v>
      </c>
      <c r="G92" s="18">
        <f>IFERROR(VLOOKUP(F92,Points!$A$2:$C$14,3,TRUE),"")</f>
        <v>70</v>
      </c>
    </row>
    <row r="93" spans="1:7" ht="19.95" customHeight="1" x14ac:dyDescent="0.3">
      <c r="A93" t="s">
        <v>5352</v>
      </c>
      <c r="B93" t="s">
        <v>3385</v>
      </c>
      <c r="C93" t="s">
        <v>1416</v>
      </c>
      <c r="D93" t="s">
        <v>101</v>
      </c>
      <c r="E93" s="31">
        <v>78438</v>
      </c>
      <c r="F93" s="30">
        <f>MedianHouseholdIncome[[#This Row],[  MHI  ]]/77485</f>
        <v>1.0122991546750983</v>
      </c>
      <c r="G93" s="18">
        <f>IFERROR(VLOOKUP(F93,Points!$A$2:$C$14,3,TRUE),"")</f>
        <v>15</v>
      </c>
    </row>
    <row r="94" spans="1:7" ht="19.95" customHeight="1" x14ac:dyDescent="0.3">
      <c r="A94" t="s">
        <v>5352</v>
      </c>
      <c r="B94" t="s">
        <v>3386</v>
      </c>
      <c r="C94" t="s">
        <v>1417</v>
      </c>
      <c r="D94" t="s">
        <v>53</v>
      </c>
      <c r="E94" s="31">
        <v>114167</v>
      </c>
      <c r="F94" s="30">
        <f>MedianHouseholdIncome[[#This Row],[  MHI  ]]/77485</f>
        <v>1.4734077563399368</v>
      </c>
      <c r="G94" s="18">
        <f>IFERROR(VLOOKUP(F94,Points!$A$2:$C$14,3,TRUE),"")</f>
        <v>0</v>
      </c>
    </row>
    <row r="95" spans="1:7" ht="19.95" customHeight="1" x14ac:dyDescent="0.3">
      <c r="A95" t="s">
        <v>5352</v>
      </c>
      <c r="B95" t="s">
        <v>3387</v>
      </c>
      <c r="C95" t="s">
        <v>1417</v>
      </c>
      <c r="D95" t="s">
        <v>72</v>
      </c>
      <c r="E95" s="31">
        <v>91786</v>
      </c>
      <c r="F95" s="30">
        <f>MedianHouseholdIncome[[#This Row],[  MHI  ]]/77485</f>
        <v>1.1845647544686069</v>
      </c>
      <c r="G95" s="18">
        <f>IFERROR(VLOOKUP(F95,Points!$A$2:$C$14,3,TRUE),"")</f>
        <v>5</v>
      </c>
    </row>
    <row r="96" spans="1:7" ht="19.95" customHeight="1" x14ac:dyDescent="0.3">
      <c r="A96" t="s">
        <v>5352</v>
      </c>
      <c r="B96" t="s">
        <v>3388</v>
      </c>
      <c r="C96" t="s">
        <v>1418</v>
      </c>
      <c r="D96" t="s">
        <v>91</v>
      </c>
      <c r="E96" s="31">
        <v>98125</v>
      </c>
      <c r="F96" s="30">
        <f>MedianHouseholdIncome[[#This Row],[  MHI  ]]/77485</f>
        <v>1.2663741369297283</v>
      </c>
      <c r="G96" s="18">
        <f>IFERROR(VLOOKUP(F96,Points!$A$2:$C$14,3,TRUE),"")</f>
        <v>0</v>
      </c>
    </row>
    <row r="97" spans="1:7" ht="19.95" customHeight="1" x14ac:dyDescent="0.3">
      <c r="A97" t="s">
        <v>5351</v>
      </c>
      <c r="B97" t="s">
        <v>3389</v>
      </c>
      <c r="C97" t="s">
        <v>1419</v>
      </c>
      <c r="D97" t="s">
        <v>91</v>
      </c>
      <c r="E97" s="31">
        <v>83133</v>
      </c>
      <c r="F97" s="30">
        <f>MedianHouseholdIncome[[#This Row],[  MHI  ]]/77485</f>
        <v>1.0728915273923985</v>
      </c>
      <c r="G97" s="18">
        <f>IFERROR(VLOOKUP(F97,Points!$A$2:$C$14,3,TRUE),"")</f>
        <v>10</v>
      </c>
    </row>
    <row r="98" spans="1:7" ht="19.95" customHeight="1" x14ac:dyDescent="0.3">
      <c r="A98" t="s">
        <v>5351</v>
      </c>
      <c r="B98" t="s">
        <v>3390</v>
      </c>
      <c r="C98" t="s">
        <v>1420</v>
      </c>
      <c r="D98" t="s">
        <v>55</v>
      </c>
      <c r="E98" s="31">
        <v>53714</v>
      </c>
      <c r="F98" s="30">
        <f>MedianHouseholdIncome[[#This Row],[  MHI  ]]/77485</f>
        <v>0.69321804220171646</v>
      </c>
      <c r="G98" s="18">
        <f>IFERROR(VLOOKUP(F98,Points!$A$2:$C$14,3,TRUE),"")</f>
        <v>70</v>
      </c>
    </row>
    <row r="99" spans="1:7" ht="19.95" customHeight="1" x14ac:dyDescent="0.3">
      <c r="A99" t="s">
        <v>5352</v>
      </c>
      <c r="B99" t="s">
        <v>3391</v>
      </c>
      <c r="C99" t="s">
        <v>1421</v>
      </c>
      <c r="D99" t="s">
        <v>108</v>
      </c>
      <c r="E99" s="31">
        <v>87083</v>
      </c>
      <c r="F99" s="30">
        <f>MedianHouseholdIncome[[#This Row],[  MHI  ]]/77485</f>
        <v>1.1238691359617992</v>
      </c>
      <c r="G99" s="18">
        <f>IFERROR(VLOOKUP(F99,Points!$A$2:$C$14,3,TRUE),"")</f>
        <v>10</v>
      </c>
    </row>
    <row r="100" spans="1:7" ht="19.95" customHeight="1" x14ac:dyDescent="0.3">
      <c r="A100" t="s">
        <v>5352</v>
      </c>
      <c r="B100" t="s">
        <v>3392</v>
      </c>
      <c r="C100" t="s">
        <v>1421</v>
      </c>
      <c r="D100" t="s">
        <v>106</v>
      </c>
      <c r="E100" s="31">
        <v>78935</v>
      </c>
      <c r="F100" s="30">
        <f>MedianHouseholdIncome[[#This Row],[  MHI  ]]/77485</f>
        <v>1.018713299348261</v>
      </c>
      <c r="G100" s="18">
        <f>IFERROR(VLOOKUP(F100,Points!$A$2:$C$14,3,TRUE),"")</f>
        <v>15</v>
      </c>
    </row>
    <row r="101" spans="1:7" ht="19.95" customHeight="1" x14ac:dyDescent="0.3">
      <c r="A101" t="s">
        <v>5352</v>
      </c>
      <c r="B101" t="s">
        <v>3393</v>
      </c>
      <c r="C101" t="s">
        <v>1421</v>
      </c>
      <c r="D101" t="s">
        <v>107</v>
      </c>
      <c r="E101" s="31">
        <v>54375</v>
      </c>
      <c r="F101" s="30">
        <f>MedianHouseholdIncome[[#This Row],[  MHI  ]]/77485</f>
        <v>0.70174872555978574</v>
      </c>
      <c r="G101" s="18">
        <f>IFERROR(VLOOKUP(F101,Points!$A$2:$C$14,3,TRUE),"")</f>
        <v>70</v>
      </c>
    </row>
    <row r="102" spans="1:7" ht="19.95" customHeight="1" x14ac:dyDescent="0.3">
      <c r="A102" t="s">
        <v>5351</v>
      </c>
      <c r="B102" t="s">
        <v>3394</v>
      </c>
      <c r="C102" t="s">
        <v>1422</v>
      </c>
      <c r="D102" t="s">
        <v>80</v>
      </c>
      <c r="E102" s="31">
        <v>53750</v>
      </c>
      <c r="F102" s="30">
        <f>MedianHouseholdIncome[[#This Row],[  MHI  ]]/77485</f>
        <v>0.69368264825450088</v>
      </c>
      <c r="G102" s="18">
        <f>IFERROR(VLOOKUP(F102,Points!$A$2:$C$14,3,TRUE),"")</f>
        <v>70</v>
      </c>
    </row>
    <row r="103" spans="1:7" ht="19.95" customHeight="1" x14ac:dyDescent="0.3">
      <c r="A103" t="s">
        <v>5352</v>
      </c>
      <c r="B103" t="s">
        <v>3395</v>
      </c>
      <c r="C103" t="s">
        <v>1423</v>
      </c>
      <c r="D103" t="s">
        <v>111</v>
      </c>
      <c r="E103" s="31">
        <v>91653</v>
      </c>
      <c r="F103" s="30">
        <f>MedianHouseholdIncome[[#This Row],[  MHI  ]]/77485</f>
        <v>1.1828482932180422</v>
      </c>
      <c r="G103" s="18">
        <f>IFERROR(VLOOKUP(F103,Points!$A$2:$C$14,3,TRUE),"")</f>
        <v>5</v>
      </c>
    </row>
    <row r="104" spans="1:7" ht="19.95" customHeight="1" x14ac:dyDescent="0.3">
      <c r="A104" t="s">
        <v>5352</v>
      </c>
      <c r="B104" t="s">
        <v>3396</v>
      </c>
      <c r="C104" t="s">
        <v>1424</v>
      </c>
      <c r="D104" t="s">
        <v>113</v>
      </c>
      <c r="E104" s="31">
        <v>105000</v>
      </c>
      <c r="F104" s="30">
        <f>MedianHouseholdIncome[[#This Row],[  MHI  ]]/77485</f>
        <v>1.3551009872878621</v>
      </c>
      <c r="G104" s="18">
        <f>IFERROR(VLOOKUP(F104,Points!$A$2:$C$14,3,TRUE),"")</f>
        <v>0</v>
      </c>
    </row>
    <row r="105" spans="1:7" ht="19.95" customHeight="1" x14ac:dyDescent="0.3">
      <c r="A105" t="s">
        <v>5351</v>
      </c>
      <c r="B105" t="s">
        <v>3397</v>
      </c>
      <c r="C105" t="s">
        <v>1425</v>
      </c>
      <c r="D105" t="s">
        <v>91</v>
      </c>
      <c r="E105" s="31">
        <v>46250</v>
      </c>
      <c r="F105" s="30">
        <f>MedianHouseholdIncome[[#This Row],[  MHI  ]]/77485</f>
        <v>0.59688972059108214</v>
      </c>
      <c r="G105" s="18">
        <f>IFERROR(VLOOKUP(F105,Points!$A$2:$C$14,3,TRUE),"")</f>
        <v>100</v>
      </c>
    </row>
    <row r="106" spans="1:7" ht="19.95" customHeight="1" x14ac:dyDescent="0.3">
      <c r="A106" t="s">
        <v>5352</v>
      </c>
      <c r="B106" t="s">
        <v>3398</v>
      </c>
      <c r="C106" t="s">
        <v>1426</v>
      </c>
      <c r="D106" t="s">
        <v>11</v>
      </c>
      <c r="E106" s="31">
        <v>61667</v>
      </c>
      <c r="F106" s="30">
        <f>MedianHouseholdIncome[[#This Row],[  MHI  ]]/77485</f>
        <v>0.79585726269600565</v>
      </c>
      <c r="G106" s="18">
        <f>IFERROR(VLOOKUP(F106,Points!$A$2:$C$14,3,TRUE),"")</f>
        <v>50</v>
      </c>
    </row>
    <row r="107" spans="1:7" ht="19.95" customHeight="1" x14ac:dyDescent="0.3">
      <c r="A107" t="s">
        <v>5351</v>
      </c>
      <c r="B107" t="s">
        <v>3399</v>
      </c>
      <c r="C107" t="s">
        <v>1427</v>
      </c>
      <c r="D107" t="s">
        <v>115</v>
      </c>
      <c r="E107" s="31">
        <v>53229</v>
      </c>
      <c r="F107" s="30">
        <f>MedianHouseholdIncome[[#This Row],[  MHI  ]]/77485</f>
        <v>0.68695876621281537</v>
      </c>
      <c r="G107" s="18">
        <f>IFERROR(VLOOKUP(F107,Points!$A$2:$C$14,3,TRUE),"")</f>
        <v>70</v>
      </c>
    </row>
    <row r="108" spans="1:7" ht="19.95" customHeight="1" x14ac:dyDescent="0.3">
      <c r="A108" t="s">
        <v>5351</v>
      </c>
      <c r="B108" t="s">
        <v>3400</v>
      </c>
      <c r="C108" t="s">
        <v>1428</v>
      </c>
      <c r="D108" t="s">
        <v>117</v>
      </c>
      <c r="E108" s="31">
        <v>80556</v>
      </c>
      <c r="F108" s="30">
        <f>MedianHouseholdIncome[[#This Row],[  MHI  ]]/77485</f>
        <v>1.0396334774472478</v>
      </c>
      <c r="G108" s="18">
        <f>IFERROR(VLOOKUP(F108,Points!$A$2:$C$14,3,TRUE),"")</f>
        <v>15</v>
      </c>
    </row>
    <row r="109" spans="1:7" ht="19.95" customHeight="1" x14ac:dyDescent="0.3">
      <c r="A109" t="s">
        <v>5352</v>
      </c>
      <c r="B109" t="s">
        <v>3401</v>
      </c>
      <c r="C109" t="s">
        <v>1429</v>
      </c>
      <c r="D109" t="s">
        <v>117</v>
      </c>
      <c r="E109" s="31">
        <v>73514</v>
      </c>
      <c r="F109" s="30">
        <f>MedianHouseholdIncome[[#This Row],[  MHI  ]]/77485</f>
        <v>0.9487513712331419</v>
      </c>
      <c r="G109" s="18">
        <f>IFERROR(VLOOKUP(F109,Points!$A$2:$C$14,3,TRUE),"")</f>
        <v>25</v>
      </c>
    </row>
    <row r="110" spans="1:7" ht="19.95" customHeight="1" x14ac:dyDescent="0.3">
      <c r="A110" t="s">
        <v>5352</v>
      </c>
      <c r="B110" t="s">
        <v>3402</v>
      </c>
      <c r="C110" t="s">
        <v>1430</v>
      </c>
      <c r="D110" t="s">
        <v>119</v>
      </c>
      <c r="E110" s="31">
        <v>103068</v>
      </c>
      <c r="F110" s="30">
        <f>MedianHouseholdIncome[[#This Row],[  MHI  ]]/77485</f>
        <v>1.3301671291217656</v>
      </c>
      <c r="G110" s="18">
        <f>IFERROR(VLOOKUP(F110,Points!$A$2:$C$14,3,TRUE),"")</f>
        <v>0</v>
      </c>
    </row>
    <row r="111" spans="1:7" ht="19.95" customHeight="1" x14ac:dyDescent="0.3">
      <c r="A111" t="s">
        <v>5351</v>
      </c>
      <c r="B111" t="s">
        <v>3403</v>
      </c>
      <c r="C111" t="s">
        <v>1431</v>
      </c>
      <c r="D111" t="s">
        <v>119</v>
      </c>
      <c r="E111" s="31">
        <v>77179</v>
      </c>
      <c r="F111" s="30">
        <f>MedianHouseholdIncome[[#This Row],[  MHI  ]]/77485</f>
        <v>0.99605084855133252</v>
      </c>
      <c r="G111" s="18">
        <f>IFERROR(VLOOKUP(F111,Points!$A$2:$C$14,3,TRUE),"")</f>
        <v>20</v>
      </c>
    </row>
    <row r="112" spans="1:7" ht="19.95" customHeight="1" x14ac:dyDescent="0.3">
      <c r="A112" t="s">
        <v>5352</v>
      </c>
      <c r="B112" t="s">
        <v>3404</v>
      </c>
      <c r="C112" t="s">
        <v>1432</v>
      </c>
      <c r="D112" t="s">
        <v>39</v>
      </c>
      <c r="E112" s="31">
        <v>89167</v>
      </c>
      <c r="F112" s="30">
        <f>MedianHouseholdIncome[[#This Row],[  MHI  ]]/77485</f>
        <v>1.1507646641285409</v>
      </c>
      <c r="G112" s="18">
        <f>IFERROR(VLOOKUP(F112,Points!$A$2:$C$14,3,TRUE),"")</f>
        <v>10</v>
      </c>
    </row>
    <row r="113" spans="1:7" ht="19.95" customHeight="1" x14ac:dyDescent="0.3">
      <c r="A113" t="s">
        <v>5351</v>
      </c>
      <c r="B113" t="s">
        <v>3405</v>
      </c>
      <c r="C113" t="s">
        <v>1433</v>
      </c>
      <c r="D113" t="s">
        <v>39</v>
      </c>
      <c r="E113" s="31">
        <v>52011</v>
      </c>
      <c r="F113" s="30">
        <f>MedianHouseholdIncome[[#This Row],[  MHI  ]]/77485</f>
        <v>0.67123959476027617</v>
      </c>
      <c r="G113" s="18">
        <f>IFERROR(VLOOKUP(F113,Points!$A$2:$C$14,3,TRUE),"")</f>
        <v>70</v>
      </c>
    </row>
    <row r="114" spans="1:7" ht="19.95" customHeight="1" x14ac:dyDescent="0.3">
      <c r="A114" t="s">
        <v>5351</v>
      </c>
      <c r="B114" t="s">
        <v>3406</v>
      </c>
      <c r="C114" t="s">
        <v>1434</v>
      </c>
      <c r="D114" t="s">
        <v>32</v>
      </c>
      <c r="E114" s="31">
        <v>77059</v>
      </c>
      <c r="F114" s="30">
        <f>MedianHouseholdIncome[[#This Row],[  MHI  ]]/77485</f>
        <v>0.99450216170871786</v>
      </c>
      <c r="G114" s="18">
        <f>IFERROR(VLOOKUP(F114,Points!$A$2:$C$14,3,TRUE),"")</f>
        <v>20</v>
      </c>
    </row>
    <row r="115" spans="1:7" ht="19.95" customHeight="1" x14ac:dyDescent="0.3">
      <c r="A115" t="s">
        <v>5352</v>
      </c>
      <c r="B115" t="s">
        <v>3407</v>
      </c>
      <c r="C115" t="s">
        <v>1435</v>
      </c>
      <c r="D115" t="s">
        <v>122</v>
      </c>
      <c r="E115" s="31">
        <v>108750</v>
      </c>
      <c r="F115" s="30">
        <f>MedianHouseholdIncome[[#This Row],[  MHI  ]]/77485</f>
        <v>1.4034974511195715</v>
      </c>
      <c r="G115" s="18">
        <f>IFERROR(VLOOKUP(F115,Points!$A$2:$C$14,3,TRUE),"")</f>
        <v>0</v>
      </c>
    </row>
    <row r="116" spans="1:7" ht="19.95" customHeight="1" x14ac:dyDescent="0.3">
      <c r="A116" t="s">
        <v>5351</v>
      </c>
      <c r="B116" t="s">
        <v>3408</v>
      </c>
      <c r="C116" t="s">
        <v>1436</v>
      </c>
      <c r="D116" t="s">
        <v>122</v>
      </c>
      <c r="E116" s="31">
        <v>81250</v>
      </c>
      <c r="F116" s="30">
        <f>MedianHouseholdIncome[[#This Row],[  MHI  ]]/77485</f>
        <v>1.0485900496870362</v>
      </c>
      <c r="G116" s="18">
        <f>IFERROR(VLOOKUP(F116,Points!$A$2:$C$14,3,TRUE),"")</f>
        <v>15</v>
      </c>
    </row>
    <row r="117" spans="1:7" ht="19.95" customHeight="1" x14ac:dyDescent="0.3">
      <c r="A117" t="s">
        <v>5351</v>
      </c>
      <c r="B117" t="s">
        <v>3409</v>
      </c>
      <c r="C117" t="s">
        <v>1437</v>
      </c>
      <c r="D117" t="s">
        <v>124</v>
      </c>
      <c r="E117" s="31">
        <v>69750</v>
      </c>
      <c r="F117" s="30">
        <f>MedianHouseholdIncome[[#This Row],[  MHI  ]]/77485</f>
        <v>0.90017422726979412</v>
      </c>
      <c r="G117" s="18">
        <f>IFERROR(VLOOKUP(F117,Points!$A$2:$C$14,3,TRUE),"")</f>
        <v>30</v>
      </c>
    </row>
    <row r="118" spans="1:7" ht="19.95" customHeight="1" x14ac:dyDescent="0.3">
      <c r="A118" t="s">
        <v>5352</v>
      </c>
      <c r="B118" t="s">
        <v>3410</v>
      </c>
      <c r="C118" t="s">
        <v>1438</v>
      </c>
      <c r="D118" t="s">
        <v>124</v>
      </c>
      <c r="E118" s="31">
        <v>100909</v>
      </c>
      <c r="F118" s="30">
        <f>MedianHouseholdIncome[[#This Row],[  MHI  ]]/77485</f>
        <v>1.3023036716783893</v>
      </c>
      <c r="G118" s="18">
        <f>IFERROR(VLOOKUP(F118,Points!$A$2:$C$14,3,TRUE),"")</f>
        <v>0</v>
      </c>
    </row>
    <row r="119" spans="1:7" ht="19.95" customHeight="1" x14ac:dyDescent="0.3">
      <c r="A119" t="s">
        <v>5352</v>
      </c>
      <c r="B119" t="s">
        <v>3411</v>
      </c>
      <c r="C119" t="s">
        <v>1439</v>
      </c>
      <c r="D119" t="s">
        <v>126</v>
      </c>
      <c r="E119" s="31">
        <v>81625</v>
      </c>
      <c r="F119" s="30">
        <f>MedianHouseholdIncome[[#This Row],[  MHI  ]]/77485</f>
        <v>1.0534296960702072</v>
      </c>
      <c r="G119" s="18">
        <f>IFERROR(VLOOKUP(F119,Points!$A$2:$C$14,3,TRUE),"")</f>
        <v>15</v>
      </c>
    </row>
    <row r="120" spans="1:7" ht="19.95" customHeight="1" x14ac:dyDescent="0.3">
      <c r="A120" t="s">
        <v>5352</v>
      </c>
      <c r="B120" t="s">
        <v>3412</v>
      </c>
      <c r="C120" t="s">
        <v>1440</v>
      </c>
      <c r="D120" t="s">
        <v>126</v>
      </c>
      <c r="E120" s="31">
        <v>74167</v>
      </c>
      <c r="F120" s="30">
        <f>MedianHouseholdIncome[[#This Row],[  MHI  ]]/77485</f>
        <v>0.95717880880170358</v>
      </c>
      <c r="G120" s="18">
        <f>IFERROR(VLOOKUP(F120,Points!$A$2:$C$14,3,TRUE),"")</f>
        <v>25</v>
      </c>
    </row>
    <row r="121" spans="1:7" ht="19.95" customHeight="1" x14ac:dyDescent="0.3">
      <c r="A121" t="s">
        <v>5351</v>
      </c>
      <c r="B121" t="s">
        <v>3413</v>
      </c>
      <c r="C121" t="s">
        <v>1441</v>
      </c>
      <c r="D121" t="s">
        <v>80</v>
      </c>
      <c r="E121" s="31">
        <v>113542</v>
      </c>
      <c r="F121" s="30">
        <f>MedianHouseholdIncome[[#This Row],[  MHI  ]]/77485</f>
        <v>1.4653416790346518</v>
      </c>
      <c r="G121" s="18">
        <f>IFERROR(VLOOKUP(F121,Points!$A$2:$C$14,3,TRUE),"")</f>
        <v>0</v>
      </c>
    </row>
    <row r="122" spans="1:7" ht="19.95" customHeight="1" x14ac:dyDescent="0.3">
      <c r="A122" t="s">
        <v>5352</v>
      </c>
      <c r="B122" t="s">
        <v>3414</v>
      </c>
      <c r="C122" t="s">
        <v>1442</v>
      </c>
      <c r="D122" t="s">
        <v>122</v>
      </c>
      <c r="E122" s="31">
        <v>105956</v>
      </c>
      <c r="F122" s="30">
        <f>MedianHouseholdIncome[[#This Row],[  MHI  ]]/77485</f>
        <v>1.3674388591340259</v>
      </c>
      <c r="G122" s="18">
        <f>IFERROR(VLOOKUP(F122,Points!$A$2:$C$14,3,TRUE),"")</f>
        <v>0</v>
      </c>
    </row>
    <row r="123" spans="1:7" ht="19.95" customHeight="1" x14ac:dyDescent="0.3">
      <c r="A123" t="s">
        <v>5351</v>
      </c>
      <c r="B123" t="s">
        <v>3415</v>
      </c>
      <c r="C123" t="s">
        <v>1443</v>
      </c>
      <c r="D123" t="s">
        <v>48</v>
      </c>
      <c r="E123" s="31">
        <v>47469</v>
      </c>
      <c r="F123" s="30">
        <f>MedianHouseholdIncome[[#This Row],[  MHI  ]]/77485</f>
        <v>0.61262179776730985</v>
      </c>
      <c r="G123" s="18">
        <f>IFERROR(VLOOKUP(F123,Points!$A$2:$C$14,3,TRUE),"")</f>
        <v>85</v>
      </c>
    </row>
    <row r="124" spans="1:7" ht="19.95" customHeight="1" x14ac:dyDescent="0.3">
      <c r="A124" t="s">
        <v>5352</v>
      </c>
      <c r="B124" t="s">
        <v>3416</v>
      </c>
      <c r="C124" t="s">
        <v>1444</v>
      </c>
      <c r="D124" t="s">
        <v>48</v>
      </c>
      <c r="E124" s="31">
        <v>80909</v>
      </c>
      <c r="F124" s="30">
        <f>MedianHouseholdIncome[[#This Row],[  MHI  ]]/77485</f>
        <v>1.0441891979092728</v>
      </c>
      <c r="G124" s="18">
        <f>IFERROR(VLOOKUP(F124,Points!$A$2:$C$14,3,TRUE),"")</f>
        <v>15</v>
      </c>
    </row>
    <row r="125" spans="1:7" ht="19.95" customHeight="1" x14ac:dyDescent="0.3">
      <c r="A125" t="s">
        <v>5351</v>
      </c>
      <c r="B125" t="s">
        <v>3417</v>
      </c>
      <c r="C125" t="s">
        <v>1445</v>
      </c>
      <c r="D125" t="s">
        <v>48</v>
      </c>
      <c r="E125" s="31">
        <v>50625</v>
      </c>
      <c r="F125" s="30">
        <f>MedianHouseholdIncome[[#This Row],[  MHI  ]]/77485</f>
        <v>0.65335226172807637</v>
      </c>
      <c r="G125" s="18">
        <f>IFERROR(VLOOKUP(F125,Points!$A$2:$C$14,3,TRUE),"")</f>
        <v>85</v>
      </c>
    </row>
    <row r="126" spans="1:7" ht="19.95" customHeight="1" x14ac:dyDescent="0.3">
      <c r="A126" t="s">
        <v>5352</v>
      </c>
      <c r="B126" t="s">
        <v>3418</v>
      </c>
      <c r="C126" t="s">
        <v>1446</v>
      </c>
      <c r="D126" t="s">
        <v>131</v>
      </c>
      <c r="E126" s="31">
        <v>70938</v>
      </c>
      <c r="F126" s="30">
        <f>MedianHouseholdIncome[[#This Row],[  MHI  ]]/77485</f>
        <v>0.91550622701167972</v>
      </c>
      <c r="G126" s="18">
        <f>IFERROR(VLOOKUP(F126,Points!$A$2:$C$14,3,TRUE),"")</f>
        <v>25</v>
      </c>
    </row>
    <row r="127" spans="1:7" ht="19.95" customHeight="1" x14ac:dyDescent="0.3">
      <c r="A127" t="s">
        <v>5352</v>
      </c>
      <c r="B127" t="s">
        <v>3419</v>
      </c>
      <c r="C127" t="s">
        <v>1447</v>
      </c>
      <c r="D127" t="s">
        <v>50</v>
      </c>
      <c r="E127" s="31">
        <v>54821</v>
      </c>
      <c r="F127" s="30">
        <f>MedianHouseholdIncome[[#This Row],[  MHI  ]]/77485</f>
        <v>0.7075046783248371</v>
      </c>
      <c r="G127" s="18">
        <f>IFERROR(VLOOKUP(F127,Points!$A$2:$C$14,3,TRUE),"")</f>
        <v>70</v>
      </c>
    </row>
    <row r="128" spans="1:7" ht="19.95" customHeight="1" x14ac:dyDescent="0.3">
      <c r="A128" t="s">
        <v>5352</v>
      </c>
      <c r="B128" t="s">
        <v>3420</v>
      </c>
      <c r="C128" t="s">
        <v>1448</v>
      </c>
      <c r="D128" t="s">
        <v>18</v>
      </c>
      <c r="E128" s="31">
        <v>120304</v>
      </c>
      <c r="F128" s="30">
        <f>MedianHouseholdIncome[[#This Row],[  MHI  ]]/77485</f>
        <v>1.5526101826159902</v>
      </c>
      <c r="G128" s="18">
        <f>IFERROR(VLOOKUP(F128,Points!$A$2:$C$14,3,TRUE),"")</f>
        <v>0</v>
      </c>
    </row>
    <row r="129" spans="1:7" ht="19.95" customHeight="1" x14ac:dyDescent="0.3">
      <c r="A129" t="s">
        <v>5352</v>
      </c>
      <c r="B129" t="s">
        <v>3421</v>
      </c>
      <c r="C129" t="s">
        <v>1449</v>
      </c>
      <c r="D129" t="s">
        <v>131</v>
      </c>
      <c r="E129" s="31">
        <v>78182</v>
      </c>
      <c r="F129" s="30">
        <f>MedianHouseholdIncome[[#This Row],[  MHI  ]]/77485</f>
        <v>1.0089952894108538</v>
      </c>
      <c r="G129" s="18">
        <f>IFERROR(VLOOKUP(F129,Points!$A$2:$C$14,3,TRUE),"")</f>
        <v>20</v>
      </c>
    </row>
    <row r="130" spans="1:7" ht="19.95" customHeight="1" x14ac:dyDescent="0.3">
      <c r="A130" t="s">
        <v>5352</v>
      </c>
      <c r="B130" t="s">
        <v>3422</v>
      </c>
      <c r="C130" t="s">
        <v>1450</v>
      </c>
      <c r="D130" t="s">
        <v>131</v>
      </c>
      <c r="E130" s="31">
        <v>66625</v>
      </c>
      <c r="F130" s="30">
        <f>MedianHouseholdIncome[[#This Row],[  MHI  ]]/77485</f>
        <v>0.85984384074336973</v>
      </c>
      <c r="G130" s="18">
        <f>IFERROR(VLOOKUP(F130,Points!$A$2:$C$14,3,TRUE),"")</f>
        <v>40</v>
      </c>
    </row>
    <row r="131" spans="1:7" ht="19.95" customHeight="1" x14ac:dyDescent="0.3">
      <c r="A131" t="s">
        <v>5352</v>
      </c>
      <c r="B131" t="s">
        <v>3423</v>
      </c>
      <c r="C131" t="s">
        <v>1450</v>
      </c>
      <c r="D131" t="s">
        <v>136</v>
      </c>
      <c r="E131" s="31">
        <v>56071</v>
      </c>
      <c r="F131" s="30">
        <f>MedianHouseholdIncome[[#This Row],[  MHI  ]]/77485</f>
        <v>0.72363683293540682</v>
      </c>
      <c r="G131" s="18">
        <f>IFERROR(VLOOKUP(F131,Points!$A$2:$C$14,3,TRUE),"")</f>
        <v>60</v>
      </c>
    </row>
    <row r="132" spans="1:7" ht="19.95" customHeight="1" x14ac:dyDescent="0.3">
      <c r="A132" t="s">
        <v>5351</v>
      </c>
      <c r="B132" t="s">
        <v>3424</v>
      </c>
      <c r="C132" t="s">
        <v>1451</v>
      </c>
      <c r="D132" t="s">
        <v>21</v>
      </c>
      <c r="E132" s="31">
        <v>91199</v>
      </c>
      <c r="F132" s="30">
        <f>MedianHouseholdIncome[[#This Row],[  MHI  ]]/77485</f>
        <v>1.1769890946634833</v>
      </c>
      <c r="G132" s="18">
        <f>IFERROR(VLOOKUP(F132,Points!$A$2:$C$14,3,TRUE),"")</f>
        <v>5</v>
      </c>
    </row>
    <row r="133" spans="1:7" ht="19.95" customHeight="1" x14ac:dyDescent="0.3">
      <c r="A133" t="s">
        <v>5351</v>
      </c>
      <c r="B133" t="s">
        <v>3425</v>
      </c>
      <c r="C133" t="s">
        <v>1452</v>
      </c>
      <c r="D133" t="s">
        <v>138</v>
      </c>
      <c r="E133" s="31">
        <v>57857</v>
      </c>
      <c r="F133" s="30">
        <f>MedianHouseholdIncome[[#This Row],[  MHI  ]]/77485</f>
        <v>0.74668645544298895</v>
      </c>
      <c r="G133" s="18">
        <f>IFERROR(VLOOKUP(F133,Points!$A$2:$C$14,3,TRUE),"")</f>
        <v>60</v>
      </c>
    </row>
    <row r="134" spans="1:7" ht="19.95" customHeight="1" x14ac:dyDescent="0.3">
      <c r="A134" t="s">
        <v>5351</v>
      </c>
      <c r="B134" t="s">
        <v>3426</v>
      </c>
      <c r="C134" t="s">
        <v>1453</v>
      </c>
      <c r="D134" t="s">
        <v>126</v>
      </c>
      <c r="E134" s="31">
        <v>70982</v>
      </c>
      <c r="F134" s="30">
        <f>MedianHouseholdIncome[[#This Row],[  MHI  ]]/77485</f>
        <v>0.91607407885397174</v>
      </c>
      <c r="G134" s="18">
        <f>IFERROR(VLOOKUP(F134,Points!$A$2:$C$14,3,TRUE),"")</f>
        <v>25</v>
      </c>
    </row>
    <row r="135" spans="1:7" ht="19.95" customHeight="1" x14ac:dyDescent="0.3">
      <c r="A135" t="s">
        <v>5352</v>
      </c>
      <c r="B135" t="s">
        <v>3427</v>
      </c>
      <c r="C135" t="s">
        <v>1454</v>
      </c>
      <c r="D135" t="s">
        <v>126</v>
      </c>
      <c r="E135" s="31">
        <v>72431</v>
      </c>
      <c r="F135" s="30">
        <f>MedianHouseholdIncome[[#This Row],[  MHI  ]]/77485</f>
        <v>0.93477447247854428</v>
      </c>
      <c r="G135" s="18">
        <f>IFERROR(VLOOKUP(F135,Points!$A$2:$C$14,3,TRUE),"")</f>
        <v>25</v>
      </c>
    </row>
    <row r="136" spans="1:7" ht="19.95" customHeight="1" x14ac:dyDescent="0.3">
      <c r="A136" t="s">
        <v>5351</v>
      </c>
      <c r="B136" t="s">
        <v>3428</v>
      </c>
      <c r="C136" t="s">
        <v>1455</v>
      </c>
      <c r="D136" t="s">
        <v>25</v>
      </c>
      <c r="E136" s="31">
        <v>99213</v>
      </c>
      <c r="F136" s="30">
        <f>MedianHouseholdIncome[[#This Row],[  MHI  ]]/77485</f>
        <v>1.2804155643027684</v>
      </c>
      <c r="G136" s="18">
        <f>IFERROR(VLOOKUP(F136,Points!$A$2:$C$14,3,TRUE),"")</f>
        <v>0</v>
      </c>
    </row>
    <row r="137" spans="1:7" ht="19.95" customHeight="1" x14ac:dyDescent="0.3">
      <c r="A137" t="s">
        <v>5351</v>
      </c>
      <c r="B137" t="s">
        <v>3429</v>
      </c>
      <c r="C137" t="s">
        <v>1456</v>
      </c>
      <c r="D137" t="s">
        <v>229</v>
      </c>
      <c r="E137" s="31">
        <v>160096</v>
      </c>
      <c r="F137" s="30">
        <f>MedianHouseholdIncome[[#This Row],[  MHI  ]]/77485</f>
        <v>2.0661547396270246</v>
      </c>
      <c r="G137" s="18">
        <f>IFERROR(VLOOKUP(F137,Points!$A$2:$C$14,3,TRUE),"")</f>
        <v>0</v>
      </c>
    </row>
    <row r="138" spans="1:7" ht="19.95" customHeight="1" x14ac:dyDescent="0.3">
      <c r="A138" t="s">
        <v>5352</v>
      </c>
      <c r="B138" t="s">
        <v>3430</v>
      </c>
      <c r="C138" t="s">
        <v>1457</v>
      </c>
      <c r="D138" t="s">
        <v>126</v>
      </c>
      <c r="E138" s="31">
        <v>79676</v>
      </c>
      <c r="F138" s="30">
        <f>MedianHouseholdIncome[[#This Row],[  MHI  ]]/77485</f>
        <v>1.0282764406014067</v>
      </c>
      <c r="G138" s="18">
        <f>IFERROR(VLOOKUP(F138,Points!$A$2:$C$14,3,TRUE),"")</f>
        <v>15</v>
      </c>
    </row>
    <row r="139" spans="1:7" ht="19.95" customHeight="1" x14ac:dyDescent="0.3">
      <c r="A139" t="s">
        <v>5352</v>
      </c>
      <c r="B139" t="s">
        <v>3431</v>
      </c>
      <c r="C139" t="s">
        <v>1458</v>
      </c>
      <c r="D139" t="s">
        <v>16</v>
      </c>
      <c r="E139" s="31">
        <v>74750</v>
      </c>
      <c r="F139" s="30">
        <f>MedianHouseholdIncome[[#This Row],[  MHI  ]]/77485</f>
        <v>0.96470284571207332</v>
      </c>
      <c r="G139" s="18">
        <f>IFERROR(VLOOKUP(F139,Points!$A$2:$C$14,3,TRUE),"")</f>
        <v>20</v>
      </c>
    </row>
    <row r="140" spans="1:7" ht="19.95" customHeight="1" x14ac:dyDescent="0.3">
      <c r="A140" t="s">
        <v>5352</v>
      </c>
      <c r="B140" t="s">
        <v>3432</v>
      </c>
      <c r="C140" t="s">
        <v>1459</v>
      </c>
      <c r="D140" t="s">
        <v>124</v>
      </c>
      <c r="E140" s="31">
        <v>78594</v>
      </c>
      <c r="F140" s="30">
        <f>MedianHouseholdIncome[[#This Row],[  MHI  ]]/77485</f>
        <v>1.0143124475704974</v>
      </c>
      <c r="G140" s="18">
        <f>IFERROR(VLOOKUP(F140,Points!$A$2:$C$14,3,TRUE),"")</f>
        <v>15</v>
      </c>
    </row>
    <row r="141" spans="1:7" ht="19.95" customHeight="1" x14ac:dyDescent="0.3">
      <c r="A141" t="s">
        <v>5352</v>
      </c>
      <c r="B141" t="s">
        <v>3433</v>
      </c>
      <c r="C141" t="s">
        <v>1459</v>
      </c>
      <c r="D141" t="s">
        <v>144</v>
      </c>
      <c r="E141" s="31">
        <v>69412</v>
      </c>
      <c r="F141" s="30">
        <f>MedianHouseholdIncome[[#This Row],[  MHI  ]]/77485</f>
        <v>0.89581209266309614</v>
      </c>
      <c r="G141" s="18">
        <f>IFERROR(VLOOKUP(F141,Points!$A$2:$C$14,3,TRUE),"")</f>
        <v>30</v>
      </c>
    </row>
    <row r="142" spans="1:7" ht="19.95" customHeight="1" x14ac:dyDescent="0.3">
      <c r="A142" t="s">
        <v>5351</v>
      </c>
      <c r="B142" t="s">
        <v>3434</v>
      </c>
      <c r="C142" t="s">
        <v>1460</v>
      </c>
      <c r="D142" t="s">
        <v>143</v>
      </c>
      <c r="E142" s="31">
        <v>66250</v>
      </c>
      <c r="F142" s="30">
        <f>MedianHouseholdIncome[[#This Row],[  MHI  ]]/77485</f>
        <v>0.8550041943601987</v>
      </c>
      <c r="G142" s="18">
        <f>IFERROR(VLOOKUP(F142,Points!$A$2:$C$14,3,TRUE),"")</f>
        <v>40</v>
      </c>
    </row>
    <row r="143" spans="1:7" ht="19.95" customHeight="1" x14ac:dyDescent="0.3">
      <c r="A143" t="s">
        <v>5352</v>
      </c>
      <c r="B143" t="s">
        <v>3435</v>
      </c>
      <c r="C143" t="s">
        <v>1461</v>
      </c>
      <c r="D143" t="s">
        <v>48</v>
      </c>
      <c r="E143" s="31">
        <v>82083</v>
      </c>
      <c r="F143" s="30">
        <f>MedianHouseholdIncome[[#This Row],[  MHI  ]]/77485</f>
        <v>1.0593405175195199</v>
      </c>
      <c r="G143" s="18">
        <f>IFERROR(VLOOKUP(F143,Points!$A$2:$C$14,3,TRUE),"")</f>
        <v>15</v>
      </c>
    </row>
    <row r="144" spans="1:7" ht="19.95" customHeight="1" x14ac:dyDescent="0.3">
      <c r="A144" t="s">
        <v>5352</v>
      </c>
      <c r="B144" t="s">
        <v>3436</v>
      </c>
      <c r="C144" t="s">
        <v>1462</v>
      </c>
      <c r="D144" t="s">
        <v>131</v>
      </c>
      <c r="E144" s="31">
        <v>91111</v>
      </c>
      <c r="F144" s="30">
        <f>MedianHouseholdIncome[[#This Row],[  MHI  ]]/77485</f>
        <v>1.1758533909788991</v>
      </c>
      <c r="G144" s="18">
        <f>IFERROR(VLOOKUP(F144,Points!$A$2:$C$14,3,TRUE),"")</f>
        <v>5</v>
      </c>
    </row>
    <row r="145" spans="1:7" ht="19.95" customHeight="1" x14ac:dyDescent="0.3">
      <c r="A145" t="s">
        <v>5351</v>
      </c>
      <c r="B145" t="s">
        <v>3437</v>
      </c>
      <c r="C145" t="s">
        <v>1463</v>
      </c>
      <c r="D145" t="s">
        <v>95</v>
      </c>
      <c r="E145" s="31">
        <v>66673</v>
      </c>
      <c r="F145" s="30">
        <f>MedianHouseholdIncome[[#This Row],[  MHI  ]]/77485</f>
        <v>0.86046331548041555</v>
      </c>
      <c r="G145" s="18">
        <f>IFERROR(VLOOKUP(F145,Points!$A$2:$C$14,3,TRUE),"")</f>
        <v>30</v>
      </c>
    </row>
    <row r="146" spans="1:7" ht="19.95" customHeight="1" x14ac:dyDescent="0.3">
      <c r="A146" t="s">
        <v>5352</v>
      </c>
      <c r="B146" t="s">
        <v>3438</v>
      </c>
      <c r="C146" t="s">
        <v>1464</v>
      </c>
      <c r="D146" t="s">
        <v>95</v>
      </c>
      <c r="E146" s="31">
        <v>82163</v>
      </c>
      <c r="F146" s="30">
        <f>MedianHouseholdIncome[[#This Row],[  MHI  ]]/77485</f>
        <v>1.0603729754145963</v>
      </c>
      <c r="G146" s="18">
        <f>IFERROR(VLOOKUP(F146,Points!$A$2:$C$14,3,TRUE),"")</f>
        <v>10</v>
      </c>
    </row>
    <row r="147" spans="1:7" ht="19.95" customHeight="1" x14ac:dyDescent="0.3">
      <c r="A147" t="s">
        <v>5352</v>
      </c>
      <c r="B147" t="s">
        <v>3439</v>
      </c>
      <c r="C147" t="s">
        <v>1465</v>
      </c>
      <c r="D147" t="s">
        <v>147</v>
      </c>
      <c r="E147" s="31">
        <v>83438</v>
      </c>
      <c r="F147" s="30">
        <f>MedianHouseholdIncome[[#This Row],[  MHI  ]]/77485</f>
        <v>1.0768277731173777</v>
      </c>
      <c r="G147" s="18">
        <f>IFERROR(VLOOKUP(F147,Points!$A$2:$C$14,3,TRUE),"")</f>
        <v>10</v>
      </c>
    </row>
    <row r="148" spans="1:7" ht="19.95" customHeight="1" x14ac:dyDescent="0.3">
      <c r="A148" t="s">
        <v>5352</v>
      </c>
      <c r="B148" t="s">
        <v>3440</v>
      </c>
      <c r="C148" t="s">
        <v>1465</v>
      </c>
      <c r="D148" t="s">
        <v>39</v>
      </c>
      <c r="E148" s="31">
        <v>78750</v>
      </c>
      <c r="F148" s="30">
        <f>MedianHouseholdIncome[[#This Row],[  MHI  ]]/77485</f>
        <v>1.0163257404658965</v>
      </c>
      <c r="G148" s="18">
        <f>IFERROR(VLOOKUP(F148,Points!$A$2:$C$14,3,TRUE),"")</f>
        <v>15</v>
      </c>
    </row>
    <row r="149" spans="1:7" ht="19.95" customHeight="1" x14ac:dyDescent="0.3">
      <c r="A149" t="s">
        <v>5352</v>
      </c>
      <c r="B149" t="s">
        <v>3441</v>
      </c>
      <c r="C149" t="s">
        <v>1465</v>
      </c>
      <c r="D149" t="s">
        <v>59</v>
      </c>
      <c r="E149" s="31">
        <v>65455</v>
      </c>
      <c r="F149" s="30">
        <f>MedianHouseholdIncome[[#This Row],[  MHI  ]]/77485</f>
        <v>0.84474414402787634</v>
      </c>
      <c r="G149" s="18">
        <f>IFERROR(VLOOKUP(F149,Points!$A$2:$C$14,3,TRUE),"")</f>
        <v>40</v>
      </c>
    </row>
    <row r="150" spans="1:7" ht="19.95" customHeight="1" x14ac:dyDescent="0.3">
      <c r="A150" t="s">
        <v>5352</v>
      </c>
      <c r="B150" t="s">
        <v>3442</v>
      </c>
      <c r="C150" t="s">
        <v>1466</v>
      </c>
      <c r="D150" t="s">
        <v>59</v>
      </c>
      <c r="E150" s="31">
        <v>57841</v>
      </c>
      <c r="F150" s="30">
        <f>MedianHouseholdIncome[[#This Row],[  MHI  ]]/77485</f>
        <v>0.74647996386397364</v>
      </c>
      <c r="G150" s="18">
        <f>IFERROR(VLOOKUP(F150,Points!$A$2:$C$14,3,TRUE),"")</f>
        <v>60</v>
      </c>
    </row>
    <row r="151" spans="1:7" ht="19.95" customHeight="1" x14ac:dyDescent="0.3">
      <c r="A151" t="s">
        <v>5352</v>
      </c>
      <c r="B151" t="s">
        <v>3443</v>
      </c>
      <c r="C151" t="s">
        <v>1467</v>
      </c>
      <c r="D151" t="s">
        <v>115</v>
      </c>
      <c r="E151" s="31">
        <v>86964</v>
      </c>
      <c r="F151" s="30">
        <f>MedianHouseholdIncome[[#This Row],[  MHI  ]]/77485</f>
        <v>1.1223333548428729</v>
      </c>
      <c r="G151" s="18">
        <f>IFERROR(VLOOKUP(F151,Points!$A$2:$C$14,3,TRUE),"")</f>
        <v>10</v>
      </c>
    </row>
    <row r="152" spans="1:7" ht="19.95" customHeight="1" x14ac:dyDescent="0.3">
      <c r="A152" t="s">
        <v>5352</v>
      </c>
      <c r="B152" t="s">
        <v>3444</v>
      </c>
      <c r="C152" t="s">
        <v>1468</v>
      </c>
      <c r="D152" t="s">
        <v>153</v>
      </c>
      <c r="E152" s="31">
        <v>91875</v>
      </c>
      <c r="F152" s="30">
        <f>MedianHouseholdIncome[[#This Row],[  MHI  ]]/77485</f>
        <v>1.1857133638768793</v>
      </c>
      <c r="G152" s="18">
        <f>IFERROR(VLOOKUP(F152,Points!$A$2:$C$14,3,TRUE),"")</f>
        <v>5</v>
      </c>
    </row>
    <row r="153" spans="1:7" ht="19.95" customHeight="1" x14ac:dyDescent="0.3">
      <c r="A153" t="s">
        <v>5351</v>
      </c>
      <c r="B153" t="s">
        <v>3445</v>
      </c>
      <c r="C153" t="s">
        <v>1469</v>
      </c>
      <c r="D153" t="s">
        <v>153</v>
      </c>
      <c r="E153" s="31">
        <v>74886</v>
      </c>
      <c r="F153" s="30">
        <f>MedianHouseholdIncome[[#This Row],[  MHI  ]]/77485</f>
        <v>0.9664580241337033</v>
      </c>
      <c r="G153" s="18">
        <f>IFERROR(VLOOKUP(F153,Points!$A$2:$C$14,3,TRUE),"")</f>
        <v>20</v>
      </c>
    </row>
    <row r="154" spans="1:7" ht="19.95" customHeight="1" x14ac:dyDescent="0.3">
      <c r="A154" t="s">
        <v>5351</v>
      </c>
      <c r="B154" t="s">
        <v>3446</v>
      </c>
      <c r="C154" t="s">
        <v>1470</v>
      </c>
      <c r="D154" t="s">
        <v>156</v>
      </c>
      <c r="E154" s="31">
        <v>32250</v>
      </c>
      <c r="F154" s="30">
        <f>MedianHouseholdIncome[[#This Row],[  MHI  ]]/77485</f>
        <v>0.41620958895270055</v>
      </c>
      <c r="G154" s="18">
        <f>IFERROR(VLOOKUP(F154,Points!$A$2:$C$14,3,TRUE),"")</f>
        <v>100</v>
      </c>
    </row>
    <row r="155" spans="1:7" ht="19.95" customHeight="1" x14ac:dyDescent="0.3">
      <c r="A155" t="s">
        <v>5352</v>
      </c>
      <c r="B155" t="s">
        <v>3447</v>
      </c>
      <c r="C155" t="s">
        <v>1471</v>
      </c>
      <c r="D155" t="s">
        <v>126</v>
      </c>
      <c r="E155" s="31">
        <v>88625</v>
      </c>
      <c r="F155" s="30">
        <f>MedianHouseholdIncome[[#This Row],[  MHI  ]]/77485</f>
        <v>1.1437697618893981</v>
      </c>
      <c r="G155" s="18">
        <f>IFERROR(VLOOKUP(F155,Points!$A$2:$C$14,3,TRUE),"")</f>
        <v>10</v>
      </c>
    </row>
    <row r="156" spans="1:7" ht="19.95" customHeight="1" x14ac:dyDescent="0.3">
      <c r="A156" t="s">
        <v>5352</v>
      </c>
      <c r="B156" t="s">
        <v>3448</v>
      </c>
      <c r="C156" t="s">
        <v>1472</v>
      </c>
      <c r="D156" t="s">
        <v>50</v>
      </c>
      <c r="E156" s="31">
        <v>74779</v>
      </c>
      <c r="F156" s="30">
        <f>MedianHouseholdIncome[[#This Row],[  MHI  ]]/77485</f>
        <v>0.96507711169903854</v>
      </c>
      <c r="G156" s="18">
        <f>IFERROR(VLOOKUP(F156,Points!$A$2:$C$14,3,TRUE),"")</f>
        <v>20</v>
      </c>
    </row>
    <row r="157" spans="1:7" ht="19.95" customHeight="1" x14ac:dyDescent="0.3">
      <c r="A157" t="s">
        <v>5351</v>
      </c>
      <c r="B157" t="s">
        <v>3449</v>
      </c>
      <c r="C157" t="s">
        <v>1473</v>
      </c>
      <c r="D157" t="s">
        <v>36</v>
      </c>
      <c r="E157" s="31">
        <v>88304</v>
      </c>
      <c r="F157" s="30">
        <f>MedianHouseholdIncome[[#This Row],[  MHI  ]]/77485</f>
        <v>1.1396270245854037</v>
      </c>
      <c r="G157" s="18">
        <f>IFERROR(VLOOKUP(F157,Points!$A$2:$C$14,3,TRUE),"")</f>
        <v>10</v>
      </c>
    </row>
    <row r="158" spans="1:7" ht="19.95" customHeight="1" x14ac:dyDescent="0.3">
      <c r="A158" t="s">
        <v>5351</v>
      </c>
      <c r="B158" t="s">
        <v>3450</v>
      </c>
      <c r="C158" t="s">
        <v>1474</v>
      </c>
      <c r="D158" t="s">
        <v>43</v>
      </c>
      <c r="E158" s="31">
        <v>84672</v>
      </c>
      <c r="F158" s="30">
        <f>MedianHouseholdIncome[[#This Row],[  MHI  ]]/77485</f>
        <v>1.0927534361489319</v>
      </c>
      <c r="G158" s="18">
        <f>IFERROR(VLOOKUP(F158,Points!$A$2:$C$14,3,TRUE),"")</f>
        <v>10</v>
      </c>
    </row>
    <row r="159" spans="1:7" ht="19.95" customHeight="1" x14ac:dyDescent="0.3">
      <c r="A159" t="s">
        <v>5352</v>
      </c>
      <c r="B159" t="s">
        <v>3451</v>
      </c>
      <c r="C159" t="s">
        <v>1475</v>
      </c>
      <c r="D159" t="s">
        <v>83</v>
      </c>
      <c r="E159" s="31">
        <v>89083</v>
      </c>
      <c r="F159" s="30">
        <f>MedianHouseholdIncome[[#This Row],[  MHI  ]]/77485</f>
        <v>1.1496805833387107</v>
      </c>
      <c r="G159" s="18">
        <f>IFERROR(VLOOKUP(F159,Points!$A$2:$C$14,3,TRUE),"")</f>
        <v>10</v>
      </c>
    </row>
    <row r="160" spans="1:7" ht="19.95" customHeight="1" x14ac:dyDescent="0.3">
      <c r="A160" t="s">
        <v>5352</v>
      </c>
      <c r="B160" t="s">
        <v>3452</v>
      </c>
      <c r="C160" t="s">
        <v>1475</v>
      </c>
      <c r="D160" t="s">
        <v>32</v>
      </c>
      <c r="E160" s="31">
        <v>71250</v>
      </c>
      <c r="F160" s="30">
        <f>MedianHouseholdIncome[[#This Row],[  MHI  ]]/77485</f>
        <v>0.91953281280247789</v>
      </c>
      <c r="G160" s="18">
        <f>IFERROR(VLOOKUP(F160,Points!$A$2:$C$14,3,TRUE),"")</f>
        <v>25</v>
      </c>
    </row>
    <row r="161" spans="1:7" ht="19.95" customHeight="1" x14ac:dyDescent="0.3">
      <c r="A161" t="s">
        <v>5351</v>
      </c>
      <c r="B161" t="s">
        <v>3453</v>
      </c>
      <c r="C161" t="s">
        <v>1476</v>
      </c>
      <c r="D161" t="s">
        <v>83</v>
      </c>
      <c r="E161" s="31">
        <v>61875</v>
      </c>
      <c r="F161" s="30">
        <f>MedianHouseholdIncome[[#This Row],[  MHI  ]]/77485</f>
        <v>0.79854165322320447</v>
      </c>
      <c r="G161" s="18">
        <f>IFERROR(VLOOKUP(F161,Points!$A$2:$C$14,3,TRUE),"")</f>
        <v>50</v>
      </c>
    </row>
    <row r="162" spans="1:7" ht="19.95" customHeight="1" x14ac:dyDescent="0.3">
      <c r="A162" t="s">
        <v>5351</v>
      </c>
      <c r="B162" t="s">
        <v>3454</v>
      </c>
      <c r="C162" t="s">
        <v>1477</v>
      </c>
      <c r="D162" t="s">
        <v>111</v>
      </c>
      <c r="E162" s="31">
        <v>62663</v>
      </c>
      <c r="F162" s="30">
        <f>MedianHouseholdIncome[[#This Row],[  MHI  ]]/77485</f>
        <v>0.80871136348970774</v>
      </c>
      <c r="G162" s="18">
        <f>IFERROR(VLOOKUP(F162,Points!$A$2:$C$14,3,TRUE),"")</f>
        <v>50</v>
      </c>
    </row>
    <row r="163" spans="1:7" ht="19.95" customHeight="1" x14ac:dyDescent="0.3">
      <c r="A163" t="s">
        <v>5352</v>
      </c>
      <c r="B163" t="s">
        <v>3455</v>
      </c>
      <c r="C163" t="s">
        <v>1478</v>
      </c>
      <c r="D163" t="s">
        <v>111</v>
      </c>
      <c r="E163" s="31">
        <v>79662</v>
      </c>
      <c r="F163" s="30">
        <f>MedianHouseholdIncome[[#This Row],[  MHI  ]]/77485</f>
        <v>1.0280957604697682</v>
      </c>
      <c r="G163" s="18">
        <f>IFERROR(VLOOKUP(F163,Points!$A$2:$C$14,3,TRUE),"")</f>
        <v>15</v>
      </c>
    </row>
    <row r="164" spans="1:7" ht="19.95" customHeight="1" x14ac:dyDescent="0.3">
      <c r="A164" t="s">
        <v>5352</v>
      </c>
      <c r="B164" t="s">
        <v>3456</v>
      </c>
      <c r="C164" t="s">
        <v>1479</v>
      </c>
      <c r="D164" t="s">
        <v>45</v>
      </c>
      <c r="E164" s="31">
        <v>90341</v>
      </c>
      <c r="F164" s="30">
        <f>MedianHouseholdIncome[[#This Row],[  MHI  ]]/77485</f>
        <v>1.1659159837387882</v>
      </c>
      <c r="G164" s="18">
        <f>IFERROR(VLOOKUP(F164,Points!$A$2:$C$14,3,TRUE),"")</f>
        <v>5</v>
      </c>
    </row>
    <row r="165" spans="1:7" ht="19.95" customHeight="1" x14ac:dyDescent="0.3">
      <c r="A165" t="s">
        <v>5352</v>
      </c>
      <c r="B165" t="s">
        <v>3457</v>
      </c>
      <c r="C165" t="s">
        <v>1480</v>
      </c>
      <c r="D165" t="s">
        <v>64</v>
      </c>
      <c r="E165" s="31">
        <v>106250</v>
      </c>
      <c r="F165" s="30">
        <f>MedianHouseholdIncome[[#This Row],[  MHI  ]]/77485</f>
        <v>1.371233141898432</v>
      </c>
      <c r="G165" s="18">
        <f>IFERROR(VLOOKUP(F165,Points!$A$2:$C$14,3,TRUE),"")</f>
        <v>0</v>
      </c>
    </row>
    <row r="166" spans="1:7" ht="19.95" customHeight="1" x14ac:dyDescent="0.3">
      <c r="A166" t="s">
        <v>5352</v>
      </c>
      <c r="B166" t="s">
        <v>3458</v>
      </c>
      <c r="C166" t="s">
        <v>1481</v>
      </c>
      <c r="D166" t="s">
        <v>83</v>
      </c>
      <c r="E166" s="31">
        <v>79000</v>
      </c>
      <c r="F166" s="30">
        <f>MedianHouseholdIncome[[#This Row],[  MHI  ]]/77485</f>
        <v>1.0195521713880107</v>
      </c>
      <c r="G166" s="18">
        <f>IFERROR(VLOOKUP(F166,Points!$A$2:$C$14,3,TRUE),"")</f>
        <v>15</v>
      </c>
    </row>
    <row r="167" spans="1:7" ht="19.95" customHeight="1" x14ac:dyDescent="0.3">
      <c r="A167" t="s">
        <v>5351</v>
      </c>
      <c r="B167" t="s">
        <v>3459</v>
      </c>
      <c r="C167" t="s">
        <v>1482</v>
      </c>
      <c r="D167" t="s">
        <v>83</v>
      </c>
      <c r="E167" s="31">
        <v>80938</v>
      </c>
      <c r="F167" s="30">
        <f>MedianHouseholdIncome[[#This Row],[  MHI  ]]/77485</f>
        <v>1.044563463896238</v>
      </c>
      <c r="G167" s="18">
        <f>IFERROR(VLOOKUP(F167,Points!$A$2:$C$14,3,TRUE),"")</f>
        <v>15</v>
      </c>
    </row>
    <row r="168" spans="1:7" ht="19.95" customHeight="1" x14ac:dyDescent="0.3">
      <c r="A168" t="s">
        <v>5352</v>
      </c>
      <c r="B168" t="s">
        <v>3460</v>
      </c>
      <c r="C168" t="s">
        <v>1483</v>
      </c>
      <c r="D168" t="s">
        <v>99</v>
      </c>
      <c r="E168" s="31">
        <v>96406</v>
      </c>
      <c r="F168" s="30">
        <f>MedianHouseholdIncome[[#This Row],[  MHI  ]]/77485</f>
        <v>1.2441891979092727</v>
      </c>
      <c r="G168" s="18">
        <f>IFERROR(VLOOKUP(F168,Points!$A$2:$C$14,3,TRUE),"")</f>
        <v>5</v>
      </c>
    </row>
    <row r="169" spans="1:7" ht="19.95" customHeight="1" x14ac:dyDescent="0.3">
      <c r="A169" t="s">
        <v>5352</v>
      </c>
      <c r="B169" t="s">
        <v>3461</v>
      </c>
      <c r="C169" t="s">
        <v>1483</v>
      </c>
      <c r="D169" t="s">
        <v>166</v>
      </c>
      <c r="E169" s="31">
        <v>77250</v>
      </c>
      <c r="F169" s="30">
        <f>MedianHouseholdIncome[[#This Row],[  MHI  ]]/77485</f>
        <v>0.99696715493321286</v>
      </c>
      <c r="G169" s="18">
        <f>IFERROR(VLOOKUP(F169,Points!$A$2:$C$14,3,TRUE),"")</f>
        <v>20</v>
      </c>
    </row>
    <row r="170" spans="1:7" ht="19.95" customHeight="1" x14ac:dyDescent="0.3">
      <c r="A170" t="s">
        <v>5351</v>
      </c>
      <c r="B170" t="s">
        <v>3462</v>
      </c>
      <c r="C170" t="s">
        <v>1484</v>
      </c>
      <c r="D170" t="s">
        <v>168</v>
      </c>
      <c r="E170" s="31">
        <v>59472</v>
      </c>
      <c r="F170" s="30">
        <f>MedianHouseholdIncome[[#This Row],[  MHI  ]]/77485</f>
        <v>0.76752919919984508</v>
      </c>
      <c r="G170" s="18">
        <f>IFERROR(VLOOKUP(F170,Points!$A$2:$C$14,3,TRUE),"")</f>
        <v>50</v>
      </c>
    </row>
    <row r="171" spans="1:7" ht="19.95" customHeight="1" x14ac:dyDescent="0.3">
      <c r="A171" t="s">
        <v>5352</v>
      </c>
      <c r="B171" t="s">
        <v>3463</v>
      </c>
      <c r="C171" t="s">
        <v>1485</v>
      </c>
      <c r="D171" t="s">
        <v>168</v>
      </c>
      <c r="E171" s="31">
        <v>113125</v>
      </c>
      <c r="F171" s="30">
        <f>MedianHouseholdIncome[[#This Row],[  MHI  ]]/77485</f>
        <v>1.4599599922565658</v>
      </c>
      <c r="G171" s="18">
        <f>IFERROR(VLOOKUP(F171,Points!$A$2:$C$14,3,TRUE),"")</f>
        <v>0</v>
      </c>
    </row>
    <row r="172" spans="1:7" ht="19.95" customHeight="1" x14ac:dyDescent="0.3">
      <c r="A172" t="s">
        <v>5352</v>
      </c>
      <c r="B172" t="s">
        <v>3464</v>
      </c>
      <c r="C172" t="s">
        <v>1485</v>
      </c>
      <c r="D172" t="s">
        <v>99</v>
      </c>
      <c r="E172" s="31">
        <v>91875</v>
      </c>
      <c r="F172" s="30">
        <f>MedianHouseholdIncome[[#This Row],[  MHI  ]]/77485</f>
        <v>1.1857133638768793</v>
      </c>
      <c r="G172" s="18">
        <f>IFERROR(VLOOKUP(F172,Points!$A$2:$C$14,3,TRUE),"")</f>
        <v>5</v>
      </c>
    </row>
    <row r="173" spans="1:7" ht="19.95" customHeight="1" x14ac:dyDescent="0.3">
      <c r="A173" t="s">
        <v>5352</v>
      </c>
      <c r="B173" t="s">
        <v>3465</v>
      </c>
      <c r="C173" t="s">
        <v>1486</v>
      </c>
      <c r="D173" t="s">
        <v>99</v>
      </c>
      <c r="E173" s="31">
        <v>78929</v>
      </c>
      <c r="F173" s="30">
        <f>MedianHouseholdIncome[[#This Row],[  MHI  ]]/77485</f>
        <v>1.0186358650061302</v>
      </c>
      <c r="G173" s="18">
        <f>IFERROR(VLOOKUP(F173,Points!$A$2:$C$14,3,TRUE),"")</f>
        <v>15</v>
      </c>
    </row>
    <row r="174" spans="1:7" ht="19.95" customHeight="1" x14ac:dyDescent="0.3">
      <c r="A174" t="s">
        <v>5352</v>
      </c>
      <c r="B174" t="s">
        <v>3466</v>
      </c>
      <c r="C174" t="s">
        <v>1487</v>
      </c>
      <c r="D174" t="s">
        <v>36</v>
      </c>
      <c r="E174" s="31">
        <v>83750</v>
      </c>
      <c r="F174" s="30">
        <f>MedianHouseholdIncome[[#This Row],[  MHI  ]]/77485</f>
        <v>1.0808543589081758</v>
      </c>
      <c r="G174" s="18">
        <f>IFERROR(VLOOKUP(F174,Points!$A$2:$C$14,3,TRUE),"")</f>
        <v>10</v>
      </c>
    </row>
    <row r="175" spans="1:7" ht="19.95" customHeight="1" x14ac:dyDescent="0.3">
      <c r="A175" t="s">
        <v>5352</v>
      </c>
      <c r="B175" t="s">
        <v>3467</v>
      </c>
      <c r="C175" t="s">
        <v>1488</v>
      </c>
      <c r="D175" t="s">
        <v>99</v>
      </c>
      <c r="E175" s="31">
        <v>92417</v>
      </c>
      <c r="F175" s="30">
        <f>MedianHouseholdIncome[[#This Row],[  MHI  ]]/77485</f>
        <v>1.1927082661160224</v>
      </c>
      <c r="G175" s="18">
        <f>IFERROR(VLOOKUP(F175,Points!$A$2:$C$14,3,TRUE),"")</f>
        <v>5</v>
      </c>
    </row>
    <row r="176" spans="1:7" ht="19.95" customHeight="1" x14ac:dyDescent="0.3">
      <c r="A176" t="s">
        <v>5352</v>
      </c>
      <c r="B176" t="s">
        <v>3468</v>
      </c>
      <c r="C176" t="s">
        <v>1489</v>
      </c>
      <c r="D176" t="s">
        <v>101</v>
      </c>
      <c r="E176" s="31">
        <v>67813</v>
      </c>
      <c r="F176" s="30">
        <f>MedianHouseholdIncome[[#This Row],[  MHI  ]]/77485</f>
        <v>0.87517584048525521</v>
      </c>
      <c r="G176" s="18">
        <f>IFERROR(VLOOKUP(F176,Points!$A$2:$C$14,3,TRUE),"")</f>
        <v>30</v>
      </c>
    </row>
    <row r="177" spans="1:7" ht="19.95" customHeight="1" x14ac:dyDescent="0.3">
      <c r="A177" t="s">
        <v>5351</v>
      </c>
      <c r="B177" t="s">
        <v>3469</v>
      </c>
      <c r="C177" t="s">
        <v>1490</v>
      </c>
      <c r="D177" t="s">
        <v>173</v>
      </c>
      <c r="E177" s="31">
        <v>134615</v>
      </c>
      <c r="F177" s="30">
        <f>MedianHouseholdIncome[[#This Row],[  MHI  ]]/77485</f>
        <v>1.7373039943214816</v>
      </c>
      <c r="G177" s="18">
        <f>IFERROR(VLOOKUP(F177,Points!$A$2:$C$14,3,TRUE),"")</f>
        <v>0</v>
      </c>
    </row>
    <row r="178" spans="1:7" ht="19.95" customHeight="1" x14ac:dyDescent="0.3">
      <c r="A178" t="s">
        <v>5352</v>
      </c>
      <c r="B178" t="s">
        <v>3470</v>
      </c>
      <c r="C178" t="s">
        <v>1491</v>
      </c>
      <c r="D178" t="s">
        <v>101</v>
      </c>
      <c r="E178" s="31">
        <v>61000</v>
      </c>
      <c r="F178" s="30">
        <f>MedianHouseholdIncome[[#This Row],[  MHI  ]]/77485</f>
        <v>0.78724914499580567</v>
      </c>
      <c r="G178" s="18">
        <f>IFERROR(VLOOKUP(F178,Points!$A$2:$C$14,3,TRUE),"")</f>
        <v>50</v>
      </c>
    </row>
    <row r="179" spans="1:7" ht="19.95" customHeight="1" x14ac:dyDescent="0.3">
      <c r="A179" t="s">
        <v>5351</v>
      </c>
      <c r="B179" t="s">
        <v>3471</v>
      </c>
      <c r="C179" t="s">
        <v>1492</v>
      </c>
      <c r="D179" t="s">
        <v>144</v>
      </c>
      <c r="E179" s="31" t="s">
        <v>1379</v>
      </c>
      <c r="F179" s="30" t="s">
        <v>1379</v>
      </c>
      <c r="G179" s="18" t="s">
        <v>1379</v>
      </c>
    </row>
    <row r="180" spans="1:7" ht="19.95" customHeight="1" x14ac:dyDescent="0.3">
      <c r="A180" t="s">
        <v>5352</v>
      </c>
      <c r="B180" t="s">
        <v>3472</v>
      </c>
      <c r="C180" t="s">
        <v>1493</v>
      </c>
      <c r="D180" t="s">
        <v>14</v>
      </c>
      <c r="E180" s="31">
        <v>48036</v>
      </c>
      <c r="F180" s="30">
        <f>MedianHouseholdIncome[[#This Row],[  MHI  ]]/77485</f>
        <v>0.61993934309866428</v>
      </c>
      <c r="G180" s="18">
        <f>IFERROR(VLOOKUP(F180,Points!$A$2:$C$14,3,TRUE),"")</f>
        <v>85</v>
      </c>
    </row>
    <row r="181" spans="1:7" ht="19.95" customHeight="1" x14ac:dyDescent="0.3">
      <c r="A181" t="s">
        <v>5351</v>
      </c>
      <c r="B181" t="s">
        <v>3473</v>
      </c>
      <c r="C181" t="s">
        <v>1494</v>
      </c>
      <c r="D181" t="s">
        <v>195</v>
      </c>
      <c r="E181" s="31" t="s">
        <v>1379</v>
      </c>
      <c r="F181" s="30" t="s">
        <v>1379</v>
      </c>
      <c r="G181" s="18" t="s">
        <v>1379</v>
      </c>
    </row>
    <row r="182" spans="1:7" ht="19.95" customHeight="1" x14ac:dyDescent="0.3">
      <c r="A182" t="s">
        <v>5352</v>
      </c>
      <c r="B182" t="s">
        <v>3474</v>
      </c>
      <c r="C182" t="s">
        <v>1495</v>
      </c>
      <c r="D182" t="s">
        <v>72</v>
      </c>
      <c r="E182" s="31">
        <v>82500</v>
      </c>
      <c r="F182" s="30">
        <f>MedianHouseholdIncome[[#This Row],[  MHI  ]]/77485</f>
        <v>1.0647222042976059</v>
      </c>
      <c r="G182" s="18">
        <f>IFERROR(VLOOKUP(F182,Points!$A$2:$C$14,3,TRUE),"")</f>
        <v>10</v>
      </c>
    </row>
    <row r="183" spans="1:7" ht="19.95" customHeight="1" x14ac:dyDescent="0.3">
      <c r="A183" t="s">
        <v>5351</v>
      </c>
      <c r="B183" t="s">
        <v>3475</v>
      </c>
      <c r="C183" t="s">
        <v>1496</v>
      </c>
      <c r="D183" t="s">
        <v>25</v>
      </c>
      <c r="E183" s="31">
        <v>54875</v>
      </c>
      <c r="F183" s="30">
        <f>MedianHouseholdIncome[[#This Row],[  MHI  ]]/77485</f>
        <v>0.70820158740401373</v>
      </c>
      <c r="G183" s="18">
        <f>IFERROR(VLOOKUP(F183,Points!$A$2:$C$14,3,TRUE),"")</f>
        <v>70</v>
      </c>
    </row>
    <row r="184" spans="1:7" ht="19.95" customHeight="1" x14ac:dyDescent="0.3">
      <c r="A184" t="s">
        <v>5352</v>
      </c>
      <c r="B184" t="s">
        <v>3476</v>
      </c>
      <c r="C184" t="s">
        <v>1497</v>
      </c>
      <c r="D184" t="s">
        <v>177</v>
      </c>
      <c r="E184" s="31">
        <v>87750</v>
      </c>
      <c r="F184" s="30">
        <f>MedianHouseholdIncome[[#This Row],[  MHI  ]]/77485</f>
        <v>1.1324772536619991</v>
      </c>
      <c r="G184" s="18">
        <f>IFERROR(VLOOKUP(F184,Points!$A$2:$C$14,3,TRUE),"")</f>
        <v>10</v>
      </c>
    </row>
    <row r="185" spans="1:7" ht="19.95" customHeight="1" x14ac:dyDescent="0.3">
      <c r="A185" t="s">
        <v>5352</v>
      </c>
      <c r="B185" t="s">
        <v>3477</v>
      </c>
      <c r="C185" t="s">
        <v>1498</v>
      </c>
      <c r="D185" t="s">
        <v>131</v>
      </c>
      <c r="E185" s="31">
        <v>77250</v>
      </c>
      <c r="F185" s="30">
        <f>MedianHouseholdIncome[[#This Row],[  MHI  ]]/77485</f>
        <v>0.99696715493321286</v>
      </c>
      <c r="G185" s="18">
        <f>IFERROR(VLOOKUP(F185,Points!$A$2:$C$14,3,TRUE),"")</f>
        <v>20</v>
      </c>
    </row>
    <row r="186" spans="1:7" ht="19.95" customHeight="1" x14ac:dyDescent="0.3">
      <c r="A186" t="s">
        <v>5351</v>
      </c>
      <c r="B186" t="s">
        <v>3478</v>
      </c>
      <c r="C186" t="s">
        <v>1499</v>
      </c>
      <c r="D186" t="s">
        <v>131</v>
      </c>
      <c r="E186" s="31">
        <v>54091</v>
      </c>
      <c r="F186" s="30">
        <f>MedianHouseholdIncome[[#This Row],[  MHI  ]]/77485</f>
        <v>0.69808350003226427</v>
      </c>
      <c r="G186" s="18">
        <f>IFERROR(VLOOKUP(F186,Points!$A$2:$C$14,3,TRUE),"")</f>
        <v>70</v>
      </c>
    </row>
    <row r="187" spans="1:7" ht="19.95" customHeight="1" x14ac:dyDescent="0.3">
      <c r="A187" t="s">
        <v>5352</v>
      </c>
      <c r="B187" t="s">
        <v>3479</v>
      </c>
      <c r="C187" t="s">
        <v>1500</v>
      </c>
      <c r="D187" t="s">
        <v>50</v>
      </c>
      <c r="E187" s="31">
        <v>63929</v>
      </c>
      <c r="F187" s="30">
        <f>MedianHouseholdIncome[[#This Row],[  MHI  ]]/77485</f>
        <v>0.82505000967929276</v>
      </c>
      <c r="G187" s="18">
        <f>IFERROR(VLOOKUP(F187,Points!$A$2:$C$14,3,TRUE),"")</f>
        <v>40</v>
      </c>
    </row>
    <row r="188" spans="1:7" ht="19.95" customHeight="1" x14ac:dyDescent="0.3">
      <c r="A188" t="s">
        <v>5351</v>
      </c>
      <c r="B188" t="s">
        <v>3480</v>
      </c>
      <c r="C188" t="s">
        <v>1501</v>
      </c>
      <c r="D188" t="s">
        <v>50</v>
      </c>
      <c r="E188" s="31">
        <v>63750</v>
      </c>
      <c r="F188" s="30">
        <f>MedianHouseholdIncome[[#This Row],[  MHI  ]]/77485</f>
        <v>0.82273988513905916</v>
      </c>
      <c r="G188" s="18">
        <f>IFERROR(VLOOKUP(F188,Points!$A$2:$C$14,3,TRUE),"")</f>
        <v>40</v>
      </c>
    </row>
    <row r="189" spans="1:7" ht="19.95" customHeight="1" x14ac:dyDescent="0.3">
      <c r="A189" t="s">
        <v>5351</v>
      </c>
      <c r="B189" t="s">
        <v>3481</v>
      </c>
      <c r="C189" t="s">
        <v>1502</v>
      </c>
      <c r="D189" t="s">
        <v>91</v>
      </c>
      <c r="E189" s="31">
        <v>66250</v>
      </c>
      <c r="F189" s="30">
        <f>MedianHouseholdIncome[[#This Row],[  MHI  ]]/77485</f>
        <v>0.8550041943601987</v>
      </c>
      <c r="G189" s="18">
        <f>IFERROR(VLOOKUP(F189,Points!$A$2:$C$14,3,TRUE),"")</f>
        <v>40</v>
      </c>
    </row>
    <row r="190" spans="1:7" ht="19.95" customHeight="1" x14ac:dyDescent="0.3">
      <c r="A190" t="s">
        <v>5352</v>
      </c>
      <c r="B190" t="s">
        <v>3482</v>
      </c>
      <c r="C190" t="s">
        <v>1503</v>
      </c>
      <c r="D190" t="s">
        <v>39</v>
      </c>
      <c r="E190" s="31">
        <v>102963</v>
      </c>
      <c r="F190" s="30">
        <f>MedianHouseholdIncome[[#This Row],[  MHI  ]]/77485</f>
        <v>1.3288120281344777</v>
      </c>
      <c r="G190" s="18">
        <f>IFERROR(VLOOKUP(F190,Points!$A$2:$C$14,3,TRUE),"")</f>
        <v>0</v>
      </c>
    </row>
    <row r="191" spans="1:7" ht="19.95" customHeight="1" x14ac:dyDescent="0.3">
      <c r="A191" t="s">
        <v>5352</v>
      </c>
      <c r="B191" t="s">
        <v>3483</v>
      </c>
      <c r="C191" t="s">
        <v>1504</v>
      </c>
      <c r="D191" t="s">
        <v>143</v>
      </c>
      <c r="E191" s="31">
        <v>90972</v>
      </c>
      <c r="F191" s="30">
        <f>MedianHouseholdIncome[[#This Row],[  MHI  ]]/77485</f>
        <v>1.1740594953862038</v>
      </c>
      <c r="G191" s="18">
        <f>IFERROR(VLOOKUP(F191,Points!$A$2:$C$14,3,TRUE),"")</f>
        <v>5</v>
      </c>
    </row>
    <row r="192" spans="1:7" ht="19.95" customHeight="1" x14ac:dyDescent="0.3">
      <c r="A192" t="s">
        <v>5351</v>
      </c>
      <c r="B192" t="s">
        <v>3484</v>
      </c>
      <c r="C192" t="s">
        <v>1505</v>
      </c>
      <c r="D192" t="s">
        <v>143</v>
      </c>
      <c r="E192" s="31">
        <v>67311</v>
      </c>
      <c r="F192" s="30">
        <f>MedianHouseholdIncome[[#This Row],[  MHI  ]]/77485</f>
        <v>0.86869716719365042</v>
      </c>
      <c r="G192" s="18">
        <f>IFERROR(VLOOKUP(F192,Points!$A$2:$C$14,3,TRUE),"")</f>
        <v>30</v>
      </c>
    </row>
    <row r="193" spans="1:7" ht="19.95" customHeight="1" x14ac:dyDescent="0.3">
      <c r="A193" t="s">
        <v>5352</v>
      </c>
      <c r="B193" t="s">
        <v>3485</v>
      </c>
      <c r="C193" t="s">
        <v>1506</v>
      </c>
      <c r="D193" t="s">
        <v>36</v>
      </c>
      <c r="E193" s="31">
        <v>136667</v>
      </c>
      <c r="F193" s="30">
        <f>MedianHouseholdIncome[[#This Row],[  MHI  ]]/77485</f>
        <v>1.763786539330193</v>
      </c>
      <c r="G193" s="18">
        <f>IFERROR(VLOOKUP(F193,Points!$A$2:$C$14,3,TRUE),"")</f>
        <v>0</v>
      </c>
    </row>
    <row r="194" spans="1:7" ht="19.95" customHeight="1" x14ac:dyDescent="0.3">
      <c r="A194" t="s">
        <v>5351</v>
      </c>
      <c r="B194" t="s">
        <v>3486</v>
      </c>
      <c r="C194" t="s">
        <v>1507</v>
      </c>
      <c r="D194" t="s">
        <v>36</v>
      </c>
      <c r="E194" s="31">
        <v>75625</v>
      </c>
      <c r="F194" s="30">
        <f>MedianHouseholdIncome[[#This Row],[  MHI  ]]/77485</f>
        <v>0.97599535393947212</v>
      </c>
      <c r="G194" s="18">
        <f>IFERROR(VLOOKUP(F194,Points!$A$2:$C$14,3,TRUE),"")</f>
        <v>20</v>
      </c>
    </row>
    <row r="195" spans="1:7" ht="19.95" customHeight="1" x14ac:dyDescent="0.3">
      <c r="A195" t="s">
        <v>5351</v>
      </c>
      <c r="B195" t="s">
        <v>3487</v>
      </c>
      <c r="C195" t="s">
        <v>1508</v>
      </c>
      <c r="D195" t="s">
        <v>16</v>
      </c>
      <c r="E195" s="31">
        <v>66632</v>
      </c>
      <c r="F195" s="30">
        <f>MedianHouseholdIncome[[#This Row],[  MHI  ]]/77485</f>
        <v>0.85993418080918893</v>
      </c>
      <c r="G195" s="18">
        <f>IFERROR(VLOOKUP(F195,Points!$A$2:$C$14,3,TRUE),"")</f>
        <v>40</v>
      </c>
    </row>
    <row r="196" spans="1:7" ht="19.95" customHeight="1" x14ac:dyDescent="0.3">
      <c r="A196" t="s">
        <v>5352</v>
      </c>
      <c r="B196" t="s">
        <v>3488</v>
      </c>
      <c r="C196" t="s">
        <v>1509</v>
      </c>
      <c r="D196" t="s">
        <v>41</v>
      </c>
      <c r="E196" s="31">
        <v>98669</v>
      </c>
      <c r="F196" s="30">
        <f>MedianHouseholdIncome[[#This Row],[  MHI  ]]/77485</f>
        <v>1.2733948506162482</v>
      </c>
      <c r="G196" s="18">
        <f>IFERROR(VLOOKUP(F196,Points!$A$2:$C$14,3,TRUE),"")</f>
        <v>0</v>
      </c>
    </row>
    <row r="197" spans="1:7" ht="19.95" customHeight="1" x14ac:dyDescent="0.3">
      <c r="A197" t="s">
        <v>5352</v>
      </c>
      <c r="B197" t="s">
        <v>3489</v>
      </c>
      <c r="C197" t="s">
        <v>1510</v>
      </c>
      <c r="D197" t="s">
        <v>57</v>
      </c>
      <c r="E197" s="31">
        <v>44500</v>
      </c>
      <c r="F197" s="30">
        <f>MedianHouseholdIncome[[#This Row],[  MHI  ]]/77485</f>
        <v>0.57430470413628443</v>
      </c>
      <c r="G197" s="18">
        <f>IFERROR(VLOOKUP(F197,Points!$A$2:$C$14,3,TRUE),"")</f>
        <v>100</v>
      </c>
    </row>
    <row r="198" spans="1:7" ht="19.95" customHeight="1" x14ac:dyDescent="0.3">
      <c r="A198" t="s">
        <v>5352</v>
      </c>
      <c r="B198" t="s">
        <v>3490</v>
      </c>
      <c r="C198" t="s">
        <v>1511</v>
      </c>
      <c r="D198" t="s">
        <v>66</v>
      </c>
      <c r="E198" s="31">
        <v>54639</v>
      </c>
      <c r="F198" s="30">
        <f>MedianHouseholdIncome[[#This Row],[  MHI  ]]/77485</f>
        <v>0.70515583661353809</v>
      </c>
      <c r="G198" s="18">
        <f>IFERROR(VLOOKUP(F198,Points!$A$2:$C$14,3,TRUE),"")</f>
        <v>70</v>
      </c>
    </row>
    <row r="199" spans="1:7" ht="19.95" customHeight="1" x14ac:dyDescent="0.3">
      <c r="A199" t="s">
        <v>5351</v>
      </c>
      <c r="B199" t="s">
        <v>3491</v>
      </c>
      <c r="C199" t="s">
        <v>1512</v>
      </c>
      <c r="D199" t="s">
        <v>37</v>
      </c>
      <c r="E199" s="31">
        <v>60446</v>
      </c>
      <c r="F199" s="30">
        <f>MedianHouseholdIncome[[#This Row],[  MHI  ]]/77485</f>
        <v>0.78009937407240115</v>
      </c>
      <c r="G199" s="18">
        <f>IFERROR(VLOOKUP(F199,Points!$A$2:$C$14,3,TRUE),"")</f>
        <v>50</v>
      </c>
    </row>
    <row r="200" spans="1:7" ht="19.95" customHeight="1" x14ac:dyDescent="0.3">
      <c r="A200" t="s">
        <v>5352</v>
      </c>
      <c r="B200" t="s">
        <v>3492</v>
      </c>
      <c r="C200" t="s">
        <v>1513</v>
      </c>
      <c r="D200" t="s">
        <v>83</v>
      </c>
      <c r="E200" s="31">
        <v>97500</v>
      </c>
      <c r="F200" s="30">
        <f>MedianHouseholdIncome[[#This Row],[  MHI  ]]/77485</f>
        <v>1.2583080596244434</v>
      </c>
      <c r="G200" s="18">
        <f>IFERROR(VLOOKUP(F200,Points!$A$2:$C$14,3,TRUE),"")</f>
        <v>5</v>
      </c>
    </row>
    <row r="201" spans="1:7" ht="19.95" customHeight="1" x14ac:dyDescent="0.3">
      <c r="A201" t="s">
        <v>5351</v>
      </c>
      <c r="B201" t="s">
        <v>3493</v>
      </c>
      <c r="C201" t="s">
        <v>1514</v>
      </c>
      <c r="D201" t="s">
        <v>83</v>
      </c>
      <c r="E201" s="31">
        <v>64531</v>
      </c>
      <c r="F201" s="30">
        <f>MedianHouseholdIncome[[#This Row],[  MHI  ]]/77485</f>
        <v>0.83281925533974321</v>
      </c>
      <c r="G201" s="18">
        <f>IFERROR(VLOOKUP(F201,Points!$A$2:$C$14,3,TRUE),"")</f>
        <v>40</v>
      </c>
    </row>
    <row r="202" spans="1:7" ht="19.95" customHeight="1" x14ac:dyDescent="0.3">
      <c r="A202" t="s">
        <v>5352</v>
      </c>
      <c r="B202" t="s">
        <v>3494</v>
      </c>
      <c r="C202" t="s">
        <v>1515</v>
      </c>
      <c r="D202" t="s">
        <v>30</v>
      </c>
      <c r="E202" s="31">
        <v>66042</v>
      </c>
      <c r="F202" s="30">
        <f>MedianHouseholdIncome[[#This Row],[  MHI  ]]/77485</f>
        <v>0.85231980383299999</v>
      </c>
      <c r="G202" s="18">
        <f>IFERROR(VLOOKUP(F202,Points!$A$2:$C$14,3,TRUE),"")</f>
        <v>40</v>
      </c>
    </row>
    <row r="203" spans="1:7" ht="19.95" customHeight="1" x14ac:dyDescent="0.3">
      <c r="A203" t="s">
        <v>5351</v>
      </c>
      <c r="B203" t="s">
        <v>3495</v>
      </c>
      <c r="C203" t="s">
        <v>1516</v>
      </c>
      <c r="D203" t="s">
        <v>72</v>
      </c>
      <c r="E203" s="31">
        <v>58106</v>
      </c>
      <c r="F203" s="30">
        <f>MedianHouseholdIncome[[#This Row],[  MHI  ]]/77485</f>
        <v>0.7498999806414145</v>
      </c>
      <c r="G203" s="18">
        <f>IFERROR(VLOOKUP(F203,Points!$A$2:$C$14,3,TRUE),"")</f>
        <v>60</v>
      </c>
    </row>
    <row r="204" spans="1:7" ht="19.95" customHeight="1" x14ac:dyDescent="0.3">
      <c r="A204" t="s">
        <v>5352</v>
      </c>
      <c r="B204" t="s">
        <v>3496</v>
      </c>
      <c r="C204" t="s">
        <v>1517</v>
      </c>
      <c r="D204" t="s">
        <v>72</v>
      </c>
      <c r="E204" s="31">
        <v>78690</v>
      </c>
      <c r="F204" s="30">
        <f>MedianHouseholdIncome[[#This Row],[  MHI  ]]/77485</f>
        <v>1.0155513970445893</v>
      </c>
      <c r="G204" s="18">
        <f>IFERROR(VLOOKUP(F204,Points!$A$2:$C$14,3,TRUE),"")</f>
        <v>15</v>
      </c>
    </row>
    <row r="205" spans="1:7" ht="19.95" customHeight="1" x14ac:dyDescent="0.3">
      <c r="A205" t="s">
        <v>5352</v>
      </c>
      <c r="B205" t="s">
        <v>3497</v>
      </c>
      <c r="C205" t="s">
        <v>1518</v>
      </c>
      <c r="D205" t="s">
        <v>108</v>
      </c>
      <c r="E205" s="31">
        <v>83056</v>
      </c>
      <c r="F205" s="30">
        <f>MedianHouseholdIncome[[#This Row],[  MHI  ]]/77485</f>
        <v>1.0718977866683874</v>
      </c>
      <c r="G205" s="18">
        <f>IFERROR(VLOOKUP(F205,Points!$A$2:$C$14,3,TRUE),"")</f>
        <v>10</v>
      </c>
    </row>
    <row r="206" spans="1:7" ht="19.95" customHeight="1" x14ac:dyDescent="0.3">
      <c r="A206" t="s">
        <v>5352</v>
      </c>
      <c r="B206" t="s">
        <v>3498</v>
      </c>
      <c r="C206" t="s">
        <v>1518</v>
      </c>
      <c r="D206" t="s">
        <v>195</v>
      </c>
      <c r="E206" s="31">
        <v>81912</v>
      </c>
      <c r="F206" s="30">
        <f>MedianHouseholdIncome[[#This Row],[  MHI  ]]/77485</f>
        <v>1.057133638768794</v>
      </c>
      <c r="G206" s="18">
        <f>IFERROR(VLOOKUP(F206,Points!$A$2:$C$14,3,TRUE),"")</f>
        <v>15</v>
      </c>
    </row>
    <row r="207" spans="1:7" ht="19.95" customHeight="1" x14ac:dyDescent="0.3">
      <c r="A207" t="s">
        <v>5351</v>
      </c>
      <c r="B207" t="s">
        <v>3499</v>
      </c>
      <c r="C207" t="s">
        <v>1519</v>
      </c>
      <c r="D207" t="s">
        <v>195</v>
      </c>
      <c r="E207" s="31">
        <v>98068</v>
      </c>
      <c r="F207" s="30">
        <f>MedianHouseholdIncome[[#This Row],[  MHI  ]]/77485</f>
        <v>1.2656385106794863</v>
      </c>
      <c r="G207" s="18">
        <f>IFERROR(VLOOKUP(F207,Points!$A$2:$C$14,3,TRUE),"")</f>
        <v>0</v>
      </c>
    </row>
    <row r="208" spans="1:7" ht="19.95" customHeight="1" x14ac:dyDescent="0.3">
      <c r="A208" t="s">
        <v>5352</v>
      </c>
      <c r="B208" t="s">
        <v>3500</v>
      </c>
      <c r="C208" t="s">
        <v>1520</v>
      </c>
      <c r="D208" t="s">
        <v>36</v>
      </c>
      <c r="E208" s="31">
        <v>90000</v>
      </c>
      <c r="F208" s="30">
        <f>MedianHouseholdIncome[[#This Row],[  MHI  ]]/77485</f>
        <v>1.1615151319610246</v>
      </c>
      <c r="G208" s="18">
        <f>IFERROR(VLOOKUP(F208,Points!$A$2:$C$14,3,TRUE),"")</f>
        <v>5</v>
      </c>
    </row>
    <row r="209" spans="1:7" ht="19.95" customHeight="1" x14ac:dyDescent="0.3">
      <c r="A209" t="s">
        <v>5352</v>
      </c>
      <c r="B209" t="s">
        <v>3501</v>
      </c>
      <c r="C209" t="s">
        <v>1521</v>
      </c>
      <c r="D209" t="s">
        <v>115</v>
      </c>
      <c r="E209" s="31">
        <v>102188</v>
      </c>
      <c r="F209" s="30">
        <f>MedianHouseholdIncome[[#This Row],[  MHI  ]]/77485</f>
        <v>1.3188100922759243</v>
      </c>
      <c r="G209" s="18">
        <f>IFERROR(VLOOKUP(F209,Points!$A$2:$C$14,3,TRUE),"")</f>
        <v>0</v>
      </c>
    </row>
    <row r="210" spans="1:7" ht="19.95" customHeight="1" x14ac:dyDescent="0.3">
      <c r="A210" t="s">
        <v>5351</v>
      </c>
      <c r="B210" t="s">
        <v>3502</v>
      </c>
      <c r="C210" t="s">
        <v>1522</v>
      </c>
      <c r="D210" t="s">
        <v>115</v>
      </c>
      <c r="E210" s="31">
        <v>77750</v>
      </c>
      <c r="F210" s="30">
        <f>MedianHouseholdIncome[[#This Row],[  MHI  ]]/77485</f>
        <v>1.0034200167774407</v>
      </c>
      <c r="G210" s="18">
        <f>IFERROR(VLOOKUP(F210,Points!$A$2:$C$14,3,TRUE),"")</f>
        <v>20</v>
      </c>
    </row>
    <row r="211" spans="1:7" ht="19.95" customHeight="1" x14ac:dyDescent="0.3">
      <c r="A211" t="s">
        <v>5352</v>
      </c>
      <c r="B211" t="s">
        <v>3503</v>
      </c>
      <c r="C211" t="s">
        <v>1523</v>
      </c>
      <c r="D211" t="s">
        <v>36</v>
      </c>
      <c r="E211" s="31">
        <v>101806</v>
      </c>
      <c r="F211" s="30">
        <f>MedianHouseholdIncome[[#This Row],[  MHI  ]]/77485</f>
        <v>1.3138801058269343</v>
      </c>
      <c r="G211" s="18">
        <f>IFERROR(VLOOKUP(F211,Points!$A$2:$C$14,3,TRUE),"")</f>
        <v>0</v>
      </c>
    </row>
    <row r="212" spans="1:7" ht="19.95" customHeight="1" x14ac:dyDescent="0.3">
      <c r="A212" t="s">
        <v>5351</v>
      </c>
      <c r="B212" t="s">
        <v>3504</v>
      </c>
      <c r="C212" t="s">
        <v>1524</v>
      </c>
      <c r="D212" t="s">
        <v>36</v>
      </c>
      <c r="E212" s="31">
        <v>83750</v>
      </c>
      <c r="F212" s="30">
        <f>MedianHouseholdIncome[[#This Row],[  MHI  ]]/77485</f>
        <v>1.0808543589081758</v>
      </c>
      <c r="G212" s="18">
        <f>IFERROR(VLOOKUP(F212,Points!$A$2:$C$14,3,TRUE),"")</f>
        <v>10</v>
      </c>
    </row>
    <row r="213" spans="1:7" ht="19.95" customHeight="1" x14ac:dyDescent="0.3">
      <c r="A213" t="s">
        <v>5351</v>
      </c>
      <c r="B213" t="s">
        <v>3505</v>
      </c>
      <c r="C213" t="s">
        <v>1525</v>
      </c>
      <c r="D213" t="s">
        <v>115</v>
      </c>
      <c r="E213" s="31">
        <v>59861</v>
      </c>
      <c r="F213" s="30">
        <f>MedianHouseholdIncome[[#This Row],[  MHI  ]]/77485</f>
        <v>0.77254952571465441</v>
      </c>
      <c r="G213" s="18">
        <f>IFERROR(VLOOKUP(F213,Points!$A$2:$C$14,3,TRUE),"")</f>
        <v>50</v>
      </c>
    </row>
    <row r="214" spans="1:7" ht="19.95" customHeight="1" x14ac:dyDescent="0.3">
      <c r="A214" t="s">
        <v>5351</v>
      </c>
      <c r="B214" t="s">
        <v>3506</v>
      </c>
      <c r="C214" t="s">
        <v>1526</v>
      </c>
      <c r="D214" t="s">
        <v>124</v>
      </c>
      <c r="E214" s="31">
        <v>46943</v>
      </c>
      <c r="F214" s="30">
        <f>MedianHouseholdIncome[[#This Row],[  MHI  ]]/77485</f>
        <v>0.60583338710718204</v>
      </c>
      <c r="G214" s="18">
        <f>IFERROR(VLOOKUP(F214,Points!$A$2:$C$14,3,TRUE),"")</f>
        <v>100</v>
      </c>
    </row>
    <row r="215" spans="1:7" ht="19.95" customHeight="1" x14ac:dyDescent="0.3">
      <c r="A215" t="s">
        <v>5351</v>
      </c>
      <c r="B215" t="s">
        <v>3507</v>
      </c>
      <c r="C215" t="s">
        <v>1527</v>
      </c>
      <c r="D215" t="s">
        <v>30</v>
      </c>
      <c r="E215" s="31">
        <v>63438</v>
      </c>
      <c r="F215" s="30">
        <f>MedianHouseholdIncome[[#This Row],[  MHI  ]]/77485</f>
        <v>0.81871329934826098</v>
      </c>
      <c r="G215" s="18">
        <f>IFERROR(VLOOKUP(F215,Points!$A$2:$C$14,3,TRUE),"")</f>
        <v>40</v>
      </c>
    </row>
    <row r="216" spans="1:7" ht="19.95" customHeight="1" x14ac:dyDescent="0.3">
      <c r="A216" t="s">
        <v>5351</v>
      </c>
      <c r="B216" t="s">
        <v>3508</v>
      </c>
      <c r="C216" t="s">
        <v>1528</v>
      </c>
      <c r="D216" t="s">
        <v>243</v>
      </c>
      <c r="E216" s="31">
        <v>76359</v>
      </c>
      <c r="F216" s="30">
        <f>MedianHouseholdIncome[[#This Row],[  MHI  ]]/77485</f>
        <v>0.98546815512679875</v>
      </c>
      <c r="G216" s="18">
        <f>IFERROR(VLOOKUP(F216,Points!$A$2:$C$14,3,TRUE),"")</f>
        <v>20</v>
      </c>
    </row>
    <row r="217" spans="1:7" ht="19.95" customHeight="1" x14ac:dyDescent="0.3">
      <c r="A217" t="s">
        <v>5351</v>
      </c>
      <c r="B217" t="s">
        <v>3509</v>
      </c>
      <c r="C217" t="s">
        <v>1529</v>
      </c>
      <c r="D217" t="s">
        <v>50</v>
      </c>
      <c r="E217" s="31">
        <v>63672</v>
      </c>
      <c r="F217" s="30">
        <f>MedianHouseholdIncome[[#This Row],[  MHI  ]]/77485</f>
        <v>0.82173323869135961</v>
      </c>
      <c r="G217" s="18">
        <f>IFERROR(VLOOKUP(F217,Points!$A$2:$C$14,3,TRUE),"")</f>
        <v>40</v>
      </c>
    </row>
    <row r="218" spans="1:7" ht="19.95" customHeight="1" x14ac:dyDescent="0.3">
      <c r="A218" t="s">
        <v>5352</v>
      </c>
      <c r="B218" t="s">
        <v>3510</v>
      </c>
      <c r="C218" t="s">
        <v>1530</v>
      </c>
      <c r="D218" t="s">
        <v>39</v>
      </c>
      <c r="E218" s="31">
        <v>97250</v>
      </c>
      <c r="F218" s="30">
        <f>MedianHouseholdIncome[[#This Row],[  MHI  ]]/77485</f>
        <v>1.2550816287023294</v>
      </c>
      <c r="G218" s="18">
        <f>IFERROR(VLOOKUP(F218,Points!$A$2:$C$14,3,TRUE),"")</f>
        <v>5</v>
      </c>
    </row>
    <row r="219" spans="1:7" ht="19.95" customHeight="1" x14ac:dyDescent="0.3">
      <c r="A219" t="s">
        <v>5351</v>
      </c>
      <c r="B219" t="s">
        <v>3511</v>
      </c>
      <c r="C219" t="s">
        <v>1531</v>
      </c>
      <c r="D219" t="s">
        <v>115</v>
      </c>
      <c r="E219" s="31">
        <v>54071</v>
      </c>
      <c r="F219" s="30">
        <f>MedianHouseholdIncome[[#This Row],[  MHI  ]]/77485</f>
        <v>0.69782538555849516</v>
      </c>
      <c r="G219" s="18">
        <f>IFERROR(VLOOKUP(F219,Points!$A$2:$C$14,3,TRUE),"")</f>
        <v>70</v>
      </c>
    </row>
    <row r="220" spans="1:7" ht="19.95" customHeight="1" x14ac:dyDescent="0.3">
      <c r="A220" t="s">
        <v>5352</v>
      </c>
      <c r="B220" t="s">
        <v>3512</v>
      </c>
      <c r="C220" t="s">
        <v>1532</v>
      </c>
      <c r="D220" t="s">
        <v>115</v>
      </c>
      <c r="E220" s="31">
        <v>64375</v>
      </c>
      <c r="F220" s="30">
        <f>MedianHouseholdIncome[[#This Row],[  MHI  ]]/77485</f>
        <v>0.83080596244434401</v>
      </c>
      <c r="G220" s="18">
        <f>IFERROR(VLOOKUP(F220,Points!$A$2:$C$14,3,TRUE),"")</f>
        <v>40</v>
      </c>
    </row>
    <row r="221" spans="1:7" ht="19.95" customHeight="1" x14ac:dyDescent="0.3">
      <c r="A221" t="s">
        <v>5351</v>
      </c>
      <c r="B221" t="s">
        <v>3513</v>
      </c>
      <c r="C221" t="s">
        <v>1533</v>
      </c>
      <c r="D221" t="s">
        <v>77</v>
      </c>
      <c r="E221" s="31">
        <v>43063</v>
      </c>
      <c r="F221" s="30">
        <f>MedianHouseholdIncome[[#This Row],[  MHI  ]]/77485</f>
        <v>0.5557591791959734</v>
      </c>
      <c r="G221" s="18">
        <f>IFERROR(VLOOKUP(F221,Points!$A$2:$C$14,3,TRUE),"")</f>
        <v>100</v>
      </c>
    </row>
    <row r="222" spans="1:7" ht="19.95" customHeight="1" x14ac:dyDescent="0.3">
      <c r="A222" t="s">
        <v>5352</v>
      </c>
      <c r="B222" t="s">
        <v>3514</v>
      </c>
      <c r="C222" t="s">
        <v>1534</v>
      </c>
      <c r="D222" t="s">
        <v>77</v>
      </c>
      <c r="E222" s="31">
        <v>74919</v>
      </c>
      <c r="F222" s="30">
        <f>MedianHouseholdIncome[[#This Row],[  MHI  ]]/77485</f>
        <v>0.96688391301542231</v>
      </c>
      <c r="G222" s="18">
        <f>IFERROR(VLOOKUP(F222,Points!$A$2:$C$14,3,TRUE),"")</f>
        <v>20</v>
      </c>
    </row>
    <row r="223" spans="1:7" ht="19.95" customHeight="1" x14ac:dyDescent="0.3">
      <c r="A223" t="s">
        <v>5352</v>
      </c>
      <c r="B223" t="s">
        <v>3515</v>
      </c>
      <c r="C223" t="s">
        <v>1535</v>
      </c>
      <c r="D223" t="s">
        <v>143</v>
      </c>
      <c r="E223" s="31">
        <v>94643</v>
      </c>
      <c r="F223" s="30">
        <f>MedianHouseholdIncome[[#This Row],[  MHI  ]]/77485</f>
        <v>1.2214364070465251</v>
      </c>
      <c r="G223" s="18">
        <f>IFERROR(VLOOKUP(F223,Points!$A$2:$C$14,3,TRUE),"")</f>
        <v>5</v>
      </c>
    </row>
    <row r="224" spans="1:7" ht="19.95" customHeight="1" x14ac:dyDescent="0.3">
      <c r="A224" t="s">
        <v>5351</v>
      </c>
      <c r="B224" t="s">
        <v>3516</v>
      </c>
      <c r="C224" t="s">
        <v>1536</v>
      </c>
      <c r="D224" t="s">
        <v>50</v>
      </c>
      <c r="E224" s="31">
        <v>53750</v>
      </c>
      <c r="F224" s="30">
        <f>MedianHouseholdIncome[[#This Row],[  MHI  ]]/77485</f>
        <v>0.69368264825450088</v>
      </c>
      <c r="G224" s="18">
        <f>IFERROR(VLOOKUP(F224,Points!$A$2:$C$14,3,TRUE),"")</f>
        <v>70</v>
      </c>
    </row>
    <row r="225" spans="1:7" ht="19.95" customHeight="1" x14ac:dyDescent="0.3">
      <c r="A225" t="s">
        <v>5351</v>
      </c>
      <c r="B225" t="s">
        <v>3517</v>
      </c>
      <c r="C225" t="s">
        <v>1537</v>
      </c>
      <c r="D225" t="s">
        <v>208</v>
      </c>
      <c r="E225" s="31">
        <v>59464</v>
      </c>
      <c r="F225" s="30">
        <f>MedianHouseholdIncome[[#This Row],[  MHI  ]]/77485</f>
        <v>0.76742595341033748</v>
      </c>
      <c r="G225" s="18">
        <f>IFERROR(VLOOKUP(F225,Points!$A$2:$C$14,3,TRUE),"")</f>
        <v>50</v>
      </c>
    </row>
    <row r="226" spans="1:7" ht="19.95" customHeight="1" x14ac:dyDescent="0.3">
      <c r="A226" t="s">
        <v>5351</v>
      </c>
      <c r="B226" t="s">
        <v>3518</v>
      </c>
      <c r="C226" t="s">
        <v>1538</v>
      </c>
      <c r="D226" t="s">
        <v>72</v>
      </c>
      <c r="E226" s="31">
        <v>62321</v>
      </c>
      <c r="F226" s="30">
        <f>MedianHouseholdIncome[[#This Row],[  MHI  ]]/77485</f>
        <v>0.80429760598825584</v>
      </c>
      <c r="G226" s="18">
        <f>IFERROR(VLOOKUP(F226,Points!$A$2:$C$14,3,TRUE),"")</f>
        <v>50</v>
      </c>
    </row>
    <row r="227" spans="1:7" ht="19.95" customHeight="1" x14ac:dyDescent="0.3">
      <c r="A227" t="s">
        <v>5352</v>
      </c>
      <c r="B227" t="s">
        <v>3519</v>
      </c>
      <c r="C227" t="s">
        <v>1539</v>
      </c>
      <c r="D227" t="s">
        <v>111</v>
      </c>
      <c r="E227" s="31">
        <v>115833</v>
      </c>
      <c r="F227" s="30">
        <f>MedianHouseholdIncome[[#This Row],[  MHI  ]]/77485</f>
        <v>1.4949086920049042</v>
      </c>
      <c r="G227" s="18">
        <f>IFERROR(VLOOKUP(F227,Points!$A$2:$C$14,3,TRUE),"")</f>
        <v>0</v>
      </c>
    </row>
    <row r="228" spans="1:7" ht="19.95" customHeight="1" x14ac:dyDescent="0.3">
      <c r="A228" t="s">
        <v>5352</v>
      </c>
      <c r="B228" t="s">
        <v>3520</v>
      </c>
      <c r="C228" t="s">
        <v>1540</v>
      </c>
      <c r="D228" t="s">
        <v>177</v>
      </c>
      <c r="E228" s="31">
        <v>76193</v>
      </c>
      <c r="F228" s="30">
        <f>MedianHouseholdIncome[[#This Row],[  MHI  ]]/77485</f>
        <v>0.98332580499451505</v>
      </c>
      <c r="G228" s="18">
        <f>IFERROR(VLOOKUP(F228,Points!$A$2:$C$14,3,TRUE),"")</f>
        <v>20</v>
      </c>
    </row>
    <row r="229" spans="1:7" ht="19.95" customHeight="1" x14ac:dyDescent="0.3">
      <c r="A229" t="s">
        <v>5351</v>
      </c>
      <c r="B229" t="s">
        <v>3521</v>
      </c>
      <c r="C229" t="s">
        <v>1541</v>
      </c>
      <c r="D229" t="s">
        <v>53</v>
      </c>
      <c r="E229" s="31">
        <v>87813</v>
      </c>
      <c r="F229" s="30">
        <f>MedianHouseholdIncome[[#This Row],[  MHI  ]]/77485</f>
        <v>1.1332903142543718</v>
      </c>
      <c r="G229" s="18">
        <f>IFERROR(VLOOKUP(F229,Points!$A$2:$C$14,3,TRUE),"")</f>
        <v>10</v>
      </c>
    </row>
    <row r="230" spans="1:7" ht="19.95" customHeight="1" x14ac:dyDescent="0.3">
      <c r="A230" t="s">
        <v>5352</v>
      </c>
      <c r="B230" t="s">
        <v>3522</v>
      </c>
      <c r="C230" t="s">
        <v>1542</v>
      </c>
      <c r="D230" t="s">
        <v>11</v>
      </c>
      <c r="E230" s="31">
        <v>72688</v>
      </c>
      <c r="F230" s="30">
        <f>MedianHouseholdIncome[[#This Row],[  MHI  ]]/77485</f>
        <v>0.93809124346647743</v>
      </c>
      <c r="G230" s="18">
        <f>IFERROR(VLOOKUP(F230,Points!$A$2:$C$14,3,TRUE),"")</f>
        <v>25</v>
      </c>
    </row>
    <row r="231" spans="1:7" ht="19.95" customHeight="1" x14ac:dyDescent="0.3">
      <c r="A231" t="s">
        <v>5352</v>
      </c>
      <c r="B231" t="s">
        <v>3523</v>
      </c>
      <c r="C231" t="s">
        <v>1543</v>
      </c>
      <c r="D231" t="s">
        <v>11</v>
      </c>
      <c r="E231" s="31">
        <v>74063</v>
      </c>
      <c r="F231" s="30">
        <f>MedianHouseholdIncome[[#This Row],[  MHI  ]]/77485</f>
        <v>0.95583661353810412</v>
      </c>
      <c r="G231" s="18">
        <f>IFERROR(VLOOKUP(F231,Points!$A$2:$C$14,3,TRUE),"")</f>
        <v>25</v>
      </c>
    </row>
    <row r="232" spans="1:7" ht="19.95" customHeight="1" x14ac:dyDescent="0.3">
      <c r="A232" t="s">
        <v>5351</v>
      </c>
      <c r="B232" t="s">
        <v>3524</v>
      </c>
      <c r="C232" t="s">
        <v>1544</v>
      </c>
      <c r="D232" t="s">
        <v>122</v>
      </c>
      <c r="E232" s="31">
        <v>94408</v>
      </c>
      <c r="F232" s="30">
        <f>MedianHouseholdIncome[[#This Row],[  MHI  ]]/77485</f>
        <v>1.218403561979738</v>
      </c>
      <c r="G232" s="18">
        <f>IFERROR(VLOOKUP(F232,Points!$A$2:$C$14,3,TRUE),"")</f>
        <v>5</v>
      </c>
    </row>
    <row r="233" spans="1:7" ht="19.95" customHeight="1" x14ac:dyDescent="0.3">
      <c r="A233" t="s">
        <v>5352</v>
      </c>
      <c r="B233" t="s">
        <v>3525</v>
      </c>
      <c r="C233" t="s">
        <v>1545</v>
      </c>
      <c r="D233" t="s">
        <v>55</v>
      </c>
      <c r="E233" s="31">
        <v>83413</v>
      </c>
      <c r="F233" s="30">
        <f>MedianHouseholdIncome[[#This Row],[  MHI  ]]/77485</f>
        <v>1.0765051300251662</v>
      </c>
      <c r="G233" s="18">
        <f>IFERROR(VLOOKUP(F233,Points!$A$2:$C$14,3,TRUE),"")</f>
        <v>10</v>
      </c>
    </row>
    <row r="234" spans="1:7" ht="19.95" customHeight="1" x14ac:dyDescent="0.3">
      <c r="A234" t="s">
        <v>5352</v>
      </c>
      <c r="B234" t="s">
        <v>3526</v>
      </c>
      <c r="C234" t="s">
        <v>1546</v>
      </c>
      <c r="D234" t="s">
        <v>156</v>
      </c>
      <c r="E234" s="31">
        <v>96250</v>
      </c>
      <c r="F234" s="30">
        <f>MedianHouseholdIncome[[#This Row],[  MHI  ]]/77485</f>
        <v>1.2421759050138736</v>
      </c>
      <c r="G234" s="18">
        <f>IFERROR(VLOOKUP(F234,Points!$A$2:$C$14,3,TRUE),"")</f>
        <v>5</v>
      </c>
    </row>
    <row r="235" spans="1:7" ht="19.95" customHeight="1" x14ac:dyDescent="0.3">
      <c r="A235" t="s">
        <v>5351</v>
      </c>
      <c r="B235" t="s">
        <v>3527</v>
      </c>
      <c r="C235" t="s">
        <v>1547</v>
      </c>
      <c r="D235" t="s">
        <v>239</v>
      </c>
      <c r="E235" s="31">
        <v>67344</v>
      </c>
      <c r="F235" s="30">
        <f>MedianHouseholdIncome[[#This Row],[  MHI  ]]/77485</f>
        <v>0.86912305607536944</v>
      </c>
      <c r="G235" s="18">
        <f>IFERROR(VLOOKUP(F235,Points!$A$2:$C$14,3,TRUE),"")</f>
        <v>30</v>
      </c>
    </row>
    <row r="236" spans="1:7" ht="19.95" customHeight="1" x14ac:dyDescent="0.3">
      <c r="A236" t="s">
        <v>5352</v>
      </c>
      <c r="B236" t="s">
        <v>3528</v>
      </c>
      <c r="C236" t="s">
        <v>1548</v>
      </c>
      <c r="D236" t="s">
        <v>80</v>
      </c>
      <c r="E236" s="31">
        <v>113500</v>
      </c>
      <c r="F236" s="30">
        <f>MedianHouseholdIncome[[#This Row],[  MHI  ]]/77485</f>
        <v>1.4647996386397368</v>
      </c>
      <c r="G236" s="18">
        <f>IFERROR(VLOOKUP(F236,Points!$A$2:$C$14,3,TRUE),"")</f>
        <v>0</v>
      </c>
    </row>
    <row r="237" spans="1:7" ht="19.95" customHeight="1" x14ac:dyDescent="0.3">
      <c r="A237" t="s">
        <v>5352</v>
      </c>
      <c r="B237" t="s">
        <v>3529</v>
      </c>
      <c r="C237" t="s">
        <v>1549</v>
      </c>
      <c r="D237" t="s">
        <v>219</v>
      </c>
      <c r="E237" s="31">
        <v>91875</v>
      </c>
      <c r="F237" s="30">
        <f>MedianHouseholdIncome[[#This Row],[  MHI  ]]/77485</f>
        <v>1.1857133638768793</v>
      </c>
      <c r="G237" s="18">
        <f>IFERROR(VLOOKUP(F237,Points!$A$2:$C$14,3,TRUE),"")</f>
        <v>5</v>
      </c>
    </row>
    <row r="238" spans="1:7" ht="19.95" customHeight="1" x14ac:dyDescent="0.3">
      <c r="A238" t="s">
        <v>5352</v>
      </c>
      <c r="B238" t="s">
        <v>3530</v>
      </c>
      <c r="C238" t="s">
        <v>1549</v>
      </c>
      <c r="D238" t="s">
        <v>99</v>
      </c>
      <c r="E238" s="31">
        <v>81250</v>
      </c>
      <c r="F238" s="30">
        <f>MedianHouseholdIncome[[#This Row],[  MHI  ]]/77485</f>
        <v>1.0485900496870362</v>
      </c>
      <c r="G238" s="18">
        <f>IFERROR(VLOOKUP(F238,Points!$A$2:$C$14,3,TRUE),"")</f>
        <v>15</v>
      </c>
    </row>
    <row r="239" spans="1:7" ht="19.95" customHeight="1" x14ac:dyDescent="0.3">
      <c r="A239" t="s">
        <v>5351</v>
      </c>
      <c r="B239" t="s">
        <v>3531</v>
      </c>
      <c r="C239" t="s">
        <v>1550</v>
      </c>
      <c r="D239" t="s">
        <v>221</v>
      </c>
      <c r="E239" s="31">
        <v>57955</v>
      </c>
      <c r="F239" s="30">
        <f>MedianHouseholdIncome[[#This Row],[  MHI  ]]/77485</f>
        <v>0.74795121636445761</v>
      </c>
      <c r="G239" s="18">
        <f>IFERROR(VLOOKUP(F239,Points!$A$2:$C$14,3,TRUE),"")</f>
        <v>60</v>
      </c>
    </row>
    <row r="240" spans="1:7" ht="19.95" customHeight="1" x14ac:dyDescent="0.3">
      <c r="A240" t="s">
        <v>5352</v>
      </c>
      <c r="B240" t="s">
        <v>3532</v>
      </c>
      <c r="C240" t="s">
        <v>1551</v>
      </c>
      <c r="D240" t="s">
        <v>221</v>
      </c>
      <c r="E240" s="31">
        <v>91250</v>
      </c>
      <c r="F240" s="30">
        <f>MedianHouseholdIncome[[#This Row],[  MHI  ]]/77485</f>
        <v>1.1776472865715946</v>
      </c>
      <c r="G240" s="18">
        <f>IFERROR(VLOOKUP(F240,Points!$A$2:$C$14,3,TRUE),"")</f>
        <v>5</v>
      </c>
    </row>
    <row r="241" spans="1:7" ht="19.95" customHeight="1" x14ac:dyDescent="0.3">
      <c r="A241" t="s">
        <v>5352</v>
      </c>
      <c r="B241" t="s">
        <v>3533</v>
      </c>
      <c r="C241" t="s">
        <v>1552</v>
      </c>
      <c r="D241" t="s">
        <v>36</v>
      </c>
      <c r="E241" s="31">
        <v>141010</v>
      </c>
      <c r="F241" s="30">
        <f>MedianHouseholdIncome[[#This Row],[  MHI  ]]/77485</f>
        <v>1.8198360973091565</v>
      </c>
      <c r="G241" s="18">
        <f>IFERROR(VLOOKUP(F241,Points!$A$2:$C$14,3,TRUE),"")</f>
        <v>0</v>
      </c>
    </row>
    <row r="242" spans="1:7" ht="19.95" customHeight="1" x14ac:dyDescent="0.3">
      <c r="A242" t="s">
        <v>5351</v>
      </c>
      <c r="B242" t="s">
        <v>3534</v>
      </c>
      <c r="C242" t="s">
        <v>1553</v>
      </c>
      <c r="D242" t="s">
        <v>219</v>
      </c>
      <c r="E242" s="31">
        <v>123648</v>
      </c>
      <c r="F242" s="30">
        <f>MedianHouseholdIncome[[#This Row],[  MHI  ]]/77485</f>
        <v>1.5957669226301865</v>
      </c>
      <c r="G242" s="18">
        <f>IFERROR(VLOOKUP(F242,Points!$A$2:$C$14,3,TRUE),"")</f>
        <v>0</v>
      </c>
    </row>
    <row r="243" spans="1:7" ht="19.95" customHeight="1" x14ac:dyDescent="0.3">
      <c r="A243" t="s">
        <v>5352</v>
      </c>
      <c r="B243" t="s">
        <v>3535</v>
      </c>
      <c r="C243" t="s">
        <v>1554</v>
      </c>
      <c r="D243" t="s">
        <v>16</v>
      </c>
      <c r="E243" s="31">
        <v>49896</v>
      </c>
      <c r="F243" s="30">
        <f>MedianHouseholdIncome[[#This Row],[  MHI  ]]/77485</f>
        <v>0.64394398915919215</v>
      </c>
      <c r="G243" s="18">
        <f>IFERROR(VLOOKUP(F243,Points!$A$2:$C$14,3,TRUE),"")</f>
        <v>85</v>
      </c>
    </row>
    <row r="244" spans="1:7" ht="19.95" customHeight="1" x14ac:dyDescent="0.3">
      <c r="A244" t="s">
        <v>5351</v>
      </c>
      <c r="B244" t="s">
        <v>3536</v>
      </c>
      <c r="C244" t="s">
        <v>1555</v>
      </c>
      <c r="D244" t="s">
        <v>15</v>
      </c>
      <c r="E244" s="31">
        <v>49583</v>
      </c>
      <c r="F244" s="30">
        <f>MedianHouseholdIncome[[#This Row],[  MHI  ]]/77485</f>
        <v>0.63990449764470547</v>
      </c>
      <c r="G244" s="18">
        <f>IFERROR(VLOOKUP(F244,Points!$A$2:$C$14,3,TRUE),"")</f>
        <v>85</v>
      </c>
    </row>
    <row r="245" spans="1:7" ht="19.95" customHeight="1" x14ac:dyDescent="0.3">
      <c r="A245" t="s">
        <v>5351</v>
      </c>
      <c r="B245" t="s">
        <v>3537</v>
      </c>
      <c r="C245" t="s">
        <v>1556</v>
      </c>
      <c r="D245" t="s">
        <v>173</v>
      </c>
      <c r="E245" s="31">
        <v>129548</v>
      </c>
      <c r="F245" s="30">
        <f>MedianHouseholdIncome[[#This Row],[  MHI  ]]/77485</f>
        <v>1.6719106923920759</v>
      </c>
      <c r="G245" s="18">
        <f>IFERROR(VLOOKUP(F245,Points!$A$2:$C$14,3,TRUE),"")</f>
        <v>0</v>
      </c>
    </row>
    <row r="246" spans="1:7" ht="19.95" customHeight="1" x14ac:dyDescent="0.3">
      <c r="A246" t="s">
        <v>5352</v>
      </c>
      <c r="B246" t="s">
        <v>3538</v>
      </c>
      <c r="C246" t="s">
        <v>1557</v>
      </c>
      <c r="D246" t="s">
        <v>173</v>
      </c>
      <c r="E246" s="31">
        <v>89323</v>
      </c>
      <c r="F246" s="30">
        <f>MedianHouseholdIncome[[#This Row],[  MHI  ]]/77485</f>
        <v>1.15277795702394</v>
      </c>
      <c r="G246" s="18">
        <f>IFERROR(VLOOKUP(F246,Points!$A$2:$C$14,3,TRUE),"")</f>
        <v>10</v>
      </c>
    </row>
    <row r="247" spans="1:7" ht="19.95" customHeight="1" x14ac:dyDescent="0.3">
      <c r="A247" t="s">
        <v>5352</v>
      </c>
      <c r="B247" t="s">
        <v>3539</v>
      </c>
      <c r="C247" t="s">
        <v>1558</v>
      </c>
      <c r="D247" t="s">
        <v>15</v>
      </c>
      <c r="E247" s="31">
        <v>102917</v>
      </c>
      <c r="F247" s="30">
        <f>MedianHouseholdIncome[[#This Row],[  MHI  ]]/77485</f>
        <v>1.3282183648448087</v>
      </c>
      <c r="G247" s="18">
        <f>IFERROR(VLOOKUP(F247,Points!$A$2:$C$14,3,TRUE),"")</f>
        <v>0</v>
      </c>
    </row>
    <row r="248" spans="1:7" ht="19.95" customHeight="1" x14ac:dyDescent="0.3">
      <c r="A248" t="s">
        <v>5352</v>
      </c>
      <c r="B248" t="s">
        <v>3540</v>
      </c>
      <c r="C248" t="s">
        <v>1558</v>
      </c>
      <c r="D248" t="s">
        <v>168</v>
      </c>
      <c r="E248" s="31">
        <v>108167</v>
      </c>
      <c r="F248" s="30">
        <f>MedianHouseholdIncome[[#This Row],[  MHI  ]]/77485</f>
        <v>1.3959734142092017</v>
      </c>
      <c r="G248" s="18">
        <f>IFERROR(VLOOKUP(F248,Points!$A$2:$C$14,3,TRUE),"")</f>
        <v>0</v>
      </c>
    </row>
    <row r="249" spans="1:7" ht="19.95" customHeight="1" x14ac:dyDescent="0.3">
      <c r="A249" t="s">
        <v>5352</v>
      </c>
      <c r="B249" t="s">
        <v>3541</v>
      </c>
      <c r="C249" t="s">
        <v>1558</v>
      </c>
      <c r="D249" t="s">
        <v>131</v>
      </c>
      <c r="E249" s="31">
        <v>105000</v>
      </c>
      <c r="F249" s="30">
        <f>MedianHouseholdIncome[[#This Row],[  MHI  ]]/77485</f>
        <v>1.3551009872878621</v>
      </c>
      <c r="G249" s="18">
        <f>IFERROR(VLOOKUP(F249,Points!$A$2:$C$14,3,TRUE),"")</f>
        <v>0</v>
      </c>
    </row>
    <row r="250" spans="1:7" ht="19.95" customHeight="1" x14ac:dyDescent="0.3">
      <c r="A250" t="s">
        <v>5351</v>
      </c>
      <c r="B250" t="s">
        <v>3542</v>
      </c>
      <c r="C250" t="s">
        <v>1559</v>
      </c>
      <c r="D250" t="s">
        <v>36</v>
      </c>
      <c r="E250" s="31">
        <v>108929</v>
      </c>
      <c r="F250" s="30">
        <f>MedianHouseholdIncome[[#This Row],[  MHI  ]]/77485</f>
        <v>1.4058075756598052</v>
      </c>
      <c r="G250" s="18">
        <f>IFERROR(VLOOKUP(F250,Points!$A$2:$C$14,3,TRUE),"")</f>
        <v>0</v>
      </c>
    </row>
    <row r="251" spans="1:7" ht="19.95" customHeight="1" x14ac:dyDescent="0.3">
      <c r="A251" t="s">
        <v>5351</v>
      </c>
      <c r="B251" t="s">
        <v>3543</v>
      </c>
      <c r="C251" t="s">
        <v>1560</v>
      </c>
      <c r="D251" t="s">
        <v>221</v>
      </c>
      <c r="E251" s="31">
        <v>56132</v>
      </c>
      <c r="F251" s="30">
        <f>MedianHouseholdIncome[[#This Row],[  MHI  ]]/77485</f>
        <v>0.72442408208040265</v>
      </c>
      <c r="G251" s="18">
        <f>IFERROR(VLOOKUP(F251,Points!$A$2:$C$14,3,TRUE),"")</f>
        <v>60</v>
      </c>
    </row>
    <row r="252" spans="1:7" ht="19.95" customHeight="1" x14ac:dyDescent="0.3">
      <c r="A252" t="s">
        <v>5352</v>
      </c>
      <c r="B252" t="s">
        <v>3544</v>
      </c>
      <c r="C252" t="s">
        <v>1561</v>
      </c>
      <c r="D252" t="s">
        <v>221</v>
      </c>
      <c r="E252" s="31">
        <v>71667</v>
      </c>
      <c r="F252" s="30">
        <f>MedianHouseholdIncome[[#This Row],[  MHI  ]]/77485</f>
        <v>0.92491449958056393</v>
      </c>
      <c r="G252" s="18">
        <f>IFERROR(VLOOKUP(F252,Points!$A$2:$C$14,3,TRUE),"")</f>
        <v>25</v>
      </c>
    </row>
    <row r="253" spans="1:7" ht="19.95" customHeight="1" x14ac:dyDescent="0.3">
      <c r="A253" t="s">
        <v>5351</v>
      </c>
      <c r="B253" t="s">
        <v>3545</v>
      </c>
      <c r="C253" t="s">
        <v>1562</v>
      </c>
      <c r="D253" t="s">
        <v>229</v>
      </c>
      <c r="E253" s="31">
        <v>93974</v>
      </c>
      <c r="F253" s="30">
        <f>MedianHouseholdIncome[[#This Row],[  MHI  ]]/77485</f>
        <v>1.2128024778989481</v>
      </c>
      <c r="G253" s="18">
        <f>IFERROR(VLOOKUP(F253,Points!$A$2:$C$14,3,TRUE),"")</f>
        <v>5</v>
      </c>
    </row>
    <row r="254" spans="1:7" ht="19.95" customHeight="1" x14ac:dyDescent="0.3">
      <c r="A254" t="s">
        <v>5352</v>
      </c>
      <c r="B254" t="s">
        <v>3546</v>
      </c>
      <c r="C254" t="s">
        <v>1563</v>
      </c>
      <c r="D254" t="s">
        <v>107</v>
      </c>
      <c r="E254" s="31">
        <v>86875</v>
      </c>
      <c r="F254" s="30">
        <f>MedianHouseholdIncome[[#This Row],[  MHI  ]]/77485</f>
        <v>1.1211847454346002</v>
      </c>
      <c r="G254" s="18">
        <f>IFERROR(VLOOKUP(F254,Points!$A$2:$C$14,3,TRUE),"")</f>
        <v>10</v>
      </c>
    </row>
    <row r="255" spans="1:7" ht="19.95" customHeight="1" x14ac:dyDescent="0.3">
      <c r="A255" t="s">
        <v>5351</v>
      </c>
      <c r="B255" t="s">
        <v>3547</v>
      </c>
      <c r="C255" t="s">
        <v>1564</v>
      </c>
      <c r="D255" t="s">
        <v>243</v>
      </c>
      <c r="E255" s="31">
        <v>129196</v>
      </c>
      <c r="F255" s="30">
        <f>MedianHouseholdIncome[[#This Row],[  MHI  ]]/77485</f>
        <v>1.6673678776537395</v>
      </c>
      <c r="G255" s="18">
        <f>IFERROR(VLOOKUP(F255,Points!$A$2:$C$14,3,TRUE),"")</f>
        <v>0</v>
      </c>
    </row>
    <row r="256" spans="1:7" ht="19.95" customHeight="1" x14ac:dyDescent="0.3">
      <c r="A256" t="s">
        <v>5351</v>
      </c>
      <c r="B256" t="s">
        <v>3548</v>
      </c>
      <c r="C256" t="s">
        <v>1565</v>
      </c>
      <c r="D256" t="s">
        <v>95</v>
      </c>
      <c r="E256" s="31">
        <v>94063</v>
      </c>
      <c r="F256" s="30">
        <f>MedianHouseholdIncome[[#This Row],[  MHI  ]]/77485</f>
        <v>1.2139510873072208</v>
      </c>
      <c r="G256" s="18">
        <f>IFERROR(VLOOKUP(F256,Points!$A$2:$C$14,3,TRUE),"")</f>
        <v>5</v>
      </c>
    </row>
    <row r="257" spans="1:7" ht="19.95" customHeight="1" x14ac:dyDescent="0.3">
      <c r="A257" t="s">
        <v>5351</v>
      </c>
      <c r="B257" t="s">
        <v>3549</v>
      </c>
      <c r="C257" t="s">
        <v>1566</v>
      </c>
      <c r="D257" t="s">
        <v>15</v>
      </c>
      <c r="E257" s="31">
        <v>73542</v>
      </c>
      <c r="F257" s="30">
        <f>MedianHouseholdIncome[[#This Row],[  MHI  ]]/77485</f>
        <v>0.94911273149641862</v>
      </c>
      <c r="G257" s="18">
        <f>IFERROR(VLOOKUP(F257,Points!$A$2:$C$14,3,TRUE),"")</f>
        <v>25</v>
      </c>
    </row>
    <row r="258" spans="1:7" ht="19.95" customHeight="1" x14ac:dyDescent="0.3">
      <c r="A258" t="s">
        <v>5351</v>
      </c>
      <c r="B258" t="s">
        <v>3550</v>
      </c>
      <c r="C258" t="s">
        <v>1567</v>
      </c>
      <c r="D258" t="s">
        <v>101</v>
      </c>
      <c r="E258" s="31">
        <v>52667</v>
      </c>
      <c r="F258" s="30">
        <f>MedianHouseholdIncome[[#This Row],[  MHI  ]]/77485</f>
        <v>0.67970574949990326</v>
      </c>
      <c r="G258" s="18">
        <f>IFERROR(VLOOKUP(F258,Points!$A$2:$C$14,3,TRUE),"")</f>
        <v>70</v>
      </c>
    </row>
    <row r="259" spans="1:7" ht="19.95" customHeight="1" x14ac:dyDescent="0.3">
      <c r="A259" t="s">
        <v>5351</v>
      </c>
      <c r="B259" t="s">
        <v>3551</v>
      </c>
      <c r="C259" t="s">
        <v>1568</v>
      </c>
      <c r="D259" t="s">
        <v>64</v>
      </c>
      <c r="E259" s="31">
        <v>92917</v>
      </c>
      <c r="F259" s="30">
        <f>MedianHouseholdIncome[[#This Row],[  MHI  ]]/77485</f>
        <v>1.1991611279602503</v>
      </c>
      <c r="G259" s="18">
        <f>IFERROR(VLOOKUP(F259,Points!$A$2:$C$14,3,TRUE),"")</f>
        <v>5</v>
      </c>
    </row>
    <row r="260" spans="1:7" ht="19.95" customHeight="1" x14ac:dyDescent="0.3">
      <c r="A260" t="s">
        <v>5352</v>
      </c>
      <c r="B260" t="s">
        <v>3552</v>
      </c>
      <c r="C260" t="s">
        <v>1569</v>
      </c>
      <c r="D260" t="s">
        <v>64</v>
      </c>
      <c r="E260" s="31">
        <v>63375</v>
      </c>
      <c r="F260" s="30">
        <f>MedianHouseholdIncome[[#This Row],[  MHI  ]]/77485</f>
        <v>0.81790023875588824</v>
      </c>
      <c r="G260" s="18">
        <f>IFERROR(VLOOKUP(F260,Points!$A$2:$C$14,3,TRUE),"")</f>
        <v>40</v>
      </c>
    </row>
    <row r="261" spans="1:7" ht="19.95" customHeight="1" x14ac:dyDescent="0.3">
      <c r="A261" t="s">
        <v>5352</v>
      </c>
      <c r="B261" t="s">
        <v>3553</v>
      </c>
      <c r="C261" t="s">
        <v>1570</v>
      </c>
      <c r="D261" t="s">
        <v>55</v>
      </c>
      <c r="E261" s="31">
        <v>92426</v>
      </c>
      <c r="F261" s="30">
        <f>MedianHouseholdIncome[[#This Row],[  MHI  ]]/77485</f>
        <v>1.1928244176292186</v>
      </c>
      <c r="G261" s="18">
        <f>IFERROR(VLOOKUP(F261,Points!$A$2:$C$14,3,TRUE),"")</f>
        <v>5</v>
      </c>
    </row>
    <row r="262" spans="1:7" ht="19.95" customHeight="1" x14ac:dyDescent="0.3">
      <c r="A262" t="s">
        <v>5352</v>
      </c>
      <c r="B262" t="s">
        <v>3554</v>
      </c>
      <c r="C262" t="s">
        <v>1571</v>
      </c>
      <c r="D262" t="s">
        <v>117</v>
      </c>
      <c r="E262" s="31">
        <v>100700</v>
      </c>
      <c r="F262" s="30">
        <f>MedianHouseholdIncome[[#This Row],[  MHI  ]]/77485</f>
        <v>1.299606375427502</v>
      </c>
      <c r="G262" s="18">
        <f>IFERROR(VLOOKUP(F262,Points!$A$2:$C$14,3,TRUE),"")</f>
        <v>0</v>
      </c>
    </row>
    <row r="263" spans="1:7" ht="19.95" customHeight="1" x14ac:dyDescent="0.3">
      <c r="A263" t="s">
        <v>5352</v>
      </c>
      <c r="B263" t="s">
        <v>3555</v>
      </c>
      <c r="C263" t="s">
        <v>1572</v>
      </c>
      <c r="D263" t="s">
        <v>143</v>
      </c>
      <c r="E263" s="31">
        <v>105478</v>
      </c>
      <c r="F263" s="30">
        <f>MedianHouseholdIncome[[#This Row],[  MHI  ]]/77485</f>
        <v>1.361269923210944</v>
      </c>
      <c r="G263" s="18">
        <f>IFERROR(VLOOKUP(F263,Points!$A$2:$C$14,3,TRUE),"")</f>
        <v>0</v>
      </c>
    </row>
    <row r="264" spans="1:7" ht="19.95" customHeight="1" x14ac:dyDescent="0.3">
      <c r="A264" t="s">
        <v>5352</v>
      </c>
      <c r="B264" t="s">
        <v>3556</v>
      </c>
      <c r="C264" t="s">
        <v>1573</v>
      </c>
      <c r="D264" t="s">
        <v>30</v>
      </c>
      <c r="E264" s="31">
        <v>73281</v>
      </c>
      <c r="F264" s="30">
        <f>MedianHouseholdIncome[[#This Row],[  MHI  ]]/77485</f>
        <v>0.94574433761373167</v>
      </c>
      <c r="G264" s="18">
        <f>IFERROR(VLOOKUP(F264,Points!$A$2:$C$14,3,TRUE),"")</f>
        <v>25</v>
      </c>
    </row>
    <row r="265" spans="1:7" ht="19.95" customHeight="1" x14ac:dyDescent="0.3">
      <c r="A265" t="s">
        <v>5352</v>
      </c>
      <c r="B265" t="s">
        <v>3557</v>
      </c>
      <c r="C265" t="s">
        <v>1573</v>
      </c>
      <c r="D265" t="s">
        <v>32</v>
      </c>
      <c r="E265" s="31">
        <v>68472</v>
      </c>
      <c r="F265" s="30">
        <f>MedianHouseholdIncome[[#This Row],[  MHI  ]]/77485</f>
        <v>0.88368071239594759</v>
      </c>
      <c r="G265" s="18">
        <f>IFERROR(VLOOKUP(F265,Points!$A$2:$C$14,3,TRUE),"")</f>
        <v>30</v>
      </c>
    </row>
    <row r="266" spans="1:7" ht="19.95" customHeight="1" x14ac:dyDescent="0.3">
      <c r="A266" t="s">
        <v>5351</v>
      </c>
      <c r="B266" t="s">
        <v>3558</v>
      </c>
      <c r="C266" t="s">
        <v>1574</v>
      </c>
      <c r="D266" t="s">
        <v>45</v>
      </c>
      <c r="E266" s="31">
        <v>60865</v>
      </c>
      <c r="F266" s="30">
        <f>MedianHouseholdIncome[[#This Row],[  MHI  ]]/77485</f>
        <v>0.78550687229786409</v>
      </c>
      <c r="G266" s="18">
        <f>IFERROR(VLOOKUP(F266,Points!$A$2:$C$14,3,TRUE),"")</f>
        <v>50</v>
      </c>
    </row>
    <row r="267" spans="1:7" ht="19.95" customHeight="1" x14ac:dyDescent="0.3">
      <c r="A267" t="s">
        <v>5352</v>
      </c>
      <c r="B267" t="s">
        <v>3559</v>
      </c>
      <c r="C267" t="s">
        <v>1575</v>
      </c>
      <c r="D267" t="s">
        <v>45</v>
      </c>
      <c r="E267" s="31">
        <v>83500</v>
      </c>
      <c r="F267" s="30">
        <f>MedianHouseholdIncome[[#This Row],[  MHI  ]]/77485</f>
        <v>1.0776279279860619</v>
      </c>
      <c r="G267" s="18">
        <f>IFERROR(VLOOKUP(F267,Points!$A$2:$C$14,3,TRUE),"")</f>
        <v>10</v>
      </c>
    </row>
    <row r="268" spans="1:7" ht="19.95" customHeight="1" x14ac:dyDescent="0.3">
      <c r="A268" t="s">
        <v>5352</v>
      </c>
      <c r="B268" t="s">
        <v>3560</v>
      </c>
      <c r="C268" t="s">
        <v>1575</v>
      </c>
      <c r="D268" t="s">
        <v>239</v>
      </c>
      <c r="E268" s="31">
        <v>78092</v>
      </c>
      <c r="F268" s="30">
        <f>MedianHouseholdIncome[[#This Row],[  MHI  ]]/77485</f>
        <v>1.0078337742788928</v>
      </c>
      <c r="G268" s="18">
        <f>IFERROR(VLOOKUP(F268,Points!$A$2:$C$14,3,TRUE),"")</f>
        <v>20</v>
      </c>
    </row>
    <row r="269" spans="1:7" ht="19.95" customHeight="1" x14ac:dyDescent="0.3">
      <c r="A269" t="s">
        <v>5352</v>
      </c>
      <c r="B269" t="s">
        <v>3561</v>
      </c>
      <c r="C269" t="s">
        <v>1576</v>
      </c>
      <c r="D269" t="s">
        <v>36</v>
      </c>
      <c r="E269" s="31">
        <v>104025</v>
      </c>
      <c r="F269" s="30">
        <f>MedianHouseholdIncome[[#This Row],[  MHI  ]]/77485</f>
        <v>1.3425179066916177</v>
      </c>
      <c r="G269" s="18">
        <f>IFERROR(VLOOKUP(F269,Points!$A$2:$C$14,3,TRUE),"")</f>
        <v>0</v>
      </c>
    </row>
    <row r="270" spans="1:7" ht="19.95" customHeight="1" x14ac:dyDescent="0.3">
      <c r="A270" t="s">
        <v>5351</v>
      </c>
      <c r="B270" t="s">
        <v>3562</v>
      </c>
      <c r="C270" t="s">
        <v>1577</v>
      </c>
      <c r="D270" t="s">
        <v>243</v>
      </c>
      <c r="E270" s="31">
        <v>83419</v>
      </c>
      <c r="F270" s="30">
        <f>MedianHouseholdIncome[[#This Row],[  MHI  ]]/77485</f>
        <v>1.0765825643672968</v>
      </c>
      <c r="G270" s="18">
        <f>IFERROR(VLOOKUP(F270,Points!$A$2:$C$14,3,TRUE),"")</f>
        <v>10</v>
      </c>
    </row>
    <row r="271" spans="1:7" ht="19.95" customHeight="1" x14ac:dyDescent="0.3">
      <c r="A271" t="s">
        <v>5352</v>
      </c>
      <c r="B271" t="s">
        <v>3563</v>
      </c>
      <c r="C271" t="s">
        <v>1578</v>
      </c>
      <c r="D271" t="s">
        <v>243</v>
      </c>
      <c r="E271" s="31">
        <v>106929</v>
      </c>
      <c r="F271" s="30">
        <f>MedianHouseholdIncome[[#This Row],[  MHI  ]]/77485</f>
        <v>1.3799961282828934</v>
      </c>
      <c r="G271" s="18">
        <f>IFERROR(VLOOKUP(F271,Points!$A$2:$C$14,3,TRUE),"")</f>
        <v>0</v>
      </c>
    </row>
    <row r="272" spans="1:7" ht="19.95" customHeight="1" x14ac:dyDescent="0.3">
      <c r="A272" t="s">
        <v>5351</v>
      </c>
      <c r="B272" t="s">
        <v>3564</v>
      </c>
      <c r="C272" t="s">
        <v>1579</v>
      </c>
      <c r="D272" t="s">
        <v>95</v>
      </c>
      <c r="E272" s="31">
        <v>86875</v>
      </c>
      <c r="F272" s="30">
        <f>MedianHouseholdIncome[[#This Row],[  MHI  ]]/77485</f>
        <v>1.1211847454346002</v>
      </c>
      <c r="G272" s="18">
        <f>IFERROR(VLOOKUP(F272,Points!$A$2:$C$14,3,TRUE),"")</f>
        <v>10</v>
      </c>
    </row>
    <row r="273" spans="1:7" ht="19.95" customHeight="1" x14ac:dyDescent="0.3">
      <c r="A273" t="s">
        <v>5352</v>
      </c>
      <c r="B273" t="s">
        <v>3565</v>
      </c>
      <c r="C273" t="s">
        <v>1580</v>
      </c>
      <c r="D273" t="s">
        <v>95</v>
      </c>
      <c r="E273" s="31">
        <v>90313</v>
      </c>
      <c r="F273" s="30">
        <f>MedianHouseholdIncome[[#This Row],[  MHI  ]]/77485</f>
        <v>1.1655546234755114</v>
      </c>
      <c r="G273" s="18">
        <f>IFERROR(VLOOKUP(F273,Points!$A$2:$C$14,3,TRUE),"")</f>
        <v>5</v>
      </c>
    </row>
    <row r="274" spans="1:7" ht="19.95" customHeight="1" x14ac:dyDescent="0.3">
      <c r="A274" t="s">
        <v>5352</v>
      </c>
      <c r="B274" t="s">
        <v>3566</v>
      </c>
      <c r="C274" t="s">
        <v>1581</v>
      </c>
      <c r="D274" t="s">
        <v>122</v>
      </c>
      <c r="E274" s="31">
        <v>99375</v>
      </c>
      <c r="F274" s="30">
        <f>MedianHouseholdIncome[[#This Row],[  MHI  ]]/77485</f>
        <v>1.282506291540298</v>
      </c>
      <c r="G274" s="18">
        <f>IFERROR(VLOOKUP(F274,Points!$A$2:$C$14,3,TRUE),"")</f>
        <v>0</v>
      </c>
    </row>
    <row r="275" spans="1:7" ht="19.95" customHeight="1" x14ac:dyDescent="0.3">
      <c r="A275" t="s">
        <v>5352</v>
      </c>
      <c r="B275" t="s">
        <v>3567</v>
      </c>
      <c r="C275" t="s">
        <v>1582</v>
      </c>
      <c r="D275" t="s">
        <v>37</v>
      </c>
      <c r="E275" s="31">
        <v>80781</v>
      </c>
      <c r="F275" s="30">
        <f>MedianHouseholdIncome[[#This Row],[  MHI  ]]/77485</f>
        <v>1.0425372652771505</v>
      </c>
      <c r="G275" s="18">
        <f>IFERROR(VLOOKUP(F275,Points!$A$2:$C$14,3,TRUE),"")</f>
        <v>15</v>
      </c>
    </row>
    <row r="276" spans="1:7" ht="19.95" customHeight="1" x14ac:dyDescent="0.3">
      <c r="A276" t="s">
        <v>5352</v>
      </c>
      <c r="B276" t="s">
        <v>3568</v>
      </c>
      <c r="C276" t="s">
        <v>1583</v>
      </c>
      <c r="D276" t="s">
        <v>147</v>
      </c>
      <c r="E276" s="31">
        <v>77614</v>
      </c>
      <c r="F276" s="30">
        <f>MedianHouseholdIncome[[#This Row],[  MHI  ]]/77485</f>
        <v>1.0016648383558109</v>
      </c>
      <c r="G276" s="18">
        <f>IFERROR(VLOOKUP(F276,Points!$A$2:$C$14,3,TRUE),"")</f>
        <v>20</v>
      </c>
    </row>
    <row r="277" spans="1:7" ht="19.95" customHeight="1" x14ac:dyDescent="0.3">
      <c r="A277" t="s">
        <v>5351</v>
      </c>
      <c r="B277" t="s">
        <v>3569</v>
      </c>
      <c r="C277" t="s">
        <v>1584</v>
      </c>
      <c r="D277" t="s">
        <v>173</v>
      </c>
      <c r="E277" s="31">
        <v>60000</v>
      </c>
      <c r="F277" s="30">
        <f>MedianHouseholdIncome[[#This Row],[  MHI  ]]/77485</f>
        <v>0.77434342130734979</v>
      </c>
      <c r="G277" s="18">
        <f>IFERROR(VLOOKUP(F277,Points!$A$2:$C$14,3,TRUE),"")</f>
        <v>50</v>
      </c>
    </row>
    <row r="278" spans="1:7" ht="19.95" customHeight="1" x14ac:dyDescent="0.3">
      <c r="A278" t="s">
        <v>5351</v>
      </c>
      <c r="B278" t="s">
        <v>3570</v>
      </c>
      <c r="C278" t="s">
        <v>1585</v>
      </c>
      <c r="D278" t="s">
        <v>41</v>
      </c>
      <c r="E278" s="31">
        <v>121667</v>
      </c>
      <c r="F278" s="30">
        <f>MedianHouseholdIncome[[#This Row],[  MHI  ]]/77485</f>
        <v>1.5702006840033556</v>
      </c>
      <c r="G278" s="18">
        <f>IFERROR(VLOOKUP(F278,Points!$A$2:$C$14,3,TRUE),"")</f>
        <v>0</v>
      </c>
    </row>
    <row r="279" spans="1:7" ht="19.95" customHeight="1" x14ac:dyDescent="0.3">
      <c r="A279" t="s">
        <v>5351</v>
      </c>
      <c r="B279" t="s">
        <v>3571</v>
      </c>
      <c r="C279" t="s">
        <v>1586</v>
      </c>
      <c r="D279" t="s">
        <v>25</v>
      </c>
      <c r="E279" s="31">
        <v>43750</v>
      </c>
      <c r="F279" s="30">
        <f>MedianHouseholdIncome[[#This Row],[  MHI  ]]/77485</f>
        <v>0.5646254113699426</v>
      </c>
      <c r="G279" s="18">
        <f>IFERROR(VLOOKUP(F279,Points!$A$2:$C$14,3,TRUE),"")</f>
        <v>100</v>
      </c>
    </row>
    <row r="280" spans="1:7" ht="19.95" customHeight="1" x14ac:dyDescent="0.3">
      <c r="A280" t="s">
        <v>5352</v>
      </c>
      <c r="B280" t="s">
        <v>3572</v>
      </c>
      <c r="C280" t="s">
        <v>1587</v>
      </c>
      <c r="D280" t="s">
        <v>53</v>
      </c>
      <c r="E280" s="31">
        <v>105268</v>
      </c>
      <c r="F280" s="30">
        <f>MedianHouseholdIncome[[#This Row],[  MHI  ]]/77485</f>
        <v>1.3585597212363683</v>
      </c>
      <c r="G280" s="18">
        <f>IFERROR(VLOOKUP(F280,Points!$A$2:$C$14,3,TRUE),"")</f>
        <v>0</v>
      </c>
    </row>
    <row r="281" spans="1:7" ht="19.95" customHeight="1" x14ac:dyDescent="0.3">
      <c r="A281" t="s">
        <v>5352</v>
      </c>
      <c r="B281" t="s">
        <v>3573</v>
      </c>
      <c r="C281" t="s">
        <v>1587</v>
      </c>
      <c r="D281" t="s">
        <v>23</v>
      </c>
      <c r="E281" s="31">
        <v>77083</v>
      </c>
      <c r="F281" s="30">
        <f>MedianHouseholdIncome[[#This Row],[  MHI  ]]/77485</f>
        <v>0.99481189907724077</v>
      </c>
      <c r="G281" s="18">
        <f>IFERROR(VLOOKUP(F281,Points!$A$2:$C$14,3,TRUE),"")</f>
        <v>20</v>
      </c>
    </row>
    <row r="282" spans="1:7" ht="19.95" customHeight="1" x14ac:dyDescent="0.3">
      <c r="A282" t="s">
        <v>5351</v>
      </c>
      <c r="B282" t="s">
        <v>3574</v>
      </c>
      <c r="C282" t="s">
        <v>1588</v>
      </c>
      <c r="D282" t="s">
        <v>126</v>
      </c>
      <c r="E282" s="31">
        <v>33333</v>
      </c>
      <c r="F282" s="30">
        <f>MedianHouseholdIncome[[#This Row],[  MHI  ]]/77485</f>
        <v>0.43018648770729817</v>
      </c>
      <c r="G282" s="18">
        <f>IFERROR(VLOOKUP(F282,Points!$A$2:$C$14,3,TRUE),"")</f>
        <v>100</v>
      </c>
    </row>
    <row r="283" spans="1:7" ht="19.95" customHeight="1" x14ac:dyDescent="0.3">
      <c r="A283" t="s">
        <v>5352</v>
      </c>
      <c r="B283" t="s">
        <v>3575</v>
      </c>
      <c r="C283" t="s">
        <v>1589</v>
      </c>
      <c r="D283" t="s">
        <v>126</v>
      </c>
      <c r="E283" s="31">
        <v>54016</v>
      </c>
      <c r="F283" s="30">
        <f>MedianHouseholdIncome[[#This Row],[  MHI  ]]/77485</f>
        <v>0.69711557075563013</v>
      </c>
      <c r="G283" s="18">
        <f>IFERROR(VLOOKUP(F283,Points!$A$2:$C$14,3,TRUE),"")</f>
        <v>70</v>
      </c>
    </row>
    <row r="284" spans="1:7" ht="19.95" customHeight="1" x14ac:dyDescent="0.3">
      <c r="A284" t="s">
        <v>5352</v>
      </c>
      <c r="B284" t="s">
        <v>3576</v>
      </c>
      <c r="C284" t="s">
        <v>1590</v>
      </c>
      <c r="D284" t="s">
        <v>15</v>
      </c>
      <c r="E284" s="31">
        <v>81719</v>
      </c>
      <c r="F284" s="30">
        <f>MedianHouseholdIncome[[#This Row],[  MHI  ]]/77485</f>
        <v>1.0546428340969221</v>
      </c>
      <c r="G284" s="18">
        <f>IFERROR(VLOOKUP(F284,Points!$A$2:$C$14,3,TRUE),"")</f>
        <v>15</v>
      </c>
    </row>
    <row r="285" spans="1:7" ht="19.95" customHeight="1" x14ac:dyDescent="0.3">
      <c r="A285" t="s">
        <v>5351</v>
      </c>
      <c r="B285" t="s">
        <v>3577</v>
      </c>
      <c r="C285" t="s">
        <v>1591</v>
      </c>
      <c r="D285" t="s">
        <v>72</v>
      </c>
      <c r="E285" s="31">
        <v>71111</v>
      </c>
      <c r="F285" s="30">
        <f>MedianHouseholdIncome[[#This Row],[  MHI  ]]/77485</f>
        <v>0.91773891720978251</v>
      </c>
      <c r="G285" s="18">
        <f>IFERROR(VLOOKUP(F285,Points!$A$2:$C$14,3,TRUE),"")</f>
        <v>25</v>
      </c>
    </row>
    <row r="286" spans="1:7" ht="19.95" customHeight="1" x14ac:dyDescent="0.3">
      <c r="A286" t="s">
        <v>5352</v>
      </c>
      <c r="B286" t="s">
        <v>3578</v>
      </c>
      <c r="C286" t="s">
        <v>1592</v>
      </c>
      <c r="D286" t="s">
        <v>119</v>
      </c>
      <c r="E286" s="31">
        <v>105313</v>
      </c>
      <c r="F286" s="30">
        <f>MedianHouseholdIncome[[#This Row],[  MHI  ]]/77485</f>
        <v>1.3591404788023489</v>
      </c>
      <c r="G286" s="18">
        <f>IFERROR(VLOOKUP(F286,Points!$A$2:$C$14,3,TRUE),"")</f>
        <v>0</v>
      </c>
    </row>
    <row r="287" spans="1:7" ht="19.95" customHeight="1" x14ac:dyDescent="0.3">
      <c r="A287" t="s">
        <v>5352</v>
      </c>
      <c r="B287" t="s">
        <v>3579</v>
      </c>
      <c r="C287" t="s">
        <v>1593</v>
      </c>
      <c r="D287" t="s">
        <v>95</v>
      </c>
      <c r="E287" s="31">
        <v>107841</v>
      </c>
      <c r="F287" s="30">
        <f>MedianHouseholdIncome[[#This Row],[  MHI  ]]/77485</f>
        <v>1.3917661482867651</v>
      </c>
      <c r="G287" s="18">
        <f>IFERROR(VLOOKUP(F287,Points!$A$2:$C$14,3,TRUE),"")</f>
        <v>0</v>
      </c>
    </row>
    <row r="288" spans="1:7" ht="19.95" customHeight="1" x14ac:dyDescent="0.3">
      <c r="A288" t="s">
        <v>5352</v>
      </c>
      <c r="B288" t="s">
        <v>3580</v>
      </c>
      <c r="C288" t="s">
        <v>1594</v>
      </c>
      <c r="D288" t="s">
        <v>86</v>
      </c>
      <c r="E288" s="31">
        <v>98182</v>
      </c>
      <c r="F288" s="30">
        <f>MedianHouseholdIncome[[#This Row],[  MHI  ]]/77485</f>
        <v>1.2671097631799704</v>
      </c>
      <c r="G288" s="18">
        <f>IFERROR(VLOOKUP(F288,Points!$A$2:$C$14,3,TRUE),"")</f>
        <v>0</v>
      </c>
    </row>
    <row r="289" spans="1:7" ht="19.95" customHeight="1" x14ac:dyDescent="0.3">
      <c r="A289" t="s">
        <v>5352</v>
      </c>
      <c r="B289" t="s">
        <v>3581</v>
      </c>
      <c r="C289" t="s">
        <v>1594</v>
      </c>
      <c r="D289" t="s">
        <v>144</v>
      </c>
      <c r="E289" s="31">
        <v>109167</v>
      </c>
      <c r="F289" s="30">
        <f>MedianHouseholdIncome[[#This Row],[  MHI  ]]/77485</f>
        <v>1.4088791378976575</v>
      </c>
      <c r="G289" s="18">
        <f>IFERROR(VLOOKUP(F289,Points!$A$2:$C$14,3,TRUE),"")</f>
        <v>0</v>
      </c>
    </row>
    <row r="290" spans="1:7" ht="19.95" customHeight="1" x14ac:dyDescent="0.3">
      <c r="A290" t="s">
        <v>5352</v>
      </c>
      <c r="B290" t="s">
        <v>3582</v>
      </c>
      <c r="C290" t="s">
        <v>1594</v>
      </c>
      <c r="D290" t="s">
        <v>37</v>
      </c>
      <c r="E290" s="31">
        <v>94191</v>
      </c>
      <c r="F290" s="30">
        <f>MedianHouseholdIncome[[#This Row],[  MHI  ]]/77485</f>
        <v>1.2156030199393431</v>
      </c>
      <c r="G290" s="18">
        <f>IFERROR(VLOOKUP(F290,Points!$A$2:$C$14,3,TRUE),"")</f>
        <v>5</v>
      </c>
    </row>
    <row r="291" spans="1:7" ht="19.95" customHeight="1" x14ac:dyDescent="0.3">
      <c r="A291" t="s">
        <v>5351</v>
      </c>
      <c r="B291" t="s">
        <v>3583</v>
      </c>
      <c r="C291" t="s">
        <v>1595</v>
      </c>
      <c r="D291" t="s">
        <v>243</v>
      </c>
      <c r="E291" s="31">
        <v>93152</v>
      </c>
      <c r="F291" s="30">
        <f>MedianHouseholdIncome[[#This Row],[  MHI  ]]/77485</f>
        <v>1.2021939730270375</v>
      </c>
      <c r="G291" s="18">
        <f>IFERROR(VLOOKUP(F291,Points!$A$2:$C$14,3,TRUE),"")</f>
        <v>5</v>
      </c>
    </row>
    <row r="292" spans="1:7" ht="19.95" customHeight="1" x14ac:dyDescent="0.3">
      <c r="A292" t="s">
        <v>5352</v>
      </c>
      <c r="B292" t="s">
        <v>3584</v>
      </c>
      <c r="C292" t="s">
        <v>1596</v>
      </c>
      <c r="D292" t="s">
        <v>53</v>
      </c>
      <c r="E292" s="31">
        <v>81486</v>
      </c>
      <c r="F292" s="30">
        <f>MedianHouseholdIncome[[#This Row],[  MHI  ]]/77485</f>
        <v>1.0516358004775117</v>
      </c>
      <c r="G292" s="18">
        <f>IFERROR(VLOOKUP(F292,Points!$A$2:$C$14,3,TRUE),"")</f>
        <v>15</v>
      </c>
    </row>
    <row r="293" spans="1:7" ht="19.95" customHeight="1" x14ac:dyDescent="0.3">
      <c r="A293" t="s">
        <v>5351</v>
      </c>
      <c r="B293" t="s">
        <v>3585</v>
      </c>
      <c r="C293" t="s">
        <v>1597</v>
      </c>
      <c r="D293" t="s">
        <v>86</v>
      </c>
      <c r="E293" s="31">
        <v>69323</v>
      </c>
      <c r="F293" s="30">
        <f>MedianHouseholdIncome[[#This Row],[  MHI  ]]/77485</f>
        <v>0.89466348325482348</v>
      </c>
      <c r="G293" s="18">
        <f>IFERROR(VLOOKUP(F293,Points!$A$2:$C$14,3,TRUE),"")</f>
        <v>30</v>
      </c>
    </row>
    <row r="294" spans="1:7" ht="19.95" customHeight="1" x14ac:dyDescent="0.3">
      <c r="A294" t="s">
        <v>5351</v>
      </c>
      <c r="B294" t="s">
        <v>3586</v>
      </c>
      <c r="C294" t="s">
        <v>1598</v>
      </c>
      <c r="D294" t="s">
        <v>36</v>
      </c>
      <c r="E294" s="31">
        <v>87917</v>
      </c>
      <c r="F294" s="30">
        <f>MedianHouseholdIncome[[#This Row],[  MHI  ]]/77485</f>
        <v>1.1346325095179712</v>
      </c>
      <c r="G294" s="18">
        <f>IFERROR(VLOOKUP(F294,Points!$A$2:$C$14,3,TRUE),"")</f>
        <v>10</v>
      </c>
    </row>
    <row r="295" spans="1:7" ht="19.95" customHeight="1" x14ac:dyDescent="0.3">
      <c r="A295" t="s">
        <v>5352</v>
      </c>
      <c r="B295" t="s">
        <v>3587</v>
      </c>
      <c r="C295" t="s">
        <v>1599</v>
      </c>
      <c r="D295" t="s">
        <v>91</v>
      </c>
      <c r="E295" s="31">
        <v>72917</v>
      </c>
      <c r="F295" s="30">
        <f>MedianHouseholdIncome[[#This Row],[  MHI  ]]/77485</f>
        <v>0.94104665419113376</v>
      </c>
      <c r="G295" s="18">
        <f>IFERROR(VLOOKUP(F295,Points!$A$2:$C$14,3,TRUE),"")</f>
        <v>25</v>
      </c>
    </row>
    <row r="296" spans="1:7" ht="19.95" customHeight="1" x14ac:dyDescent="0.3">
      <c r="A296" t="s">
        <v>5351</v>
      </c>
      <c r="B296" t="s">
        <v>3588</v>
      </c>
      <c r="C296" t="s">
        <v>1600</v>
      </c>
      <c r="D296" t="s">
        <v>48</v>
      </c>
      <c r="E296" s="31">
        <v>61518</v>
      </c>
      <c r="F296" s="30">
        <f>MedianHouseholdIncome[[#This Row],[  MHI  ]]/77485</f>
        <v>0.79393430986642577</v>
      </c>
      <c r="G296" s="18">
        <f>IFERROR(VLOOKUP(F296,Points!$A$2:$C$14,3,TRUE),"")</f>
        <v>50</v>
      </c>
    </row>
    <row r="297" spans="1:7" ht="19.95" customHeight="1" x14ac:dyDescent="0.3">
      <c r="A297" t="s">
        <v>5351</v>
      </c>
      <c r="B297" t="s">
        <v>3589</v>
      </c>
      <c r="C297" t="s">
        <v>1601</v>
      </c>
      <c r="D297" t="s">
        <v>88</v>
      </c>
      <c r="E297" s="31">
        <v>68235</v>
      </c>
      <c r="F297" s="30">
        <f>MedianHouseholdIncome[[#This Row],[  MHI  ]]/77485</f>
        <v>0.88062205588178355</v>
      </c>
      <c r="G297" s="18">
        <f>IFERROR(VLOOKUP(F297,Points!$A$2:$C$14,3,TRUE),"")</f>
        <v>30</v>
      </c>
    </row>
    <row r="298" spans="1:7" ht="19.95" customHeight="1" x14ac:dyDescent="0.3">
      <c r="A298" t="s">
        <v>5352</v>
      </c>
      <c r="B298" t="s">
        <v>3590</v>
      </c>
      <c r="C298" t="s">
        <v>1602</v>
      </c>
      <c r="D298" t="s">
        <v>122</v>
      </c>
      <c r="E298" s="31">
        <v>60202</v>
      </c>
      <c r="F298" s="30">
        <f>MedianHouseholdIncome[[#This Row],[  MHI  ]]/77485</f>
        <v>0.77695037749241791</v>
      </c>
      <c r="G298" s="18">
        <f>IFERROR(VLOOKUP(F298,Points!$A$2:$C$14,3,TRUE),"")</f>
        <v>50</v>
      </c>
    </row>
    <row r="299" spans="1:7" ht="19.95" customHeight="1" x14ac:dyDescent="0.3">
      <c r="A299" t="s">
        <v>5351</v>
      </c>
      <c r="B299" t="s">
        <v>3591</v>
      </c>
      <c r="C299" t="s">
        <v>1603</v>
      </c>
      <c r="D299" t="s">
        <v>53</v>
      </c>
      <c r="E299" s="31">
        <v>80040</v>
      </c>
      <c r="F299" s="30">
        <f>MedianHouseholdIncome[[#This Row],[  MHI  ]]/77485</f>
        <v>1.0329741240240047</v>
      </c>
      <c r="G299" s="18">
        <f>IFERROR(VLOOKUP(F299,Points!$A$2:$C$14,3,TRUE),"")</f>
        <v>15</v>
      </c>
    </row>
    <row r="300" spans="1:7" ht="19.95" customHeight="1" x14ac:dyDescent="0.3">
      <c r="A300" t="s">
        <v>5352</v>
      </c>
      <c r="B300" t="s">
        <v>3592</v>
      </c>
      <c r="C300" t="s">
        <v>1604</v>
      </c>
      <c r="D300" t="s">
        <v>45</v>
      </c>
      <c r="E300" s="31">
        <v>84063</v>
      </c>
      <c r="F300" s="30">
        <f>MedianHouseholdIncome[[#This Row],[  MHI  ]]/77485</f>
        <v>1.0848938504226624</v>
      </c>
      <c r="G300" s="18">
        <f>IFERROR(VLOOKUP(F300,Points!$A$2:$C$14,3,TRUE),"")</f>
        <v>10</v>
      </c>
    </row>
    <row r="301" spans="1:7" ht="19.95" customHeight="1" x14ac:dyDescent="0.3">
      <c r="A301" t="s">
        <v>5352</v>
      </c>
      <c r="B301" t="s">
        <v>3593</v>
      </c>
      <c r="C301" t="s">
        <v>1605</v>
      </c>
      <c r="D301" t="s">
        <v>67</v>
      </c>
      <c r="E301" s="31">
        <v>78750</v>
      </c>
      <c r="F301" s="30">
        <f>MedianHouseholdIncome[[#This Row],[  MHI  ]]/77485</f>
        <v>1.0163257404658965</v>
      </c>
      <c r="G301" s="18">
        <f>IFERROR(VLOOKUP(F301,Points!$A$2:$C$14,3,TRUE),"")</f>
        <v>15</v>
      </c>
    </row>
    <row r="302" spans="1:7" ht="19.95" customHeight="1" x14ac:dyDescent="0.3">
      <c r="A302" t="s">
        <v>5352</v>
      </c>
      <c r="B302" t="s">
        <v>3594</v>
      </c>
      <c r="C302" t="s">
        <v>1606</v>
      </c>
      <c r="D302" t="s">
        <v>27</v>
      </c>
      <c r="E302" s="31">
        <v>81250</v>
      </c>
      <c r="F302" s="30">
        <f>MedianHouseholdIncome[[#This Row],[  MHI  ]]/77485</f>
        <v>1.0485900496870362</v>
      </c>
      <c r="G302" s="18">
        <f>IFERROR(VLOOKUP(F302,Points!$A$2:$C$14,3,TRUE),"")</f>
        <v>15</v>
      </c>
    </row>
    <row r="303" spans="1:7" ht="19.95" customHeight="1" x14ac:dyDescent="0.3">
      <c r="A303" t="s">
        <v>5351</v>
      </c>
      <c r="B303" t="s">
        <v>3595</v>
      </c>
      <c r="C303" t="s">
        <v>1607</v>
      </c>
      <c r="D303" t="s">
        <v>50</v>
      </c>
      <c r="E303" s="31">
        <v>74803</v>
      </c>
      <c r="F303" s="30">
        <f>MedianHouseholdIncome[[#This Row],[  MHI  ]]/77485</f>
        <v>0.96538684906756145</v>
      </c>
      <c r="G303" s="18">
        <f>IFERROR(VLOOKUP(F303,Points!$A$2:$C$14,3,TRUE),"")</f>
        <v>20</v>
      </c>
    </row>
    <row r="304" spans="1:7" ht="19.95" customHeight="1" x14ac:dyDescent="0.3">
      <c r="A304" t="s">
        <v>5352</v>
      </c>
      <c r="B304" t="s">
        <v>3596</v>
      </c>
      <c r="C304" t="s">
        <v>1608</v>
      </c>
      <c r="D304" t="s">
        <v>32</v>
      </c>
      <c r="E304" s="31">
        <v>90278</v>
      </c>
      <c r="F304" s="30">
        <f>MedianHouseholdIncome[[#This Row],[  MHI  ]]/77485</f>
        <v>1.1651029231464154</v>
      </c>
      <c r="G304" s="18">
        <f>IFERROR(VLOOKUP(F304,Points!$A$2:$C$14,3,TRUE),"")</f>
        <v>5</v>
      </c>
    </row>
    <row r="305" spans="1:7" ht="19.95" customHeight="1" x14ac:dyDescent="0.3">
      <c r="A305" t="s">
        <v>5352</v>
      </c>
      <c r="B305" t="s">
        <v>3597</v>
      </c>
      <c r="C305" t="s">
        <v>1609</v>
      </c>
      <c r="D305" t="s">
        <v>91</v>
      </c>
      <c r="E305" s="31">
        <v>102500</v>
      </c>
      <c r="F305" s="30">
        <f>MedianHouseholdIncome[[#This Row],[  MHI  ]]/77485</f>
        <v>1.3228366780667227</v>
      </c>
      <c r="G305" s="18">
        <f>IFERROR(VLOOKUP(F305,Points!$A$2:$C$14,3,TRUE),"")</f>
        <v>0</v>
      </c>
    </row>
    <row r="306" spans="1:7" ht="19.95" customHeight="1" x14ac:dyDescent="0.3">
      <c r="A306" t="s">
        <v>5351</v>
      </c>
      <c r="B306" t="s">
        <v>3598</v>
      </c>
      <c r="C306" t="s">
        <v>1610</v>
      </c>
      <c r="D306" t="s">
        <v>21</v>
      </c>
      <c r="E306" s="31">
        <v>79750</v>
      </c>
      <c r="F306" s="30">
        <f>MedianHouseholdIncome[[#This Row],[  MHI  ]]/77485</f>
        <v>1.0292314641543525</v>
      </c>
      <c r="G306" s="18">
        <f>IFERROR(VLOOKUP(F306,Points!$A$2:$C$14,3,TRUE),"")</f>
        <v>15</v>
      </c>
    </row>
    <row r="307" spans="1:7" ht="19.95" customHeight="1" x14ac:dyDescent="0.3">
      <c r="A307" t="s">
        <v>5352</v>
      </c>
      <c r="B307" t="s">
        <v>3599</v>
      </c>
      <c r="C307" t="s">
        <v>1611</v>
      </c>
      <c r="D307" t="s">
        <v>27</v>
      </c>
      <c r="E307" s="31">
        <v>96667</v>
      </c>
      <c r="F307" s="30">
        <f>MedianHouseholdIncome[[#This Row],[  MHI  ]]/77485</f>
        <v>1.2475575917919597</v>
      </c>
      <c r="G307" s="18">
        <f>IFERROR(VLOOKUP(F307,Points!$A$2:$C$14,3,TRUE),"")</f>
        <v>5</v>
      </c>
    </row>
    <row r="308" spans="1:7" ht="19.95" customHeight="1" x14ac:dyDescent="0.3">
      <c r="A308" t="s">
        <v>5351</v>
      </c>
      <c r="B308" t="s">
        <v>3600</v>
      </c>
      <c r="C308" t="s">
        <v>1612</v>
      </c>
      <c r="D308" t="s">
        <v>27</v>
      </c>
      <c r="E308" s="31">
        <v>106875</v>
      </c>
      <c r="F308" s="30">
        <f>MedianHouseholdIncome[[#This Row],[  MHI  ]]/77485</f>
        <v>1.3792992192037168</v>
      </c>
      <c r="G308" s="18">
        <f>IFERROR(VLOOKUP(F308,Points!$A$2:$C$14,3,TRUE),"")</f>
        <v>0</v>
      </c>
    </row>
    <row r="309" spans="1:7" ht="19.95" customHeight="1" x14ac:dyDescent="0.3">
      <c r="A309" t="s">
        <v>5352</v>
      </c>
      <c r="B309" t="s">
        <v>3601</v>
      </c>
      <c r="C309" t="s">
        <v>1613</v>
      </c>
      <c r="D309" t="s">
        <v>131</v>
      </c>
      <c r="E309" s="31">
        <v>73375</v>
      </c>
      <c r="F309" s="30">
        <f>MedianHouseholdIncome[[#This Row],[  MHI  ]]/77485</f>
        <v>0.94695747564044652</v>
      </c>
      <c r="G309" s="18">
        <f>IFERROR(VLOOKUP(F309,Points!$A$2:$C$14,3,TRUE),"")</f>
        <v>25</v>
      </c>
    </row>
    <row r="310" spans="1:7" ht="19.95" customHeight="1" x14ac:dyDescent="0.3">
      <c r="A310" t="s">
        <v>5351</v>
      </c>
      <c r="B310" t="s">
        <v>3602</v>
      </c>
      <c r="C310" t="s">
        <v>1614</v>
      </c>
      <c r="D310" t="s">
        <v>23</v>
      </c>
      <c r="E310" s="31">
        <v>70074</v>
      </c>
      <c r="F310" s="30">
        <f>MedianHouseholdIncome[[#This Row],[  MHI  ]]/77485</f>
        <v>0.90435568174485381</v>
      </c>
      <c r="G310" s="18">
        <f>IFERROR(VLOOKUP(F310,Points!$A$2:$C$14,3,TRUE),"")</f>
        <v>30</v>
      </c>
    </row>
    <row r="311" spans="1:7" ht="19.95" customHeight="1" x14ac:dyDescent="0.3">
      <c r="A311" t="s">
        <v>5352</v>
      </c>
      <c r="B311" t="s">
        <v>3603</v>
      </c>
      <c r="C311" t="s">
        <v>1615</v>
      </c>
      <c r="D311" t="s">
        <v>99</v>
      </c>
      <c r="E311" s="31">
        <v>82250</v>
      </c>
      <c r="F311" s="30">
        <f>MedianHouseholdIncome[[#This Row],[  MHI  ]]/77485</f>
        <v>1.0614957733754919</v>
      </c>
      <c r="G311" s="18">
        <f>IFERROR(VLOOKUP(F311,Points!$A$2:$C$14,3,TRUE),"")</f>
        <v>10</v>
      </c>
    </row>
    <row r="312" spans="1:7" ht="19.95" customHeight="1" x14ac:dyDescent="0.3">
      <c r="A312" t="s">
        <v>5352</v>
      </c>
      <c r="B312" t="s">
        <v>3604</v>
      </c>
      <c r="C312" t="s">
        <v>1616</v>
      </c>
      <c r="D312" t="s">
        <v>272</v>
      </c>
      <c r="E312" s="31">
        <v>79750</v>
      </c>
      <c r="F312" s="30">
        <f>MedianHouseholdIncome[[#This Row],[  MHI  ]]/77485</f>
        <v>1.0292314641543525</v>
      </c>
      <c r="G312" s="18">
        <f>IFERROR(VLOOKUP(F312,Points!$A$2:$C$14,3,TRUE),"")</f>
        <v>15</v>
      </c>
    </row>
    <row r="313" spans="1:7" ht="19.95" customHeight="1" x14ac:dyDescent="0.3">
      <c r="A313" t="s">
        <v>5352</v>
      </c>
      <c r="B313" t="s">
        <v>3605</v>
      </c>
      <c r="C313" t="s">
        <v>1617</v>
      </c>
      <c r="D313" t="s">
        <v>115</v>
      </c>
      <c r="E313" s="31">
        <v>54537</v>
      </c>
      <c r="F313" s="30">
        <f>MedianHouseholdIncome[[#This Row],[  MHI  ]]/77485</f>
        <v>0.70383945279731563</v>
      </c>
      <c r="G313" s="18">
        <f>IFERROR(VLOOKUP(F313,Points!$A$2:$C$14,3,TRUE),"")</f>
        <v>70</v>
      </c>
    </row>
    <row r="314" spans="1:7" ht="19.95" customHeight="1" x14ac:dyDescent="0.3">
      <c r="A314" t="s">
        <v>5351</v>
      </c>
      <c r="B314" t="s">
        <v>3606</v>
      </c>
      <c r="C314" t="s">
        <v>1618</v>
      </c>
      <c r="D314" t="s">
        <v>115</v>
      </c>
      <c r="E314" s="31">
        <v>58750</v>
      </c>
      <c r="F314" s="30">
        <f>MedianHouseholdIncome[[#This Row],[  MHI  ]]/77485</f>
        <v>0.75821126669678007</v>
      </c>
      <c r="G314" s="18">
        <f>IFERROR(VLOOKUP(F314,Points!$A$2:$C$14,3,TRUE),"")</f>
        <v>60</v>
      </c>
    </row>
    <row r="315" spans="1:7" ht="19.95" customHeight="1" x14ac:dyDescent="0.3">
      <c r="A315" t="s">
        <v>5352</v>
      </c>
      <c r="B315" t="s">
        <v>3607</v>
      </c>
      <c r="C315" t="s">
        <v>1619</v>
      </c>
      <c r="D315" t="s">
        <v>115</v>
      </c>
      <c r="E315" s="31">
        <v>106667</v>
      </c>
      <c r="F315" s="30">
        <f>MedianHouseholdIncome[[#This Row],[  MHI  ]]/77485</f>
        <v>1.3766148286765181</v>
      </c>
      <c r="G315" s="18">
        <f>IFERROR(VLOOKUP(F315,Points!$A$2:$C$14,3,TRUE),"")</f>
        <v>0</v>
      </c>
    </row>
    <row r="316" spans="1:7" ht="19.95" customHeight="1" x14ac:dyDescent="0.3">
      <c r="A316" t="s">
        <v>5352</v>
      </c>
      <c r="B316" t="s">
        <v>3608</v>
      </c>
      <c r="C316" t="s">
        <v>1620</v>
      </c>
      <c r="D316" t="s">
        <v>57</v>
      </c>
      <c r="E316" s="31">
        <v>58125</v>
      </c>
      <c r="F316" s="30">
        <f>MedianHouseholdIncome[[#This Row],[  MHI  ]]/77485</f>
        <v>0.7501451893914951</v>
      </c>
      <c r="G316" s="18">
        <f>IFERROR(VLOOKUP(F316,Points!$A$2:$C$14,3,TRUE),"")</f>
        <v>60</v>
      </c>
    </row>
    <row r="317" spans="1:7" ht="19.95" customHeight="1" x14ac:dyDescent="0.3">
      <c r="A317" t="s">
        <v>5351</v>
      </c>
      <c r="B317" t="s">
        <v>3609</v>
      </c>
      <c r="C317" t="s">
        <v>1621</v>
      </c>
      <c r="D317" t="s">
        <v>23</v>
      </c>
      <c r="E317" s="31">
        <v>51964</v>
      </c>
      <c r="F317" s="30">
        <f>MedianHouseholdIncome[[#This Row],[  MHI  ]]/77485</f>
        <v>0.67063302574691874</v>
      </c>
      <c r="G317" s="18">
        <f>IFERROR(VLOOKUP(F317,Points!$A$2:$C$14,3,TRUE),"")</f>
        <v>70</v>
      </c>
    </row>
    <row r="318" spans="1:7" ht="19.95" customHeight="1" x14ac:dyDescent="0.3">
      <c r="A318" t="s">
        <v>5352</v>
      </c>
      <c r="B318" t="s">
        <v>3610</v>
      </c>
      <c r="C318" t="s">
        <v>1622</v>
      </c>
      <c r="D318" t="s">
        <v>277</v>
      </c>
      <c r="E318" s="31">
        <v>54688</v>
      </c>
      <c r="F318" s="30">
        <f>MedianHouseholdIncome[[#This Row],[  MHI  ]]/77485</f>
        <v>0.70578821707427242</v>
      </c>
      <c r="G318" s="18">
        <f>IFERROR(VLOOKUP(F318,Points!$A$2:$C$14,3,TRUE),"")</f>
        <v>70</v>
      </c>
    </row>
    <row r="319" spans="1:7" ht="19.95" customHeight="1" x14ac:dyDescent="0.3">
      <c r="A319" t="s">
        <v>5351</v>
      </c>
      <c r="B319" t="s">
        <v>3611</v>
      </c>
      <c r="C319" t="s">
        <v>1623</v>
      </c>
      <c r="D319" t="s">
        <v>277</v>
      </c>
      <c r="E319" s="31">
        <v>67955</v>
      </c>
      <c r="F319" s="30">
        <f>MedianHouseholdIncome[[#This Row],[  MHI  ]]/77485</f>
        <v>0.87700845324901588</v>
      </c>
      <c r="G319" s="18">
        <f>IFERROR(VLOOKUP(F319,Points!$A$2:$C$14,3,TRUE),"")</f>
        <v>30</v>
      </c>
    </row>
    <row r="320" spans="1:7" ht="19.95" customHeight="1" x14ac:dyDescent="0.3">
      <c r="A320" t="s">
        <v>5352</v>
      </c>
      <c r="B320" t="s">
        <v>3612</v>
      </c>
      <c r="C320" t="s">
        <v>1624</v>
      </c>
      <c r="D320" t="s">
        <v>279</v>
      </c>
      <c r="E320" s="31">
        <v>91912</v>
      </c>
      <c r="F320" s="30">
        <f>MedianHouseholdIncome[[#This Row],[  MHI  ]]/77485</f>
        <v>1.1861908756533524</v>
      </c>
      <c r="G320" s="18">
        <f>IFERROR(VLOOKUP(F320,Points!$A$2:$C$14,3,TRUE),"")</f>
        <v>5</v>
      </c>
    </row>
    <row r="321" spans="1:7" ht="19.95" customHeight="1" x14ac:dyDescent="0.3">
      <c r="A321" t="s">
        <v>5351</v>
      </c>
      <c r="B321" t="s">
        <v>3613</v>
      </c>
      <c r="C321" t="s">
        <v>1625</v>
      </c>
      <c r="D321" t="s">
        <v>30</v>
      </c>
      <c r="E321" s="31">
        <v>73750</v>
      </c>
      <c r="F321" s="30">
        <f>MedianHouseholdIncome[[#This Row],[  MHI  ]]/77485</f>
        <v>0.95179712202361744</v>
      </c>
      <c r="G321" s="18">
        <f>IFERROR(VLOOKUP(F321,Points!$A$2:$C$14,3,TRUE),"")</f>
        <v>25</v>
      </c>
    </row>
    <row r="322" spans="1:7" ht="19.95" customHeight="1" x14ac:dyDescent="0.3">
      <c r="A322" t="s">
        <v>5351</v>
      </c>
      <c r="B322" t="s">
        <v>3614</v>
      </c>
      <c r="C322" t="s">
        <v>1626</v>
      </c>
      <c r="D322" t="s">
        <v>50</v>
      </c>
      <c r="E322" s="31">
        <v>76458</v>
      </c>
      <c r="F322" s="30">
        <f>MedianHouseholdIncome[[#This Row],[  MHI  ]]/77485</f>
        <v>0.98674582177195591</v>
      </c>
      <c r="G322" s="18">
        <f>IFERROR(VLOOKUP(F322,Points!$A$2:$C$14,3,TRUE),"")</f>
        <v>20</v>
      </c>
    </row>
    <row r="323" spans="1:7" ht="19.95" customHeight="1" x14ac:dyDescent="0.3">
      <c r="A323" t="s">
        <v>5351</v>
      </c>
      <c r="B323" t="s">
        <v>3615</v>
      </c>
      <c r="C323" t="s">
        <v>1627</v>
      </c>
      <c r="D323" t="s">
        <v>21</v>
      </c>
      <c r="E323" s="31">
        <v>84344</v>
      </c>
      <c r="F323" s="30">
        <f>MedianHouseholdIncome[[#This Row],[  MHI  ]]/77485</f>
        <v>1.0885203587791186</v>
      </c>
      <c r="G323" s="18">
        <f>IFERROR(VLOOKUP(F323,Points!$A$2:$C$14,3,TRUE),"")</f>
        <v>10</v>
      </c>
    </row>
    <row r="324" spans="1:7" ht="19.95" customHeight="1" x14ac:dyDescent="0.3">
      <c r="A324" t="s">
        <v>5352</v>
      </c>
      <c r="B324" t="s">
        <v>3616</v>
      </c>
      <c r="C324" t="s">
        <v>1628</v>
      </c>
      <c r="D324" t="s">
        <v>48</v>
      </c>
      <c r="E324" s="31">
        <v>85417</v>
      </c>
      <c r="F324" s="30">
        <f>MedianHouseholdIncome[[#This Row],[  MHI  ]]/77485</f>
        <v>1.1023682002968316</v>
      </c>
      <c r="G324" s="18">
        <f>IFERROR(VLOOKUP(F324,Points!$A$2:$C$14,3,TRUE),"")</f>
        <v>10</v>
      </c>
    </row>
    <row r="325" spans="1:7" ht="19.95" customHeight="1" x14ac:dyDescent="0.3">
      <c r="A325" t="s">
        <v>5352</v>
      </c>
      <c r="B325" t="s">
        <v>3617</v>
      </c>
      <c r="C325" t="s">
        <v>1629</v>
      </c>
      <c r="D325" t="s">
        <v>101</v>
      </c>
      <c r="E325" s="31">
        <v>93750</v>
      </c>
      <c r="F325" s="30">
        <f>MedianHouseholdIncome[[#This Row],[  MHI  ]]/77485</f>
        <v>1.209911595792734</v>
      </c>
      <c r="G325" s="18">
        <f>IFERROR(VLOOKUP(F325,Points!$A$2:$C$14,3,TRUE),"")</f>
        <v>5</v>
      </c>
    </row>
    <row r="326" spans="1:7" ht="19.95" customHeight="1" x14ac:dyDescent="0.3">
      <c r="A326" t="s">
        <v>5351</v>
      </c>
      <c r="B326" t="s">
        <v>3618</v>
      </c>
      <c r="C326" t="s">
        <v>1630</v>
      </c>
      <c r="D326" t="s">
        <v>153</v>
      </c>
      <c r="E326" s="31">
        <v>84896</v>
      </c>
      <c r="F326" s="30">
        <f>MedianHouseholdIncome[[#This Row],[  MHI  ]]/77485</f>
        <v>1.0956443182551461</v>
      </c>
      <c r="G326" s="18">
        <f>IFERROR(VLOOKUP(F326,Points!$A$2:$C$14,3,TRUE),"")</f>
        <v>10</v>
      </c>
    </row>
    <row r="327" spans="1:7" ht="19.95" customHeight="1" x14ac:dyDescent="0.3">
      <c r="A327" t="s">
        <v>5352</v>
      </c>
      <c r="B327" t="s">
        <v>3619</v>
      </c>
      <c r="C327" t="s">
        <v>1631</v>
      </c>
      <c r="D327" t="s">
        <v>153</v>
      </c>
      <c r="E327" s="31">
        <v>124121</v>
      </c>
      <c r="F327" s="30">
        <f>MedianHouseholdIncome[[#This Row],[  MHI  ]]/77485</f>
        <v>1.6018713299348262</v>
      </c>
      <c r="G327" s="18">
        <f>IFERROR(VLOOKUP(F327,Points!$A$2:$C$14,3,TRUE),"")</f>
        <v>0</v>
      </c>
    </row>
    <row r="328" spans="1:7" ht="19.95" customHeight="1" x14ac:dyDescent="0.3">
      <c r="A328" t="s">
        <v>5351</v>
      </c>
      <c r="B328" t="s">
        <v>3620</v>
      </c>
      <c r="C328" t="s">
        <v>1632</v>
      </c>
      <c r="D328" t="s">
        <v>91</v>
      </c>
      <c r="E328" s="31" t="s">
        <v>1379</v>
      </c>
      <c r="F328" s="30" t="s">
        <v>1379</v>
      </c>
      <c r="G328" s="18" t="s">
        <v>1379</v>
      </c>
    </row>
    <row r="329" spans="1:7" ht="19.95" customHeight="1" x14ac:dyDescent="0.3">
      <c r="A329" t="s">
        <v>5352</v>
      </c>
      <c r="B329" t="s">
        <v>3621</v>
      </c>
      <c r="C329" t="s">
        <v>1633</v>
      </c>
      <c r="D329" t="s">
        <v>143</v>
      </c>
      <c r="E329" s="31">
        <v>114821</v>
      </c>
      <c r="F329" s="30">
        <f>MedianHouseholdIncome[[#This Row],[  MHI  ]]/77485</f>
        <v>1.4818480996321868</v>
      </c>
      <c r="G329" s="18">
        <f>IFERROR(VLOOKUP(F329,Points!$A$2:$C$14,3,TRUE),"")</f>
        <v>0</v>
      </c>
    </row>
    <row r="330" spans="1:7" ht="19.95" customHeight="1" x14ac:dyDescent="0.3">
      <c r="A330" t="s">
        <v>5352</v>
      </c>
      <c r="B330" t="s">
        <v>3622</v>
      </c>
      <c r="C330" t="s">
        <v>1633</v>
      </c>
      <c r="D330" t="s">
        <v>111</v>
      </c>
      <c r="E330" s="31">
        <v>112222</v>
      </c>
      <c r="F330" s="30">
        <f>MedianHouseholdIncome[[#This Row],[  MHI  ]]/77485</f>
        <v>1.4483061237658901</v>
      </c>
      <c r="G330" s="18">
        <f>IFERROR(VLOOKUP(F330,Points!$A$2:$C$14,3,TRUE),"")</f>
        <v>0</v>
      </c>
    </row>
    <row r="331" spans="1:7" ht="19.95" customHeight="1" x14ac:dyDescent="0.3">
      <c r="A331" t="s">
        <v>5352</v>
      </c>
      <c r="B331" t="s">
        <v>3623</v>
      </c>
      <c r="C331" t="s">
        <v>1634</v>
      </c>
      <c r="D331" t="s">
        <v>279</v>
      </c>
      <c r="E331" s="31">
        <v>92143</v>
      </c>
      <c r="F331" s="30">
        <f>MedianHouseholdIncome[[#This Row],[  MHI  ]]/77485</f>
        <v>1.1891720978253855</v>
      </c>
      <c r="G331" s="18">
        <f>IFERROR(VLOOKUP(F331,Points!$A$2:$C$14,3,TRUE),"")</f>
        <v>5</v>
      </c>
    </row>
    <row r="332" spans="1:7" ht="19.95" customHeight="1" x14ac:dyDescent="0.3">
      <c r="A332" t="s">
        <v>5351</v>
      </c>
      <c r="B332" t="s">
        <v>3624</v>
      </c>
      <c r="C332" t="s">
        <v>1635</v>
      </c>
      <c r="D332" t="s">
        <v>39</v>
      </c>
      <c r="E332" s="31">
        <v>49821</v>
      </c>
      <c r="F332" s="30">
        <f>MedianHouseholdIncome[[#This Row],[  MHI  ]]/77485</f>
        <v>0.6429760598825579</v>
      </c>
      <c r="G332" s="18">
        <f>IFERROR(VLOOKUP(F332,Points!$A$2:$C$14,3,TRUE),"")</f>
        <v>85</v>
      </c>
    </row>
    <row r="333" spans="1:7" ht="19.95" customHeight="1" x14ac:dyDescent="0.3">
      <c r="A333" t="s">
        <v>5351</v>
      </c>
      <c r="B333" t="s">
        <v>3625</v>
      </c>
      <c r="C333" t="s">
        <v>1636</v>
      </c>
      <c r="D333" t="s">
        <v>144</v>
      </c>
      <c r="E333" s="31">
        <v>83194</v>
      </c>
      <c r="F333" s="30">
        <f>MedianHouseholdIncome[[#This Row],[  MHI  ]]/77485</f>
        <v>1.0736787765373943</v>
      </c>
      <c r="G333" s="18">
        <f>IFERROR(VLOOKUP(F333,Points!$A$2:$C$14,3,TRUE),"")</f>
        <v>10</v>
      </c>
    </row>
    <row r="334" spans="1:7" ht="19.95" customHeight="1" x14ac:dyDescent="0.3">
      <c r="A334" t="s">
        <v>5352</v>
      </c>
      <c r="B334" t="s">
        <v>3626</v>
      </c>
      <c r="C334" t="s">
        <v>1637</v>
      </c>
      <c r="D334" t="s">
        <v>221</v>
      </c>
      <c r="E334" s="31">
        <v>83750</v>
      </c>
      <c r="F334" s="30">
        <f>MedianHouseholdIncome[[#This Row],[  MHI  ]]/77485</f>
        <v>1.0808543589081758</v>
      </c>
      <c r="G334" s="18">
        <f>IFERROR(VLOOKUP(F334,Points!$A$2:$C$14,3,TRUE),"")</f>
        <v>10</v>
      </c>
    </row>
    <row r="335" spans="1:7" ht="19.95" customHeight="1" x14ac:dyDescent="0.3">
      <c r="A335" t="s">
        <v>5352</v>
      </c>
      <c r="B335" t="s">
        <v>3627</v>
      </c>
      <c r="C335" t="s">
        <v>1638</v>
      </c>
      <c r="D335" t="s">
        <v>11</v>
      </c>
      <c r="E335" s="31">
        <v>102634</v>
      </c>
      <c r="F335" s="30">
        <f>MedianHouseholdIncome[[#This Row],[  MHI  ]]/77485</f>
        <v>1.3245660450409757</v>
      </c>
      <c r="G335" s="18">
        <f>IFERROR(VLOOKUP(F335,Points!$A$2:$C$14,3,TRUE),"")</f>
        <v>0</v>
      </c>
    </row>
    <row r="336" spans="1:7" ht="19.95" customHeight="1" x14ac:dyDescent="0.3">
      <c r="A336" t="s">
        <v>5351</v>
      </c>
      <c r="B336" t="s">
        <v>3628</v>
      </c>
      <c r="C336" t="s">
        <v>1639</v>
      </c>
      <c r="D336" t="s">
        <v>166</v>
      </c>
      <c r="E336" s="31">
        <v>88750</v>
      </c>
      <c r="F336" s="30">
        <f>MedianHouseholdIncome[[#This Row],[  MHI  ]]/77485</f>
        <v>1.1453829773504549</v>
      </c>
      <c r="G336" s="18">
        <f>IFERROR(VLOOKUP(F336,Points!$A$2:$C$14,3,TRUE),"")</f>
        <v>10</v>
      </c>
    </row>
    <row r="337" spans="1:7" ht="19.95" customHeight="1" x14ac:dyDescent="0.3">
      <c r="A337" t="s">
        <v>5351</v>
      </c>
      <c r="B337" t="s">
        <v>3629</v>
      </c>
      <c r="C337" t="s">
        <v>1640</v>
      </c>
      <c r="D337" t="s">
        <v>107</v>
      </c>
      <c r="E337" s="31">
        <v>40625</v>
      </c>
      <c r="F337" s="30">
        <f>MedianHouseholdIncome[[#This Row],[  MHI  ]]/77485</f>
        <v>0.52429502484351809</v>
      </c>
      <c r="G337" s="18">
        <f>IFERROR(VLOOKUP(F337,Points!$A$2:$C$14,3,TRUE),"")</f>
        <v>100</v>
      </c>
    </row>
    <row r="338" spans="1:7" ht="19.95" customHeight="1" x14ac:dyDescent="0.3">
      <c r="A338" t="s">
        <v>5352</v>
      </c>
      <c r="B338" t="s">
        <v>3630</v>
      </c>
      <c r="C338" t="s">
        <v>1641</v>
      </c>
      <c r="D338" t="s">
        <v>107</v>
      </c>
      <c r="E338" s="31">
        <v>56875</v>
      </c>
      <c r="F338" s="30">
        <f>MedianHouseholdIncome[[#This Row],[  MHI  ]]/77485</f>
        <v>0.73401303478092539</v>
      </c>
      <c r="G338" s="18">
        <f>IFERROR(VLOOKUP(F338,Points!$A$2:$C$14,3,TRUE),"")</f>
        <v>60</v>
      </c>
    </row>
    <row r="339" spans="1:7" ht="19.95" customHeight="1" x14ac:dyDescent="0.3">
      <c r="A339" t="s">
        <v>5351</v>
      </c>
      <c r="B339" t="s">
        <v>3631</v>
      </c>
      <c r="C339" t="s">
        <v>1642</v>
      </c>
      <c r="D339" t="s">
        <v>173</v>
      </c>
      <c r="E339" s="31">
        <v>223750</v>
      </c>
      <c r="F339" s="30">
        <f>MedianHouseholdIncome[[#This Row],[  MHI  ]]/77485</f>
        <v>2.8876556752919922</v>
      </c>
      <c r="G339" s="18">
        <f>IFERROR(VLOOKUP(F339,Points!$A$2:$C$14,3,TRUE),"")</f>
        <v>0</v>
      </c>
    </row>
    <row r="340" spans="1:7" ht="19.95" customHeight="1" x14ac:dyDescent="0.3">
      <c r="A340" t="s">
        <v>5352</v>
      </c>
      <c r="B340" t="s">
        <v>3632</v>
      </c>
      <c r="C340" t="s">
        <v>1643</v>
      </c>
      <c r="D340" t="s">
        <v>95</v>
      </c>
      <c r="E340" s="31">
        <v>94583</v>
      </c>
      <c r="F340" s="30">
        <f>MedianHouseholdIncome[[#This Row],[  MHI  ]]/77485</f>
        <v>1.2206620636252177</v>
      </c>
      <c r="G340" s="18">
        <f>IFERROR(VLOOKUP(F340,Points!$A$2:$C$14,3,TRUE),"")</f>
        <v>5</v>
      </c>
    </row>
    <row r="341" spans="1:7" ht="19.95" customHeight="1" x14ac:dyDescent="0.3">
      <c r="A341" t="s">
        <v>5351</v>
      </c>
      <c r="B341" t="s">
        <v>3633</v>
      </c>
      <c r="C341" t="s">
        <v>1644</v>
      </c>
      <c r="D341" t="s">
        <v>48</v>
      </c>
      <c r="E341" s="31">
        <v>64141</v>
      </c>
      <c r="F341" s="30">
        <f>MedianHouseholdIncome[[#This Row],[  MHI  ]]/77485</f>
        <v>0.82778602310124538</v>
      </c>
      <c r="G341" s="18">
        <f>IFERROR(VLOOKUP(F341,Points!$A$2:$C$14,3,TRUE),"")</f>
        <v>40</v>
      </c>
    </row>
    <row r="342" spans="1:7" ht="19.95" customHeight="1" x14ac:dyDescent="0.3">
      <c r="A342" t="s">
        <v>5352</v>
      </c>
      <c r="B342" t="s">
        <v>3634</v>
      </c>
      <c r="C342" t="s">
        <v>1645</v>
      </c>
      <c r="D342" t="s">
        <v>48</v>
      </c>
      <c r="E342" s="31">
        <v>95357</v>
      </c>
      <c r="F342" s="30">
        <f>MedianHouseholdIncome[[#This Row],[  MHI  ]]/77485</f>
        <v>1.2306510937600825</v>
      </c>
      <c r="G342" s="18">
        <f>IFERROR(VLOOKUP(F342,Points!$A$2:$C$14,3,TRUE),"")</f>
        <v>5</v>
      </c>
    </row>
    <row r="343" spans="1:7" ht="19.95" customHeight="1" x14ac:dyDescent="0.3">
      <c r="A343" t="s">
        <v>5352</v>
      </c>
      <c r="B343" t="s">
        <v>3635</v>
      </c>
      <c r="C343" t="s">
        <v>1646</v>
      </c>
      <c r="D343" t="s">
        <v>131</v>
      </c>
      <c r="E343" s="31">
        <v>56250</v>
      </c>
      <c r="F343" s="30">
        <f>MedianHouseholdIncome[[#This Row],[  MHI  ]]/77485</f>
        <v>0.72594695747564042</v>
      </c>
      <c r="G343" s="18">
        <f>IFERROR(VLOOKUP(F343,Points!$A$2:$C$14,3,TRUE),"")</f>
        <v>60</v>
      </c>
    </row>
    <row r="344" spans="1:7" ht="19.95" customHeight="1" x14ac:dyDescent="0.3">
      <c r="A344" t="s">
        <v>5351</v>
      </c>
      <c r="B344" t="s">
        <v>3636</v>
      </c>
      <c r="C344" t="s">
        <v>1647</v>
      </c>
      <c r="D344" t="s">
        <v>136</v>
      </c>
      <c r="E344" s="31">
        <v>70833</v>
      </c>
      <c r="F344" s="30">
        <f>MedianHouseholdIncome[[#This Row],[  MHI  ]]/77485</f>
        <v>0.91415112602439186</v>
      </c>
      <c r="G344" s="18">
        <f>IFERROR(VLOOKUP(F344,Points!$A$2:$C$14,3,TRUE),"")</f>
        <v>25</v>
      </c>
    </row>
    <row r="345" spans="1:7" ht="19.95" customHeight="1" x14ac:dyDescent="0.3">
      <c r="A345" t="s">
        <v>5351</v>
      </c>
      <c r="B345" t="s">
        <v>3637</v>
      </c>
      <c r="C345" t="s">
        <v>1648</v>
      </c>
      <c r="D345" t="s">
        <v>147</v>
      </c>
      <c r="E345" s="31">
        <v>56333</v>
      </c>
      <c r="F345" s="30">
        <f>MedianHouseholdIncome[[#This Row],[  MHI  ]]/77485</f>
        <v>0.72701813254178227</v>
      </c>
      <c r="G345" s="18">
        <f>IFERROR(VLOOKUP(F345,Points!$A$2:$C$14,3,TRUE),"")</f>
        <v>60</v>
      </c>
    </row>
    <row r="346" spans="1:7" ht="19.95" customHeight="1" x14ac:dyDescent="0.3">
      <c r="A346" t="s">
        <v>5351</v>
      </c>
      <c r="B346" t="s">
        <v>3638</v>
      </c>
      <c r="C346" t="s">
        <v>1649</v>
      </c>
      <c r="D346" t="s">
        <v>221</v>
      </c>
      <c r="E346" s="31">
        <v>82923</v>
      </c>
      <c r="F346" s="30">
        <f>MedianHouseholdIncome[[#This Row],[  MHI  ]]/77485</f>
        <v>1.0701813254178227</v>
      </c>
      <c r="G346" s="18">
        <f>IFERROR(VLOOKUP(F346,Points!$A$2:$C$14,3,TRUE),"")</f>
        <v>10</v>
      </c>
    </row>
    <row r="347" spans="1:7" ht="19.95" customHeight="1" x14ac:dyDescent="0.3">
      <c r="A347" t="s">
        <v>5352</v>
      </c>
      <c r="B347" t="s">
        <v>3639</v>
      </c>
      <c r="C347" t="s">
        <v>1650</v>
      </c>
      <c r="D347" t="s">
        <v>221</v>
      </c>
      <c r="E347" s="31">
        <v>71933</v>
      </c>
      <c r="F347" s="30">
        <f>MedianHouseholdIncome[[#This Row],[  MHI  ]]/77485</f>
        <v>0.92834742208169319</v>
      </c>
      <c r="G347" s="18">
        <f>IFERROR(VLOOKUP(F347,Points!$A$2:$C$14,3,TRUE),"")</f>
        <v>25</v>
      </c>
    </row>
    <row r="348" spans="1:7" ht="19.95" customHeight="1" x14ac:dyDescent="0.3">
      <c r="A348" t="s">
        <v>5352</v>
      </c>
      <c r="B348" t="s">
        <v>3640</v>
      </c>
      <c r="C348" t="s">
        <v>1651</v>
      </c>
      <c r="D348" t="s">
        <v>37</v>
      </c>
      <c r="E348" s="31">
        <v>90417</v>
      </c>
      <c r="F348" s="30">
        <f>MedianHouseholdIncome[[#This Row],[  MHI  ]]/77485</f>
        <v>1.1668968187391109</v>
      </c>
      <c r="G348" s="18">
        <f>IFERROR(VLOOKUP(F348,Points!$A$2:$C$14,3,TRUE),"")</f>
        <v>5</v>
      </c>
    </row>
    <row r="349" spans="1:7" ht="19.95" customHeight="1" x14ac:dyDescent="0.3">
      <c r="A349" t="s">
        <v>5351</v>
      </c>
      <c r="B349" t="s">
        <v>3641</v>
      </c>
      <c r="C349" t="s">
        <v>1652</v>
      </c>
      <c r="D349" t="s">
        <v>72</v>
      </c>
      <c r="E349" s="31">
        <v>57873</v>
      </c>
      <c r="F349" s="30">
        <f>MedianHouseholdIncome[[#This Row],[  MHI  ]]/77485</f>
        <v>0.74689294702200426</v>
      </c>
      <c r="G349" s="18">
        <f>IFERROR(VLOOKUP(F349,Points!$A$2:$C$14,3,TRUE),"")</f>
        <v>60</v>
      </c>
    </row>
    <row r="350" spans="1:7" ht="19.95" customHeight="1" x14ac:dyDescent="0.3">
      <c r="A350" t="s">
        <v>5352</v>
      </c>
      <c r="B350" t="s">
        <v>3642</v>
      </c>
      <c r="C350" t="s">
        <v>1653</v>
      </c>
      <c r="D350" t="s">
        <v>25</v>
      </c>
      <c r="E350" s="31">
        <v>64545</v>
      </c>
      <c r="F350" s="30">
        <f>MedianHouseholdIncome[[#This Row],[  MHI  ]]/77485</f>
        <v>0.83299993547138151</v>
      </c>
      <c r="G350" s="18">
        <f>IFERROR(VLOOKUP(F350,Points!$A$2:$C$14,3,TRUE),"")</f>
        <v>40</v>
      </c>
    </row>
    <row r="351" spans="1:7" ht="19.95" customHeight="1" x14ac:dyDescent="0.3">
      <c r="A351" t="s">
        <v>5352</v>
      </c>
      <c r="B351" t="s">
        <v>3643</v>
      </c>
      <c r="C351" t="s">
        <v>1654</v>
      </c>
      <c r="D351" t="s">
        <v>36</v>
      </c>
      <c r="E351" s="31">
        <v>83750</v>
      </c>
      <c r="F351" s="30">
        <f>MedianHouseholdIncome[[#This Row],[  MHI  ]]/77485</f>
        <v>1.0808543589081758</v>
      </c>
      <c r="G351" s="18">
        <f>IFERROR(VLOOKUP(F351,Points!$A$2:$C$14,3,TRUE),"")</f>
        <v>10</v>
      </c>
    </row>
    <row r="352" spans="1:7" ht="19.95" customHeight="1" x14ac:dyDescent="0.3">
      <c r="A352" t="s">
        <v>5352</v>
      </c>
      <c r="B352" t="s">
        <v>3644</v>
      </c>
      <c r="C352" t="s">
        <v>1654</v>
      </c>
      <c r="D352" t="s">
        <v>166</v>
      </c>
      <c r="E352" s="31">
        <v>70625</v>
      </c>
      <c r="F352" s="30">
        <f>MedianHouseholdIncome[[#This Row],[  MHI  ]]/77485</f>
        <v>0.91146673549719304</v>
      </c>
      <c r="G352" s="18">
        <f>IFERROR(VLOOKUP(F352,Points!$A$2:$C$14,3,TRUE),"")</f>
        <v>25</v>
      </c>
    </row>
    <row r="353" spans="1:7" ht="19.95" customHeight="1" x14ac:dyDescent="0.3">
      <c r="A353" t="s">
        <v>5352</v>
      </c>
      <c r="B353" t="s">
        <v>3645</v>
      </c>
      <c r="C353" t="s">
        <v>1655</v>
      </c>
      <c r="D353" t="s">
        <v>143</v>
      </c>
      <c r="E353" s="31">
        <v>82350</v>
      </c>
      <c r="F353" s="30">
        <f>MedianHouseholdIncome[[#This Row],[  MHI  ]]/77485</f>
        <v>1.0627863457443376</v>
      </c>
      <c r="G353" s="18">
        <f>IFERROR(VLOOKUP(F353,Points!$A$2:$C$14,3,TRUE),"")</f>
        <v>10</v>
      </c>
    </row>
    <row r="354" spans="1:7" ht="19.95" customHeight="1" x14ac:dyDescent="0.3">
      <c r="A354" t="s">
        <v>5352</v>
      </c>
      <c r="B354" t="s">
        <v>3646</v>
      </c>
      <c r="C354" t="s">
        <v>1656</v>
      </c>
      <c r="D354" t="s">
        <v>16</v>
      </c>
      <c r="E354" s="31">
        <v>60132</v>
      </c>
      <c r="F354" s="30">
        <f>MedianHouseholdIncome[[#This Row],[  MHI  ]]/77485</f>
        <v>0.77604697683422597</v>
      </c>
      <c r="G354" s="18">
        <f>IFERROR(VLOOKUP(F354,Points!$A$2:$C$14,3,TRUE),"")</f>
        <v>50</v>
      </c>
    </row>
    <row r="355" spans="1:7" ht="19.95" customHeight="1" x14ac:dyDescent="0.3">
      <c r="A355" t="s">
        <v>5352</v>
      </c>
      <c r="B355" t="s">
        <v>3647</v>
      </c>
      <c r="C355" t="s">
        <v>1657</v>
      </c>
      <c r="D355" t="s">
        <v>39</v>
      </c>
      <c r="E355" s="31">
        <v>86250</v>
      </c>
      <c r="F355" s="30">
        <f>MedianHouseholdIncome[[#This Row],[  MHI  ]]/77485</f>
        <v>1.1131186681293153</v>
      </c>
      <c r="G355" s="18">
        <f>IFERROR(VLOOKUP(F355,Points!$A$2:$C$14,3,TRUE),"")</f>
        <v>10</v>
      </c>
    </row>
    <row r="356" spans="1:7" ht="19.95" customHeight="1" x14ac:dyDescent="0.3">
      <c r="A356" t="s">
        <v>5351</v>
      </c>
      <c r="B356" t="s">
        <v>3648</v>
      </c>
      <c r="C356" t="s">
        <v>1658</v>
      </c>
      <c r="D356" t="s">
        <v>25</v>
      </c>
      <c r="E356" s="31">
        <v>73393</v>
      </c>
      <c r="F356" s="30">
        <f>MedianHouseholdIncome[[#This Row],[  MHI  ]]/77485</f>
        <v>0.94718977866683873</v>
      </c>
      <c r="G356" s="18">
        <f>IFERROR(VLOOKUP(F356,Points!$A$2:$C$14,3,TRUE),"")</f>
        <v>25</v>
      </c>
    </row>
    <row r="357" spans="1:7" ht="19.95" customHeight="1" x14ac:dyDescent="0.3">
      <c r="A357" t="s">
        <v>5351</v>
      </c>
      <c r="B357" t="s">
        <v>3649</v>
      </c>
      <c r="C357" t="s">
        <v>1659</v>
      </c>
      <c r="D357" t="s">
        <v>279</v>
      </c>
      <c r="E357" s="31">
        <v>103750</v>
      </c>
      <c r="F357" s="30">
        <f>MedianHouseholdIncome[[#This Row],[  MHI  ]]/77485</f>
        <v>1.3389688326772924</v>
      </c>
      <c r="G357" s="18">
        <f>IFERROR(VLOOKUP(F357,Points!$A$2:$C$14,3,TRUE),"")</f>
        <v>0</v>
      </c>
    </row>
    <row r="358" spans="1:7" ht="19.95" customHeight="1" x14ac:dyDescent="0.3">
      <c r="A358" t="s">
        <v>5352</v>
      </c>
      <c r="B358" t="s">
        <v>3650</v>
      </c>
      <c r="C358" t="s">
        <v>1660</v>
      </c>
      <c r="D358" t="s">
        <v>15</v>
      </c>
      <c r="E358" s="31">
        <v>84375</v>
      </c>
      <c r="F358" s="30">
        <f>MedianHouseholdIncome[[#This Row],[  MHI  ]]/77485</f>
        <v>1.0889204362134606</v>
      </c>
      <c r="G358" s="18">
        <f>IFERROR(VLOOKUP(F358,Points!$A$2:$C$14,3,TRUE),"")</f>
        <v>10</v>
      </c>
    </row>
    <row r="359" spans="1:7" ht="19.95" customHeight="1" x14ac:dyDescent="0.3">
      <c r="A359" t="s">
        <v>5352</v>
      </c>
      <c r="B359" t="s">
        <v>3651</v>
      </c>
      <c r="C359" t="s">
        <v>1661</v>
      </c>
      <c r="D359" t="s">
        <v>117</v>
      </c>
      <c r="E359" s="31">
        <v>96875</v>
      </c>
      <c r="F359" s="30">
        <f>MedianHouseholdIncome[[#This Row],[  MHI  ]]/77485</f>
        <v>1.2502419823191586</v>
      </c>
      <c r="G359" s="18">
        <f>IFERROR(VLOOKUP(F359,Points!$A$2:$C$14,3,TRUE),"")</f>
        <v>5</v>
      </c>
    </row>
    <row r="360" spans="1:7" ht="19.95" customHeight="1" x14ac:dyDescent="0.3">
      <c r="A360" t="s">
        <v>5352</v>
      </c>
      <c r="B360" t="s">
        <v>3652</v>
      </c>
      <c r="C360" t="s">
        <v>1662</v>
      </c>
      <c r="D360" t="s">
        <v>41</v>
      </c>
      <c r="E360" s="31">
        <v>133731</v>
      </c>
      <c r="F360" s="30">
        <f>MedianHouseholdIncome[[#This Row],[  MHI  ]]/77485</f>
        <v>1.7258953345808867</v>
      </c>
      <c r="G360" s="18">
        <f>IFERROR(VLOOKUP(F360,Points!$A$2:$C$14,3,TRUE),"")</f>
        <v>0</v>
      </c>
    </row>
    <row r="361" spans="1:7" ht="19.95" customHeight="1" x14ac:dyDescent="0.3">
      <c r="A361" t="s">
        <v>5352</v>
      </c>
      <c r="B361" t="s">
        <v>3653</v>
      </c>
      <c r="C361" t="s">
        <v>1662</v>
      </c>
      <c r="D361" t="s">
        <v>39</v>
      </c>
      <c r="E361" s="31">
        <v>77500</v>
      </c>
      <c r="F361" s="30">
        <f>MedianHouseholdIncome[[#This Row],[  MHI  ]]/77485</f>
        <v>1.0001935858553268</v>
      </c>
      <c r="G361" s="18">
        <f>IFERROR(VLOOKUP(F361,Points!$A$2:$C$14,3,TRUE),"")</f>
        <v>20</v>
      </c>
    </row>
    <row r="362" spans="1:7" ht="19.95" customHeight="1" x14ac:dyDescent="0.3">
      <c r="A362" t="s">
        <v>5352</v>
      </c>
      <c r="B362" t="s">
        <v>3654</v>
      </c>
      <c r="C362" t="s">
        <v>1662</v>
      </c>
      <c r="D362" t="s">
        <v>156</v>
      </c>
      <c r="E362" s="31">
        <v>71125</v>
      </c>
      <c r="F362" s="30">
        <f>MedianHouseholdIncome[[#This Row],[  MHI  ]]/77485</f>
        <v>0.91791959734142092</v>
      </c>
      <c r="G362" s="18">
        <f>IFERROR(VLOOKUP(F362,Points!$A$2:$C$14,3,TRUE),"")</f>
        <v>25</v>
      </c>
    </row>
    <row r="363" spans="1:7" ht="19.95" customHeight="1" x14ac:dyDescent="0.3">
      <c r="A363" t="s">
        <v>5351</v>
      </c>
      <c r="B363" t="s">
        <v>3655</v>
      </c>
      <c r="C363" t="s">
        <v>1663</v>
      </c>
      <c r="D363" t="s">
        <v>39</v>
      </c>
      <c r="E363" s="31">
        <v>58750</v>
      </c>
      <c r="F363" s="30">
        <f>MedianHouseholdIncome[[#This Row],[  MHI  ]]/77485</f>
        <v>0.75821126669678007</v>
      </c>
      <c r="G363" s="18">
        <f>IFERROR(VLOOKUP(F363,Points!$A$2:$C$14,3,TRUE),"")</f>
        <v>60</v>
      </c>
    </row>
    <row r="364" spans="1:7" ht="19.95" customHeight="1" x14ac:dyDescent="0.3">
      <c r="A364" t="s">
        <v>5352</v>
      </c>
      <c r="B364" t="s">
        <v>3656</v>
      </c>
      <c r="C364" t="s">
        <v>1664</v>
      </c>
      <c r="D364" t="s">
        <v>55</v>
      </c>
      <c r="E364" s="31">
        <v>93750</v>
      </c>
      <c r="F364" s="30">
        <f>MedianHouseholdIncome[[#This Row],[  MHI  ]]/77485</f>
        <v>1.209911595792734</v>
      </c>
      <c r="G364" s="18">
        <f>IFERROR(VLOOKUP(F364,Points!$A$2:$C$14,3,TRUE),"")</f>
        <v>5</v>
      </c>
    </row>
    <row r="365" spans="1:7" ht="19.95" customHeight="1" x14ac:dyDescent="0.3">
      <c r="A365" t="s">
        <v>5352</v>
      </c>
      <c r="B365" t="s">
        <v>3657</v>
      </c>
      <c r="C365" t="s">
        <v>1665</v>
      </c>
      <c r="D365" t="s">
        <v>39</v>
      </c>
      <c r="E365" s="31">
        <v>96500</v>
      </c>
      <c r="F365" s="30">
        <f>MedianHouseholdIncome[[#This Row],[  MHI  ]]/77485</f>
        <v>1.2454023359359876</v>
      </c>
      <c r="G365" s="18">
        <f>IFERROR(VLOOKUP(F365,Points!$A$2:$C$14,3,TRUE),"")</f>
        <v>5</v>
      </c>
    </row>
    <row r="366" spans="1:7" ht="19.95" customHeight="1" x14ac:dyDescent="0.3">
      <c r="A366" t="s">
        <v>5351</v>
      </c>
      <c r="B366" t="s">
        <v>3658</v>
      </c>
      <c r="C366" t="s">
        <v>1666</v>
      </c>
      <c r="D366" t="s">
        <v>39</v>
      </c>
      <c r="E366" s="31">
        <v>74000</v>
      </c>
      <c r="F366" s="30">
        <f>MedianHouseholdIncome[[#This Row],[  MHI  ]]/77485</f>
        <v>0.95502355294573138</v>
      </c>
      <c r="G366" s="18">
        <f>IFERROR(VLOOKUP(F366,Points!$A$2:$C$14,3,TRUE),"")</f>
        <v>25</v>
      </c>
    </row>
    <row r="367" spans="1:7" ht="19.95" customHeight="1" x14ac:dyDescent="0.3">
      <c r="A367" t="s">
        <v>5352</v>
      </c>
      <c r="B367" t="s">
        <v>3659</v>
      </c>
      <c r="C367" t="s">
        <v>1667</v>
      </c>
      <c r="D367" t="s">
        <v>88</v>
      </c>
      <c r="E367" s="31">
        <v>75952</v>
      </c>
      <c r="F367" s="30">
        <f>MedianHouseholdIncome[[#This Row],[  MHI  ]]/77485</f>
        <v>0.98021552558559721</v>
      </c>
      <c r="G367" s="18">
        <f>IFERROR(VLOOKUP(F367,Points!$A$2:$C$14,3,TRUE),"")</f>
        <v>20</v>
      </c>
    </row>
    <row r="368" spans="1:7" ht="19.95" customHeight="1" x14ac:dyDescent="0.3">
      <c r="A368" t="s">
        <v>5352</v>
      </c>
      <c r="B368" t="s">
        <v>3660</v>
      </c>
      <c r="C368" t="s">
        <v>1668</v>
      </c>
      <c r="D368" t="s">
        <v>99</v>
      </c>
      <c r="E368" s="31">
        <v>100705</v>
      </c>
      <c r="F368" s="30">
        <f>MedianHouseholdIncome[[#This Row],[  MHI  ]]/77485</f>
        <v>1.2996709040459444</v>
      </c>
      <c r="G368" s="18">
        <f>IFERROR(VLOOKUP(F368,Points!$A$2:$C$14,3,TRUE),"")</f>
        <v>0</v>
      </c>
    </row>
    <row r="369" spans="1:7" ht="19.95" customHeight="1" x14ac:dyDescent="0.3">
      <c r="A369" t="s">
        <v>5352</v>
      </c>
      <c r="B369" t="s">
        <v>3661</v>
      </c>
      <c r="C369" t="s">
        <v>1668</v>
      </c>
      <c r="D369" t="s">
        <v>107</v>
      </c>
      <c r="E369" s="31">
        <v>86250</v>
      </c>
      <c r="F369" s="30">
        <f>MedianHouseholdIncome[[#This Row],[  MHI  ]]/77485</f>
        <v>1.1131186681293153</v>
      </c>
      <c r="G369" s="18">
        <f>IFERROR(VLOOKUP(F369,Points!$A$2:$C$14,3,TRUE),"")</f>
        <v>10</v>
      </c>
    </row>
    <row r="370" spans="1:7" ht="19.95" customHeight="1" x14ac:dyDescent="0.3">
      <c r="A370" t="s">
        <v>5352</v>
      </c>
      <c r="B370" t="s">
        <v>3662</v>
      </c>
      <c r="C370" t="s">
        <v>1668</v>
      </c>
      <c r="D370" t="s">
        <v>72</v>
      </c>
      <c r="E370" s="31">
        <v>72000</v>
      </c>
      <c r="F370" s="30">
        <f>MedianHouseholdIncome[[#This Row],[  MHI  ]]/77485</f>
        <v>0.92921210556881972</v>
      </c>
      <c r="G370" s="18">
        <f>IFERROR(VLOOKUP(F370,Points!$A$2:$C$14,3,TRUE),"")</f>
        <v>25</v>
      </c>
    </row>
    <row r="371" spans="1:7" ht="19.95" customHeight="1" x14ac:dyDescent="0.3">
      <c r="A371" t="s">
        <v>5352</v>
      </c>
      <c r="B371" t="s">
        <v>3663</v>
      </c>
      <c r="C371" t="s">
        <v>1668</v>
      </c>
      <c r="D371" t="s">
        <v>16</v>
      </c>
      <c r="E371" s="31">
        <v>70833</v>
      </c>
      <c r="F371" s="30">
        <f>MedianHouseholdIncome[[#This Row],[  MHI  ]]/77485</f>
        <v>0.91415112602439186</v>
      </c>
      <c r="G371" s="18">
        <f>IFERROR(VLOOKUP(F371,Points!$A$2:$C$14,3,TRUE),"")</f>
        <v>25</v>
      </c>
    </row>
    <row r="372" spans="1:7" ht="19.95" customHeight="1" x14ac:dyDescent="0.3">
      <c r="A372" t="s">
        <v>5351</v>
      </c>
      <c r="B372" t="s">
        <v>3664</v>
      </c>
      <c r="C372" t="s">
        <v>1669</v>
      </c>
      <c r="D372" t="s">
        <v>279</v>
      </c>
      <c r="E372" s="31">
        <v>82589</v>
      </c>
      <c r="F372" s="30">
        <f>MedianHouseholdIncome[[#This Row],[  MHI  ]]/77485</f>
        <v>1.0658708137058786</v>
      </c>
      <c r="G372" s="18">
        <f>IFERROR(VLOOKUP(F372,Points!$A$2:$C$14,3,TRUE),"")</f>
        <v>10</v>
      </c>
    </row>
    <row r="373" spans="1:7" ht="19.95" customHeight="1" x14ac:dyDescent="0.3">
      <c r="A373" t="s">
        <v>5352</v>
      </c>
      <c r="B373" t="s">
        <v>3665</v>
      </c>
      <c r="C373" t="s">
        <v>1670</v>
      </c>
      <c r="D373" t="s">
        <v>138</v>
      </c>
      <c r="E373" s="31">
        <v>123221</v>
      </c>
      <c r="F373" s="30">
        <f>MedianHouseholdIncome[[#This Row],[  MHI  ]]/77485</f>
        <v>1.5902561786152158</v>
      </c>
      <c r="G373" s="18">
        <f>IFERROR(VLOOKUP(F373,Points!$A$2:$C$14,3,TRUE),"")</f>
        <v>0</v>
      </c>
    </row>
    <row r="374" spans="1:7" ht="19.95" customHeight="1" x14ac:dyDescent="0.3">
      <c r="A374" t="s">
        <v>5352</v>
      </c>
      <c r="B374" t="s">
        <v>3666</v>
      </c>
      <c r="C374" t="s">
        <v>1670</v>
      </c>
      <c r="D374" t="s">
        <v>115</v>
      </c>
      <c r="E374" s="31">
        <v>91250</v>
      </c>
      <c r="F374" s="30">
        <f>MedianHouseholdIncome[[#This Row],[  MHI  ]]/77485</f>
        <v>1.1776472865715946</v>
      </c>
      <c r="G374" s="18">
        <f>IFERROR(VLOOKUP(F374,Points!$A$2:$C$14,3,TRUE),"")</f>
        <v>5</v>
      </c>
    </row>
    <row r="375" spans="1:7" ht="19.95" customHeight="1" x14ac:dyDescent="0.3">
      <c r="A375" t="s">
        <v>5352</v>
      </c>
      <c r="B375" t="s">
        <v>3667</v>
      </c>
      <c r="C375" t="s">
        <v>1670</v>
      </c>
      <c r="D375" t="s">
        <v>23</v>
      </c>
      <c r="E375" s="31">
        <v>69000</v>
      </c>
      <c r="F375" s="30">
        <f>MedianHouseholdIncome[[#This Row],[  MHI  ]]/77485</f>
        <v>0.8904949345034523</v>
      </c>
      <c r="G375" s="18">
        <f>IFERROR(VLOOKUP(F375,Points!$A$2:$C$14,3,TRUE),"")</f>
        <v>30</v>
      </c>
    </row>
    <row r="376" spans="1:7" ht="19.95" customHeight="1" x14ac:dyDescent="0.3">
      <c r="A376" t="s">
        <v>5352</v>
      </c>
      <c r="B376" t="s">
        <v>3668</v>
      </c>
      <c r="C376" t="s">
        <v>1671</v>
      </c>
      <c r="D376" t="s">
        <v>111</v>
      </c>
      <c r="E376" s="31">
        <v>97500</v>
      </c>
      <c r="F376" s="30">
        <f>MedianHouseholdIncome[[#This Row],[  MHI  ]]/77485</f>
        <v>1.2583080596244434</v>
      </c>
      <c r="G376" s="18">
        <f>IFERROR(VLOOKUP(F376,Points!$A$2:$C$14,3,TRUE),"")</f>
        <v>5</v>
      </c>
    </row>
    <row r="377" spans="1:7" ht="19.95" customHeight="1" x14ac:dyDescent="0.3">
      <c r="A377" t="s">
        <v>5352</v>
      </c>
      <c r="B377" t="s">
        <v>3669</v>
      </c>
      <c r="C377" t="s">
        <v>1671</v>
      </c>
      <c r="D377" t="s">
        <v>48</v>
      </c>
      <c r="E377" s="31">
        <v>78611</v>
      </c>
      <c r="F377" s="30">
        <f>MedianHouseholdIncome[[#This Row],[  MHI  ]]/77485</f>
        <v>1.0145318448732012</v>
      </c>
      <c r="G377" s="18">
        <f>IFERROR(VLOOKUP(F377,Points!$A$2:$C$14,3,TRUE),"")</f>
        <v>15</v>
      </c>
    </row>
    <row r="378" spans="1:7" ht="19.95" customHeight="1" x14ac:dyDescent="0.3">
      <c r="A378" t="s">
        <v>5352</v>
      </c>
      <c r="B378" t="s">
        <v>3670</v>
      </c>
      <c r="C378" t="s">
        <v>1671</v>
      </c>
      <c r="D378" t="s">
        <v>166</v>
      </c>
      <c r="E378" s="31">
        <v>72500</v>
      </c>
      <c r="F378" s="30">
        <f>MedianHouseholdIncome[[#This Row],[  MHI  ]]/77485</f>
        <v>0.93566496741304772</v>
      </c>
      <c r="G378" s="18">
        <f>IFERROR(VLOOKUP(F378,Points!$A$2:$C$14,3,TRUE),"")</f>
        <v>25</v>
      </c>
    </row>
    <row r="379" spans="1:7" ht="19.95" customHeight="1" x14ac:dyDescent="0.3">
      <c r="A379" t="s">
        <v>5351</v>
      </c>
      <c r="B379" t="s">
        <v>3671</v>
      </c>
      <c r="C379" t="s">
        <v>1672</v>
      </c>
      <c r="D379" t="s">
        <v>111</v>
      </c>
      <c r="E379" s="31">
        <v>72019</v>
      </c>
      <c r="F379" s="30">
        <f>MedianHouseholdIncome[[#This Row],[  MHI  ]]/77485</f>
        <v>0.92945731431890044</v>
      </c>
      <c r="G379" s="18">
        <f>IFERROR(VLOOKUP(F379,Points!$A$2:$C$14,3,TRUE),"")</f>
        <v>25</v>
      </c>
    </row>
    <row r="380" spans="1:7" ht="19.95" customHeight="1" x14ac:dyDescent="0.3">
      <c r="A380" t="s">
        <v>5351</v>
      </c>
      <c r="B380" t="s">
        <v>3672</v>
      </c>
      <c r="C380" t="s">
        <v>1673</v>
      </c>
      <c r="D380" t="s">
        <v>144</v>
      </c>
      <c r="E380" s="31">
        <v>53304</v>
      </c>
      <c r="F380" s="30">
        <f>MedianHouseholdIncome[[#This Row],[  MHI  ]]/77485</f>
        <v>0.68792669548944962</v>
      </c>
      <c r="G380" s="18">
        <f>IFERROR(VLOOKUP(F380,Points!$A$2:$C$14,3,TRUE),"")</f>
        <v>70</v>
      </c>
    </row>
    <row r="381" spans="1:7" ht="19.95" customHeight="1" x14ac:dyDescent="0.3">
      <c r="A381" t="s">
        <v>5352</v>
      </c>
      <c r="B381" t="s">
        <v>3673</v>
      </c>
      <c r="C381" t="s">
        <v>1674</v>
      </c>
      <c r="D381" t="s">
        <v>126</v>
      </c>
      <c r="E381" s="31">
        <v>53125</v>
      </c>
      <c r="F381" s="30">
        <f>MedianHouseholdIncome[[#This Row],[  MHI  ]]/77485</f>
        <v>0.68561657094921602</v>
      </c>
      <c r="G381" s="18">
        <f>IFERROR(VLOOKUP(F381,Points!$A$2:$C$14,3,TRUE),"")</f>
        <v>70</v>
      </c>
    </row>
    <row r="382" spans="1:7" ht="19.95" customHeight="1" x14ac:dyDescent="0.3">
      <c r="A382" t="s">
        <v>5352</v>
      </c>
      <c r="B382" t="s">
        <v>3674</v>
      </c>
      <c r="C382" t="s">
        <v>1675</v>
      </c>
      <c r="D382" t="s">
        <v>64</v>
      </c>
      <c r="E382" s="31">
        <v>87083</v>
      </c>
      <c r="F382" s="30">
        <f>MedianHouseholdIncome[[#This Row],[  MHI  ]]/77485</f>
        <v>1.1238691359617992</v>
      </c>
      <c r="G382" s="18">
        <f>IFERROR(VLOOKUP(F382,Points!$A$2:$C$14,3,TRUE),"")</f>
        <v>10</v>
      </c>
    </row>
    <row r="383" spans="1:7" ht="19.95" customHeight="1" x14ac:dyDescent="0.3">
      <c r="A383" t="s">
        <v>5352</v>
      </c>
      <c r="B383" t="s">
        <v>3675</v>
      </c>
      <c r="C383" t="s">
        <v>1675</v>
      </c>
      <c r="D383" t="s">
        <v>77</v>
      </c>
      <c r="E383" s="31">
        <v>62917</v>
      </c>
      <c r="F383" s="30">
        <f>MedianHouseholdIncome[[#This Row],[  MHI  ]]/77485</f>
        <v>0.81198941730657548</v>
      </c>
      <c r="G383" s="18">
        <f>IFERROR(VLOOKUP(F383,Points!$A$2:$C$14,3,TRUE),"")</f>
        <v>40</v>
      </c>
    </row>
    <row r="384" spans="1:7" ht="19.95" customHeight="1" x14ac:dyDescent="0.3">
      <c r="A384" t="s">
        <v>5352</v>
      </c>
      <c r="B384" t="s">
        <v>3676</v>
      </c>
      <c r="C384" t="s">
        <v>1676</v>
      </c>
      <c r="D384" t="s">
        <v>80</v>
      </c>
      <c r="E384" s="31">
        <v>69792</v>
      </c>
      <c r="F384" s="30">
        <f>MedianHouseholdIncome[[#This Row],[  MHI  ]]/77485</f>
        <v>0.90071626766470925</v>
      </c>
      <c r="G384" s="18">
        <f>IFERROR(VLOOKUP(F384,Points!$A$2:$C$14,3,TRUE),"")</f>
        <v>30</v>
      </c>
    </row>
    <row r="385" spans="1:7" ht="19.95" customHeight="1" x14ac:dyDescent="0.3">
      <c r="A385" t="s">
        <v>5352</v>
      </c>
      <c r="B385" t="s">
        <v>3677</v>
      </c>
      <c r="C385" t="s">
        <v>1677</v>
      </c>
      <c r="D385" t="s">
        <v>95</v>
      </c>
      <c r="E385" s="31">
        <v>89167</v>
      </c>
      <c r="F385" s="30">
        <f>MedianHouseholdIncome[[#This Row],[  MHI  ]]/77485</f>
        <v>1.1507646641285409</v>
      </c>
      <c r="G385" s="18">
        <f>IFERROR(VLOOKUP(F385,Points!$A$2:$C$14,3,TRUE),"")</f>
        <v>10</v>
      </c>
    </row>
    <row r="386" spans="1:7" ht="19.95" customHeight="1" x14ac:dyDescent="0.3">
      <c r="A386" t="s">
        <v>5351</v>
      </c>
      <c r="B386" t="s">
        <v>3678</v>
      </c>
      <c r="C386" t="s">
        <v>1678</v>
      </c>
      <c r="D386" t="s">
        <v>95</v>
      </c>
      <c r="E386" s="31">
        <v>71250</v>
      </c>
      <c r="F386" s="30">
        <f>MedianHouseholdIncome[[#This Row],[  MHI  ]]/77485</f>
        <v>0.91953281280247789</v>
      </c>
      <c r="G386" s="18">
        <f>IFERROR(VLOOKUP(F386,Points!$A$2:$C$14,3,TRUE),"")</f>
        <v>25</v>
      </c>
    </row>
    <row r="387" spans="1:7" ht="19.95" customHeight="1" x14ac:dyDescent="0.3">
      <c r="A387" t="s">
        <v>5351</v>
      </c>
      <c r="B387" t="s">
        <v>3679</v>
      </c>
      <c r="C387" t="s">
        <v>1679</v>
      </c>
      <c r="D387" t="s">
        <v>80</v>
      </c>
      <c r="E387" s="31">
        <v>79196</v>
      </c>
      <c r="F387" s="30">
        <f>MedianHouseholdIncome[[#This Row],[  MHI  ]]/77485</f>
        <v>1.022081693230948</v>
      </c>
      <c r="G387" s="18">
        <f>IFERROR(VLOOKUP(F387,Points!$A$2:$C$14,3,TRUE),"")</f>
        <v>15</v>
      </c>
    </row>
    <row r="388" spans="1:7" ht="19.95" customHeight="1" x14ac:dyDescent="0.3">
      <c r="A388" t="s">
        <v>5351</v>
      </c>
      <c r="B388" t="s">
        <v>3680</v>
      </c>
      <c r="C388" t="s">
        <v>1680</v>
      </c>
      <c r="D388" t="s">
        <v>45</v>
      </c>
      <c r="E388" s="31">
        <v>88542</v>
      </c>
      <c r="F388" s="30">
        <f>MedianHouseholdIncome[[#This Row],[  MHI  ]]/77485</f>
        <v>1.1426985868232562</v>
      </c>
      <c r="G388" s="18">
        <f>IFERROR(VLOOKUP(F388,Points!$A$2:$C$14,3,TRUE),"")</f>
        <v>10</v>
      </c>
    </row>
    <row r="389" spans="1:7" ht="19.95" customHeight="1" x14ac:dyDescent="0.3">
      <c r="A389" t="s">
        <v>5352</v>
      </c>
      <c r="B389" t="s">
        <v>3681</v>
      </c>
      <c r="C389" t="s">
        <v>1681</v>
      </c>
      <c r="D389" t="s">
        <v>72</v>
      </c>
      <c r="E389" s="31">
        <v>83462</v>
      </c>
      <c r="F389" s="30">
        <f>MedianHouseholdIncome[[#This Row],[  MHI  ]]/77485</f>
        <v>1.0771375104859005</v>
      </c>
      <c r="G389" s="18">
        <f>IFERROR(VLOOKUP(F389,Points!$A$2:$C$14,3,TRUE),"")</f>
        <v>10</v>
      </c>
    </row>
    <row r="390" spans="1:7" ht="19.95" customHeight="1" x14ac:dyDescent="0.3">
      <c r="A390" t="s">
        <v>5352</v>
      </c>
      <c r="B390" t="s">
        <v>3682</v>
      </c>
      <c r="C390" t="s">
        <v>1681</v>
      </c>
      <c r="D390" t="s">
        <v>14</v>
      </c>
      <c r="E390" s="31">
        <v>67045</v>
      </c>
      <c r="F390" s="30">
        <f>MedianHouseholdIncome[[#This Row],[  MHI  ]]/77485</f>
        <v>0.86526424469252117</v>
      </c>
      <c r="G390" s="18">
        <f>IFERROR(VLOOKUP(F390,Points!$A$2:$C$14,3,TRUE),"")</f>
        <v>30</v>
      </c>
    </row>
    <row r="391" spans="1:7" ht="19.95" customHeight="1" x14ac:dyDescent="0.3">
      <c r="A391" t="s">
        <v>5351</v>
      </c>
      <c r="B391" t="s">
        <v>3683</v>
      </c>
      <c r="C391" t="s">
        <v>1682</v>
      </c>
      <c r="D391" t="s">
        <v>147</v>
      </c>
      <c r="E391" s="31">
        <v>50114</v>
      </c>
      <c r="F391" s="30">
        <f>MedianHouseholdIncome[[#This Row],[  MHI  ]]/77485</f>
        <v>0.64675743692327547</v>
      </c>
      <c r="G391" s="18">
        <f>IFERROR(VLOOKUP(F391,Points!$A$2:$C$14,3,TRUE),"")</f>
        <v>85</v>
      </c>
    </row>
    <row r="392" spans="1:7" ht="19.95" customHeight="1" x14ac:dyDescent="0.3">
      <c r="A392" t="s">
        <v>5352</v>
      </c>
      <c r="B392" t="s">
        <v>3684</v>
      </c>
      <c r="C392" t="s">
        <v>1683</v>
      </c>
      <c r="D392" t="s">
        <v>147</v>
      </c>
      <c r="E392" s="31">
        <v>92500</v>
      </c>
      <c r="F392" s="30">
        <f>MedianHouseholdIncome[[#This Row],[  MHI  ]]/77485</f>
        <v>1.1937794411821643</v>
      </c>
      <c r="G392" s="18">
        <f>IFERROR(VLOOKUP(F392,Points!$A$2:$C$14,3,TRUE),"")</f>
        <v>5</v>
      </c>
    </row>
    <row r="393" spans="1:7" ht="19.95" customHeight="1" x14ac:dyDescent="0.3">
      <c r="A393" t="s">
        <v>5352</v>
      </c>
      <c r="B393" t="s">
        <v>3685</v>
      </c>
      <c r="C393" t="s">
        <v>1684</v>
      </c>
      <c r="D393" t="s">
        <v>113</v>
      </c>
      <c r="E393" s="31">
        <v>125000</v>
      </c>
      <c r="F393" s="30">
        <f>MedianHouseholdIncome[[#This Row],[  MHI  ]]/77485</f>
        <v>1.6132154610569787</v>
      </c>
      <c r="G393" s="18">
        <f>IFERROR(VLOOKUP(F393,Points!$A$2:$C$14,3,TRUE),"")</f>
        <v>0</v>
      </c>
    </row>
    <row r="394" spans="1:7" ht="19.95" customHeight="1" x14ac:dyDescent="0.3">
      <c r="A394" t="s">
        <v>5351</v>
      </c>
      <c r="B394" t="s">
        <v>3686</v>
      </c>
      <c r="C394" t="s">
        <v>1685</v>
      </c>
      <c r="D394" t="s">
        <v>59</v>
      </c>
      <c r="E394" s="31">
        <v>55625</v>
      </c>
      <c r="F394" s="30">
        <f>MedianHouseholdIncome[[#This Row],[  MHI  ]]/77485</f>
        <v>0.71788088017035556</v>
      </c>
      <c r="G394" s="18">
        <f>IFERROR(VLOOKUP(F394,Points!$A$2:$C$14,3,TRUE),"")</f>
        <v>60</v>
      </c>
    </row>
    <row r="395" spans="1:7" ht="19.95" customHeight="1" x14ac:dyDescent="0.3">
      <c r="A395" t="s">
        <v>5352</v>
      </c>
      <c r="B395" t="s">
        <v>3687</v>
      </c>
      <c r="C395" t="s">
        <v>1686</v>
      </c>
      <c r="D395" t="s">
        <v>208</v>
      </c>
      <c r="E395" s="31">
        <v>101786</v>
      </c>
      <c r="F395" s="30">
        <f>MedianHouseholdIncome[[#This Row],[  MHI  ]]/77485</f>
        <v>1.313621991353165</v>
      </c>
      <c r="G395" s="18">
        <f>IFERROR(VLOOKUP(F395,Points!$A$2:$C$14,3,TRUE),"")</f>
        <v>0</v>
      </c>
    </row>
    <row r="396" spans="1:7" ht="19.95" customHeight="1" x14ac:dyDescent="0.3">
      <c r="A396" t="s">
        <v>5351</v>
      </c>
      <c r="B396" t="s">
        <v>3688</v>
      </c>
      <c r="C396" t="s">
        <v>1687</v>
      </c>
      <c r="D396" t="s">
        <v>208</v>
      </c>
      <c r="E396" s="31">
        <v>61762</v>
      </c>
      <c r="F396" s="30">
        <f>MedianHouseholdIncome[[#This Row],[  MHI  ]]/77485</f>
        <v>0.79708330644640901</v>
      </c>
      <c r="G396" s="18">
        <f>IFERROR(VLOOKUP(F396,Points!$A$2:$C$14,3,TRUE),"")</f>
        <v>50</v>
      </c>
    </row>
    <row r="397" spans="1:7" ht="19.95" customHeight="1" x14ac:dyDescent="0.3">
      <c r="A397" t="s">
        <v>5351</v>
      </c>
      <c r="B397" t="s">
        <v>3689</v>
      </c>
      <c r="C397" t="s">
        <v>1688</v>
      </c>
      <c r="D397" t="s">
        <v>279</v>
      </c>
      <c r="E397" s="31">
        <v>70000</v>
      </c>
      <c r="F397" s="30">
        <f>MedianHouseholdIncome[[#This Row],[  MHI  ]]/77485</f>
        <v>0.90340065819190807</v>
      </c>
      <c r="G397" s="18">
        <f>IFERROR(VLOOKUP(F397,Points!$A$2:$C$14,3,TRUE),"")</f>
        <v>30</v>
      </c>
    </row>
    <row r="398" spans="1:7" ht="19.95" customHeight="1" x14ac:dyDescent="0.3">
      <c r="A398" t="s">
        <v>5352</v>
      </c>
      <c r="B398" t="s">
        <v>3690</v>
      </c>
      <c r="C398" t="s">
        <v>1689</v>
      </c>
      <c r="D398" t="s">
        <v>108</v>
      </c>
      <c r="E398" s="31">
        <v>81875</v>
      </c>
      <c r="F398" s="30">
        <f>MedianHouseholdIncome[[#This Row],[  MHI  ]]/77485</f>
        <v>1.0566561269923211</v>
      </c>
      <c r="G398" s="18">
        <f>IFERROR(VLOOKUP(F398,Points!$A$2:$C$14,3,TRUE),"")</f>
        <v>15</v>
      </c>
    </row>
    <row r="399" spans="1:7" ht="19.95" customHeight="1" x14ac:dyDescent="0.3">
      <c r="A399" t="s">
        <v>5351</v>
      </c>
      <c r="B399" t="s">
        <v>3691</v>
      </c>
      <c r="C399" t="s">
        <v>1690</v>
      </c>
      <c r="D399" t="s">
        <v>108</v>
      </c>
      <c r="E399" s="31">
        <v>75000</v>
      </c>
      <c r="F399" s="30">
        <f>MedianHouseholdIncome[[#This Row],[  MHI  ]]/77485</f>
        <v>0.96792927663418726</v>
      </c>
      <c r="G399" s="18">
        <f>IFERROR(VLOOKUP(F399,Points!$A$2:$C$14,3,TRUE),"")</f>
        <v>20</v>
      </c>
    </row>
    <row r="400" spans="1:7" ht="19.95" customHeight="1" x14ac:dyDescent="0.3">
      <c r="A400" t="s">
        <v>5351</v>
      </c>
      <c r="B400" t="s">
        <v>3692</v>
      </c>
      <c r="C400" t="s">
        <v>1691</v>
      </c>
      <c r="D400" t="s">
        <v>86</v>
      </c>
      <c r="E400" s="31">
        <v>75427</v>
      </c>
      <c r="F400" s="30">
        <f>MedianHouseholdIncome[[#This Row],[  MHI  ]]/77485</f>
        <v>0.97344002064915791</v>
      </c>
      <c r="G400" s="18">
        <f>IFERROR(VLOOKUP(F400,Points!$A$2:$C$14,3,TRUE),"")</f>
        <v>20</v>
      </c>
    </row>
    <row r="401" spans="1:7" ht="19.95" customHeight="1" x14ac:dyDescent="0.3">
      <c r="A401" t="s">
        <v>5352</v>
      </c>
      <c r="B401" t="s">
        <v>3693</v>
      </c>
      <c r="C401" t="s">
        <v>1692</v>
      </c>
      <c r="D401" t="s">
        <v>86</v>
      </c>
      <c r="E401" s="31">
        <v>100982</v>
      </c>
      <c r="F401" s="30">
        <f>MedianHouseholdIncome[[#This Row],[  MHI  ]]/77485</f>
        <v>1.3032457895076466</v>
      </c>
      <c r="G401" s="18">
        <f>IFERROR(VLOOKUP(F401,Points!$A$2:$C$14,3,TRUE),"")</f>
        <v>0</v>
      </c>
    </row>
    <row r="402" spans="1:7" ht="19.95" customHeight="1" x14ac:dyDescent="0.3">
      <c r="A402" t="s">
        <v>5351</v>
      </c>
      <c r="B402" t="s">
        <v>3694</v>
      </c>
      <c r="C402" t="s">
        <v>1693</v>
      </c>
      <c r="D402" t="s">
        <v>143</v>
      </c>
      <c r="E402" s="31">
        <v>93490</v>
      </c>
      <c r="F402" s="30">
        <f>MedianHouseholdIncome[[#This Row],[  MHI  ]]/77485</f>
        <v>1.2065561076337357</v>
      </c>
      <c r="G402" s="18">
        <f>IFERROR(VLOOKUP(F402,Points!$A$2:$C$14,3,TRUE),"")</f>
        <v>5</v>
      </c>
    </row>
    <row r="403" spans="1:7" ht="19.95" customHeight="1" x14ac:dyDescent="0.3">
      <c r="A403" t="s">
        <v>5352</v>
      </c>
      <c r="B403" t="s">
        <v>3695</v>
      </c>
      <c r="C403" t="s">
        <v>1694</v>
      </c>
      <c r="D403" t="s">
        <v>106</v>
      </c>
      <c r="E403" s="31">
        <v>60515</v>
      </c>
      <c r="F403" s="30">
        <f>MedianHouseholdIncome[[#This Row],[  MHI  ]]/77485</f>
        <v>0.78098986900690459</v>
      </c>
      <c r="G403" s="18">
        <f>IFERROR(VLOOKUP(F403,Points!$A$2:$C$14,3,TRUE),"")</f>
        <v>50</v>
      </c>
    </row>
    <row r="404" spans="1:7" ht="19.95" customHeight="1" x14ac:dyDescent="0.3">
      <c r="A404" t="s">
        <v>5351</v>
      </c>
      <c r="B404" t="s">
        <v>3696</v>
      </c>
      <c r="C404" t="s">
        <v>1695</v>
      </c>
      <c r="D404" t="s">
        <v>195</v>
      </c>
      <c r="E404" s="31">
        <v>75266</v>
      </c>
      <c r="F404" s="30">
        <f>MedianHouseholdIncome[[#This Row],[  MHI  ]]/77485</f>
        <v>0.97136219913531652</v>
      </c>
      <c r="G404" s="18">
        <f>IFERROR(VLOOKUP(F404,Points!$A$2:$C$14,3,TRUE),"")</f>
        <v>20</v>
      </c>
    </row>
    <row r="405" spans="1:7" ht="19.95" customHeight="1" x14ac:dyDescent="0.3">
      <c r="A405" t="s">
        <v>5352</v>
      </c>
      <c r="B405" t="s">
        <v>3697</v>
      </c>
      <c r="C405" t="s">
        <v>1696</v>
      </c>
      <c r="D405" t="s">
        <v>113</v>
      </c>
      <c r="E405" s="31">
        <v>107969</v>
      </c>
      <c r="F405" s="30">
        <f>MedianHouseholdIncome[[#This Row],[  MHI  ]]/77485</f>
        <v>1.3934180809188876</v>
      </c>
      <c r="G405" s="18">
        <f>IFERROR(VLOOKUP(F405,Points!$A$2:$C$14,3,TRUE),"")</f>
        <v>0</v>
      </c>
    </row>
    <row r="406" spans="1:7" ht="19.95" customHeight="1" x14ac:dyDescent="0.3">
      <c r="A406" t="s">
        <v>5352</v>
      </c>
      <c r="B406" t="s">
        <v>3698</v>
      </c>
      <c r="C406" t="s">
        <v>1697</v>
      </c>
      <c r="D406" t="s">
        <v>77</v>
      </c>
      <c r="E406" s="31">
        <v>61786</v>
      </c>
      <c r="F406" s="30">
        <f>MedianHouseholdIncome[[#This Row],[  MHI  ]]/77485</f>
        <v>0.79739304381493192</v>
      </c>
      <c r="G406" s="18">
        <f>IFERROR(VLOOKUP(F406,Points!$A$2:$C$14,3,TRUE),"")</f>
        <v>50</v>
      </c>
    </row>
    <row r="407" spans="1:7" ht="19.95" customHeight="1" x14ac:dyDescent="0.3">
      <c r="A407" t="s">
        <v>5351</v>
      </c>
      <c r="B407" t="s">
        <v>3699</v>
      </c>
      <c r="C407" t="s">
        <v>1698</v>
      </c>
      <c r="D407" t="s">
        <v>101</v>
      </c>
      <c r="E407" s="31" t="s">
        <v>1379</v>
      </c>
      <c r="F407" s="30" t="s">
        <v>1379</v>
      </c>
      <c r="G407" s="18" t="s">
        <v>1379</v>
      </c>
    </row>
    <row r="408" spans="1:7" ht="19.95" customHeight="1" x14ac:dyDescent="0.3">
      <c r="A408" t="s">
        <v>5352</v>
      </c>
      <c r="B408" t="s">
        <v>3700</v>
      </c>
      <c r="C408" t="s">
        <v>1699</v>
      </c>
      <c r="D408" t="s">
        <v>72</v>
      </c>
      <c r="E408" s="31">
        <v>99375</v>
      </c>
      <c r="F408" s="30">
        <f>MedianHouseholdIncome[[#This Row],[  MHI  ]]/77485</f>
        <v>1.282506291540298</v>
      </c>
      <c r="G408" s="18">
        <f>IFERROR(VLOOKUP(F408,Points!$A$2:$C$14,3,TRUE),"")</f>
        <v>0</v>
      </c>
    </row>
    <row r="409" spans="1:7" ht="19.95" customHeight="1" x14ac:dyDescent="0.3">
      <c r="A409" t="s">
        <v>5352</v>
      </c>
      <c r="B409" t="s">
        <v>3701</v>
      </c>
      <c r="C409" t="s">
        <v>1700</v>
      </c>
      <c r="D409" t="s">
        <v>166</v>
      </c>
      <c r="E409" s="31">
        <v>87857</v>
      </c>
      <c r="F409" s="30">
        <f>MedianHouseholdIncome[[#This Row],[  MHI  ]]/77485</f>
        <v>1.1338581660966638</v>
      </c>
      <c r="G409" s="18">
        <f>IFERROR(VLOOKUP(F409,Points!$A$2:$C$14,3,TRUE),"")</f>
        <v>10</v>
      </c>
    </row>
    <row r="410" spans="1:7" ht="19.95" customHeight="1" x14ac:dyDescent="0.3">
      <c r="A410" t="s">
        <v>5351</v>
      </c>
      <c r="B410" t="s">
        <v>3702</v>
      </c>
      <c r="C410" t="s">
        <v>1701</v>
      </c>
      <c r="D410" t="s">
        <v>166</v>
      </c>
      <c r="E410" s="31">
        <v>73929</v>
      </c>
      <c r="F410" s="30">
        <f>MedianHouseholdIncome[[#This Row],[  MHI  ]]/77485</f>
        <v>0.95410724656385104</v>
      </c>
      <c r="G410" s="18">
        <f>IFERROR(VLOOKUP(F410,Points!$A$2:$C$14,3,TRUE),"")</f>
        <v>25</v>
      </c>
    </row>
    <row r="411" spans="1:7" ht="19.95" customHeight="1" x14ac:dyDescent="0.3">
      <c r="A411" t="s">
        <v>5352</v>
      </c>
      <c r="B411" t="s">
        <v>3703</v>
      </c>
      <c r="C411" t="s">
        <v>1702</v>
      </c>
      <c r="D411" t="s">
        <v>279</v>
      </c>
      <c r="E411" s="31">
        <v>87692</v>
      </c>
      <c r="F411" s="30">
        <f>MedianHouseholdIncome[[#This Row],[  MHI  ]]/77485</f>
        <v>1.1317287216880687</v>
      </c>
      <c r="G411" s="18">
        <f>IFERROR(VLOOKUP(F411,Points!$A$2:$C$14,3,TRUE),"")</f>
        <v>10</v>
      </c>
    </row>
    <row r="412" spans="1:7" ht="19.95" customHeight="1" x14ac:dyDescent="0.3">
      <c r="A412" t="s">
        <v>5351</v>
      </c>
      <c r="B412" t="s">
        <v>3704</v>
      </c>
      <c r="C412" t="s">
        <v>1703</v>
      </c>
      <c r="D412" t="s">
        <v>72</v>
      </c>
      <c r="E412" s="31">
        <v>55192</v>
      </c>
      <c r="F412" s="30">
        <f>MedianHouseholdIncome[[#This Row],[  MHI  ]]/77485</f>
        <v>0.71229270181325421</v>
      </c>
      <c r="G412" s="18">
        <f>IFERROR(VLOOKUP(F412,Points!$A$2:$C$14,3,TRUE),"")</f>
        <v>60</v>
      </c>
    </row>
    <row r="413" spans="1:7" ht="19.95" customHeight="1" x14ac:dyDescent="0.3">
      <c r="A413" t="s">
        <v>5352</v>
      </c>
      <c r="B413" t="s">
        <v>3705</v>
      </c>
      <c r="C413" t="s">
        <v>1704</v>
      </c>
      <c r="D413" t="s">
        <v>177</v>
      </c>
      <c r="E413" s="31">
        <v>80139</v>
      </c>
      <c r="F413" s="30">
        <f>MedianHouseholdIncome[[#This Row],[  MHI  ]]/77485</f>
        <v>1.0342517906691617</v>
      </c>
      <c r="G413" s="18">
        <f>IFERROR(VLOOKUP(F413,Points!$A$2:$C$14,3,TRUE),"")</f>
        <v>15</v>
      </c>
    </row>
    <row r="414" spans="1:7" ht="19.95" customHeight="1" x14ac:dyDescent="0.3">
      <c r="A414" t="s">
        <v>5351</v>
      </c>
      <c r="B414" t="s">
        <v>3706</v>
      </c>
      <c r="C414" t="s">
        <v>1705</v>
      </c>
      <c r="D414" t="s">
        <v>126</v>
      </c>
      <c r="E414" s="31">
        <v>104375</v>
      </c>
      <c r="F414" s="30">
        <f>MedianHouseholdIncome[[#This Row],[  MHI  ]]/77485</f>
        <v>1.3470349099825774</v>
      </c>
      <c r="G414" s="18">
        <f>IFERROR(VLOOKUP(F414,Points!$A$2:$C$14,3,TRUE),"")</f>
        <v>0</v>
      </c>
    </row>
    <row r="415" spans="1:7" ht="19.95" customHeight="1" x14ac:dyDescent="0.3">
      <c r="A415" t="s">
        <v>5352</v>
      </c>
      <c r="B415" t="s">
        <v>3707</v>
      </c>
      <c r="C415" t="s">
        <v>1706</v>
      </c>
      <c r="D415" t="s">
        <v>36</v>
      </c>
      <c r="E415" s="31">
        <v>87218</v>
      </c>
      <c r="F415" s="30">
        <f>MedianHouseholdIncome[[#This Row],[  MHI  ]]/77485</f>
        <v>1.1256114086597406</v>
      </c>
      <c r="G415" s="18">
        <f>IFERROR(VLOOKUP(F415,Points!$A$2:$C$14,3,TRUE),"")</f>
        <v>10</v>
      </c>
    </row>
    <row r="416" spans="1:7" ht="19.95" customHeight="1" x14ac:dyDescent="0.3">
      <c r="A416" t="s">
        <v>5351</v>
      </c>
      <c r="B416" t="s">
        <v>3708</v>
      </c>
      <c r="C416" t="s">
        <v>1707</v>
      </c>
      <c r="D416" t="s">
        <v>36</v>
      </c>
      <c r="E416" s="31">
        <v>139313</v>
      </c>
      <c r="F416" s="30">
        <f>MedianHouseholdIncome[[#This Row],[  MHI  ]]/77485</f>
        <v>1.7979350842098472</v>
      </c>
      <c r="G416" s="18">
        <f>IFERROR(VLOOKUP(F416,Points!$A$2:$C$14,3,TRUE),"")</f>
        <v>0</v>
      </c>
    </row>
    <row r="417" spans="1:7" ht="19.95" customHeight="1" x14ac:dyDescent="0.3">
      <c r="A417" t="s">
        <v>5352</v>
      </c>
      <c r="B417" t="s">
        <v>3709</v>
      </c>
      <c r="C417" t="s">
        <v>1708</v>
      </c>
      <c r="D417" t="s">
        <v>136</v>
      </c>
      <c r="E417" s="31">
        <v>45625</v>
      </c>
      <c r="F417" s="30">
        <f>MedianHouseholdIncome[[#This Row],[  MHI  ]]/77485</f>
        <v>0.58882364328579728</v>
      </c>
      <c r="G417" s="18">
        <f>IFERROR(VLOOKUP(F417,Points!$A$2:$C$14,3,TRUE),"")</f>
        <v>100</v>
      </c>
    </row>
    <row r="418" spans="1:7" ht="19.95" customHeight="1" x14ac:dyDescent="0.3">
      <c r="A418" t="s">
        <v>5351</v>
      </c>
      <c r="B418" t="s">
        <v>3710</v>
      </c>
      <c r="C418" t="s">
        <v>1709</v>
      </c>
      <c r="D418" t="s">
        <v>136</v>
      </c>
      <c r="E418" s="31">
        <v>54271</v>
      </c>
      <c r="F418" s="30">
        <f>MedianHouseholdIncome[[#This Row],[  MHI  ]]/77485</f>
        <v>0.70040653029618638</v>
      </c>
      <c r="G418" s="18">
        <f>IFERROR(VLOOKUP(F418,Points!$A$2:$C$14,3,TRUE),"")</f>
        <v>70</v>
      </c>
    </row>
    <row r="419" spans="1:7" ht="19.95" customHeight="1" x14ac:dyDescent="0.3">
      <c r="A419" t="s">
        <v>5352</v>
      </c>
      <c r="B419" t="s">
        <v>3711</v>
      </c>
      <c r="C419" t="s">
        <v>1710</v>
      </c>
      <c r="D419" t="s">
        <v>86</v>
      </c>
      <c r="E419" s="31">
        <v>91375</v>
      </c>
      <c r="F419" s="30">
        <f>MedianHouseholdIncome[[#This Row],[  MHI  ]]/77485</f>
        <v>1.1792605020326514</v>
      </c>
      <c r="G419" s="18">
        <f>IFERROR(VLOOKUP(F419,Points!$A$2:$C$14,3,TRUE),"")</f>
        <v>5</v>
      </c>
    </row>
    <row r="420" spans="1:7" ht="19.95" customHeight="1" x14ac:dyDescent="0.3">
      <c r="A420" t="s">
        <v>5351</v>
      </c>
      <c r="B420" t="s">
        <v>3712</v>
      </c>
      <c r="C420" t="s">
        <v>1711</v>
      </c>
      <c r="D420" t="s">
        <v>57</v>
      </c>
      <c r="E420" s="31">
        <v>42784</v>
      </c>
      <c r="F420" s="30">
        <f>MedianHouseholdIncome[[#This Row],[  MHI  ]]/77485</f>
        <v>0.55215848228689424</v>
      </c>
      <c r="G420" s="18">
        <f>IFERROR(VLOOKUP(F420,Points!$A$2:$C$14,3,TRUE),"")</f>
        <v>100</v>
      </c>
    </row>
    <row r="421" spans="1:7" ht="19.95" customHeight="1" x14ac:dyDescent="0.3">
      <c r="A421" t="s">
        <v>5352</v>
      </c>
      <c r="B421" t="s">
        <v>3713</v>
      </c>
      <c r="C421" t="s">
        <v>1712</v>
      </c>
      <c r="D421" t="s">
        <v>57</v>
      </c>
      <c r="E421" s="31">
        <v>80625</v>
      </c>
      <c r="F421" s="30">
        <f>MedianHouseholdIncome[[#This Row],[  MHI  ]]/77485</f>
        <v>1.0405239723817512</v>
      </c>
      <c r="G421" s="18">
        <f>IFERROR(VLOOKUP(F421,Points!$A$2:$C$14,3,TRUE),"")</f>
        <v>15</v>
      </c>
    </row>
    <row r="422" spans="1:7" ht="19.95" customHeight="1" x14ac:dyDescent="0.3">
      <c r="A422" t="s">
        <v>5352</v>
      </c>
      <c r="B422" t="s">
        <v>3714</v>
      </c>
      <c r="C422" t="s">
        <v>1713</v>
      </c>
      <c r="D422" t="s">
        <v>91</v>
      </c>
      <c r="E422" s="31">
        <v>93750</v>
      </c>
      <c r="F422" s="30">
        <f>MedianHouseholdIncome[[#This Row],[  MHI  ]]/77485</f>
        <v>1.209911595792734</v>
      </c>
      <c r="G422" s="18">
        <f>IFERROR(VLOOKUP(F422,Points!$A$2:$C$14,3,TRUE),"")</f>
        <v>5</v>
      </c>
    </row>
    <row r="423" spans="1:7" ht="19.95" customHeight="1" x14ac:dyDescent="0.3">
      <c r="A423" t="s">
        <v>5352</v>
      </c>
      <c r="B423" t="s">
        <v>3715</v>
      </c>
      <c r="C423" t="s">
        <v>1714</v>
      </c>
      <c r="D423" t="s">
        <v>272</v>
      </c>
      <c r="E423" s="31">
        <v>84199</v>
      </c>
      <c r="F423" s="30">
        <f>MedianHouseholdIncome[[#This Row],[  MHI  ]]/77485</f>
        <v>1.0866490288442925</v>
      </c>
      <c r="G423" s="18">
        <f>IFERROR(VLOOKUP(F423,Points!$A$2:$C$14,3,TRUE),"")</f>
        <v>10</v>
      </c>
    </row>
    <row r="424" spans="1:7" ht="19.95" customHeight="1" x14ac:dyDescent="0.3">
      <c r="A424" t="s">
        <v>5351</v>
      </c>
      <c r="B424" t="s">
        <v>3716</v>
      </c>
      <c r="C424" t="s">
        <v>1715</v>
      </c>
      <c r="D424" t="s">
        <v>59</v>
      </c>
      <c r="E424" s="31">
        <v>55250</v>
      </c>
      <c r="F424" s="30">
        <f>MedianHouseholdIncome[[#This Row],[  MHI  ]]/77485</f>
        <v>0.71304123378718465</v>
      </c>
      <c r="G424" s="18">
        <f>IFERROR(VLOOKUP(F424,Points!$A$2:$C$14,3,TRUE),"")</f>
        <v>60</v>
      </c>
    </row>
    <row r="425" spans="1:7" ht="19.95" customHeight="1" x14ac:dyDescent="0.3">
      <c r="A425" t="s">
        <v>5352</v>
      </c>
      <c r="B425" t="s">
        <v>3717</v>
      </c>
      <c r="C425" t="s">
        <v>1716</v>
      </c>
      <c r="D425" t="s">
        <v>36</v>
      </c>
      <c r="E425" s="31">
        <v>162000</v>
      </c>
      <c r="F425" s="30">
        <f>MedianHouseholdIncome[[#This Row],[  MHI  ]]/77485</f>
        <v>2.0907272375298445</v>
      </c>
      <c r="G425" s="18">
        <f>IFERROR(VLOOKUP(F425,Points!$A$2:$C$14,3,TRUE),"")</f>
        <v>0</v>
      </c>
    </row>
    <row r="426" spans="1:7" ht="19.95" customHeight="1" x14ac:dyDescent="0.3">
      <c r="A426" t="s">
        <v>5351</v>
      </c>
      <c r="B426" t="s">
        <v>3718</v>
      </c>
      <c r="C426" t="s">
        <v>1717</v>
      </c>
      <c r="D426" t="s">
        <v>36</v>
      </c>
      <c r="E426" s="31">
        <v>105145</v>
      </c>
      <c r="F426" s="30">
        <f>MedianHouseholdIncome[[#This Row],[  MHI  ]]/77485</f>
        <v>1.3569723172226882</v>
      </c>
      <c r="G426" s="18">
        <f>IFERROR(VLOOKUP(F426,Points!$A$2:$C$14,3,TRUE),"")</f>
        <v>0</v>
      </c>
    </row>
    <row r="427" spans="1:7" ht="19.95" customHeight="1" x14ac:dyDescent="0.3">
      <c r="A427" t="s">
        <v>5352</v>
      </c>
      <c r="B427" t="s">
        <v>3719</v>
      </c>
      <c r="C427" t="s">
        <v>1718</v>
      </c>
      <c r="D427" t="s">
        <v>45</v>
      </c>
      <c r="E427" s="31">
        <v>93333</v>
      </c>
      <c r="F427" s="30">
        <f>MedianHouseholdIncome[[#This Row],[  MHI  ]]/77485</f>
        <v>1.204529909014648</v>
      </c>
      <c r="G427" s="18">
        <f>IFERROR(VLOOKUP(F427,Points!$A$2:$C$14,3,TRUE),"")</f>
        <v>5</v>
      </c>
    </row>
    <row r="428" spans="1:7" ht="19.95" customHeight="1" x14ac:dyDescent="0.3">
      <c r="A428" t="s">
        <v>5352</v>
      </c>
      <c r="B428" t="s">
        <v>3720</v>
      </c>
      <c r="C428" t="s">
        <v>1719</v>
      </c>
      <c r="D428" t="s">
        <v>48</v>
      </c>
      <c r="E428" s="31">
        <v>83750</v>
      </c>
      <c r="F428" s="30">
        <f>MedianHouseholdIncome[[#This Row],[  MHI  ]]/77485</f>
        <v>1.0808543589081758</v>
      </c>
      <c r="G428" s="18">
        <f>IFERROR(VLOOKUP(F428,Points!$A$2:$C$14,3,TRUE),"")</f>
        <v>10</v>
      </c>
    </row>
    <row r="429" spans="1:7" ht="19.95" customHeight="1" x14ac:dyDescent="0.3">
      <c r="A429" t="s">
        <v>5352</v>
      </c>
      <c r="B429" t="s">
        <v>3721</v>
      </c>
      <c r="C429" t="s">
        <v>1719</v>
      </c>
      <c r="D429" t="s">
        <v>239</v>
      </c>
      <c r="E429" s="31">
        <v>69583</v>
      </c>
      <c r="F429" s="30">
        <f>MedianHouseholdIncome[[#This Row],[  MHI  ]]/77485</f>
        <v>0.89801897141382203</v>
      </c>
      <c r="G429" s="18">
        <f>IFERROR(VLOOKUP(F429,Points!$A$2:$C$14,3,TRUE),"")</f>
        <v>30</v>
      </c>
    </row>
    <row r="430" spans="1:7" ht="19.95" customHeight="1" x14ac:dyDescent="0.3">
      <c r="A430" t="s">
        <v>5352</v>
      </c>
      <c r="B430" t="s">
        <v>3722</v>
      </c>
      <c r="C430" t="s">
        <v>1720</v>
      </c>
      <c r="D430" t="s">
        <v>131</v>
      </c>
      <c r="E430" s="31">
        <v>94375</v>
      </c>
      <c r="F430" s="30">
        <f>MedianHouseholdIncome[[#This Row],[  MHI  ]]/77485</f>
        <v>1.217977673098019</v>
      </c>
      <c r="G430" s="18">
        <f>IFERROR(VLOOKUP(F430,Points!$A$2:$C$14,3,TRUE),"")</f>
        <v>5</v>
      </c>
    </row>
    <row r="431" spans="1:7" ht="19.95" customHeight="1" x14ac:dyDescent="0.3">
      <c r="A431" t="s">
        <v>5351</v>
      </c>
      <c r="B431" t="s">
        <v>3723</v>
      </c>
      <c r="C431" t="s">
        <v>1721</v>
      </c>
      <c r="D431" t="s">
        <v>115</v>
      </c>
      <c r="E431" s="31">
        <v>74571</v>
      </c>
      <c r="F431" s="30">
        <f>MedianHouseholdIncome[[#This Row],[  MHI  ]]/77485</f>
        <v>0.96239272117183972</v>
      </c>
      <c r="G431" s="18">
        <f>IFERROR(VLOOKUP(F431,Points!$A$2:$C$14,3,TRUE),"")</f>
        <v>20</v>
      </c>
    </row>
    <row r="432" spans="1:7" ht="19.95" customHeight="1" x14ac:dyDescent="0.3">
      <c r="A432" t="s">
        <v>5351</v>
      </c>
      <c r="B432" t="s">
        <v>3724</v>
      </c>
      <c r="C432" t="s">
        <v>1722</v>
      </c>
      <c r="D432" t="s">
        <v>229</v>
      </c>
      <c r="E432" s="31">
        <v>66719</v>
      </c>
      <c r="F432" s="30">
        <f>MedianHouseholdIncome[[#This Row],[  MHI  ]]/77485</f>
        <v>0.86105697877008458</v>
      </c>
      <c r="G432" s="18">
        <f>IFERROR(VLOOKUP(F432,Points!$A$2:$C$14,3,TRUE),"")</f>
        <v>30</v>
      </c>
    </row>
    <row r="433" spans="1:7" ht="19.95" customHeight="1" x14ac:dyDescent="0.3">
      <c r="A433" t="s">
        <v>5351</v>
      </c>
      <c r="B433" t="s">
        <v>3725</v>
      </c>
      <c r="C433" t="s">
        <v>1723</v>
      </c>
      <c r="D433" t="s">
        <v>48</v>
      </c>
      <c r="E433" s="31">
        <v>49479</v>
      </c>
      <c r="F433" s="30">
        <f>MedianHouseholdIncome[[#This Row],[  MHI  ]]/77485</f>
        <v>0.63856230238110601</v>
      </c>
      <c r="G433" s="18">
        <f>IFERROR(VLOOKUP(F433,Points!$A$2:$C$14,3,TRUE),"")</f>
        <v>85</v>
      </c>
    </row>
    <row r="434" spans="1:7" ht="19.95" customHeight="1" x14ac:dyDescent="0.3">
      <c r="A434" t="s">
        <v>5352</v>
      </c>
      <c r="B434" t="s">
        <v>3726</v>
      </c>
      <c r="C434" t="s">
        <v>1724</v>
      </c>
      <c r="D434" t="s">
        <v>48</v>
      </c>
      <c r="E434" s="31">
        <v>81691</v>
      </c>
      <c r="F434" s="30">
        <f>MedianHouseholdIncome[[#This Row],[  MHI  ]]/77485</f>
        <v>1.0542814738336452</v>
      </c>
      <c r="G434" s="18">
        <f>IFERROR(VLOOKUP(F434,Points!$A$2:$C$14,3,TRUE),"")</f>
        <v>15</v>
      </c>
    </row>
    <row r="435" spans="1:7" ht="19.95" customHeight="1" x14ac:dyDescent="0.3">
      <c r="A435" t="s">
        <v>5352</v>
      </c>
      <c r="B435" t="s">
        <v>3727</v>
      </c>
      <c r="C435" t="s">
        <v>1725</v>
      </c>
      <c r="D435" t="s">
        <v>16</v>
      </c>
      <c r="E435" s="31">
        <v>116250</v>
      </c>
      <c r="F435" s="30">
        <f>MedianHouseholdIncome[[#This Row],[  MHI  ]]/77485</f>
        <v>1.5002903787829902</v>
      </c>
      <c r="G435" s="18">
        <f>IFERROR(VLOOKUP(F435,Points!$A$2:$C$14,3,TRUE),"")</f>
        <v>0</v>
      </c>
    </row>
    <row r="436" spans="1:7" ht="19.95" customHeight="1" x14ac:dyDescent="0.3">
      <c r="A436" t="s">
        <v>5351</v>
      </c>
      <c r="B436" t="s">
        <v>3728</v>
      </c>
      <c r="C436" t="s">
        <v>1726</v>
      </c>
      <c r="D436" t="s">
        <v>147</v>
      </c>
      <c r="E436" s="31">
        <v>68523</v>
      </c>
      <c r="F436" s="30">
        <f>MedianHouseholdIncome[[#This Row],[  MHI  ]]/77485</f>
        <v>0.88433890430405881</v>
      </c>
      <c r="G436" s="18">
        <f>IFERROR(VLOOKUP(F436,Points!$A$2:$C$14,3,TRUE),"")</f>
        <v>30</v>
      </c>
    </row>
    <row r="437" spans="1:7" ht="19.95" customHeight="1" x14ac:dyDescent="0.3">
      <c r="A437" t="s">
        <v>5352</v>
      </c>
      <c r="B437" t="s">
        <v>3729</v>
      </c>
      <c r="C437" t="s">
        <v>1727</v>
      </c>
      <c r="D437" t="s">
        <v>88</v>
      </c>
      <c r="E437" s="31">
        <v>91111</v>
      </c>
      <c r="F437" s="30">
        <f>MedianHouseholdIncome[[#This Row],[  MHI  ]]/77485</f>
        <v>1.1758533909788991</v>
      </c>
      <c r="G437" s="18">
        <f>IFERROR(VLOOKUP(F437,Points!$A$2:$C$14,3,TRUE),"")</f>
        <v>5</v>
      </c>
    </row>
    <row r="438" spans="1:7" ht="19.95" customHeight="1" x14ac:dyDescent="0.3">
      <c r="A438" t="s">
        <v>5352</v>
      </c>
      <c r="B438" t="s">
        <v>3730</v>
      </c>
      <c r="C438" t="s">
        <v>1728</v>
      </c>
      <c r="D438" t="s">
        <v>119</v>
      </c>
      <c r="E438" s="31">
        <v>100750</v>
      </c>
      <c r="F438" s="30">
        <f>MedianHouseholdIncome[[#This Row],[  MHI  ]]/77485</f>
        <v>1.3002516616119248</v>
      </c>
      <c r="G438" s="18">
        <f>IFERROR(VLOOKUP(F438,Points!$A$2:$C$14,3,TRUE),"")</f>
        <v>0</v>
      </c>
    </row>
    <row r="439" spans="1:7" ht="19.95" customHeight="1" x14ac:dyDescent="0.3">
      <c r="A439" t="s">
        <v>5352</v>
      </c>
      <c r="B439" t="s">
        <v>3731</v>
      </c>
      <c r="C439" t="s">
        <v>1729</v>
      </c>
      <c r="D439" t="s">
        <v>64</v>
      </c>
      <c r="E439" s="31">
        <v>59167</v>
      </c>
      <c r="F439" s="30">
        <f>MedianHouseholdIncome[[#This Row],[  MHI  ]]/77485</f>
        <v>0.76359295347486611</v>
      </c>
      <c r="G439" s="18">
        <f>IFERROR(VLOOKUP(F439,Points!$A$2:$C$14,3,TRUE),"")</f>
        <v>50</v>
      </c>
    </row>
    <row r="440" spans="1:7" ht="19.95" customHeight="1" x14ac:dyDescent="0.3">
      <c r="A440" t="s">
        <v>5352</v>
      </c>
      <c r="B440" t="s">
        <v>3732</v>
      </c>
      <c r="C440" t="s">
        <v>1730</v>
      </c>
      <c r="D440" t="s">
        <v>108</v>
      </c>
      <c r="E440" s="31">
        <v>80600</v>
      </c>
      <c r="F440" s="30">
        <f>MedianHouseholdIncome[[#This Row],[  MHI  ]]/77485</f>
        <v>1.04020132928954</v>
      </c>
      <c r="G440" s="18">
        <f>IFERROR(VLOOKUP(F440,Points!$A$2:$C$14,3,TRUE),"")</f>
        <v>15</v>
      </c>
    </row>
    <row r="441" spans="1:7" ht="19.95" customHeight="1" x14ac:dyDescent="0.3">
      <c r="A441" t="s">
        <v>5351</v>
      </c>
      <c r="B441" t="s">
        <v>3733</v>
      </c>
      <c r="C441" t="s">
        <v>1731</v>
      </c>
      <c r="D441" t="s">
        <v>143</v>
      </c>
      <c r="E441" s="31">
        <v>128036</v>
      </c>
      <c r="F441" s="30">
        <f>MedianHouseholdIncome[[#This Row],[  MHI  ]]/77485</f>
        <v>1.6523972381751306</v>
      </c>
      <c r="G441" s="18">
        <f>IFERROR(VLOOKUP(F441,Points!$A$2:$C$14,3,TRUE),"")</f>
        <v>0</v>
      </c>
    </row>
    <row r="442" spans="1:7" ht="19.95" customHeight="1" x14ac:dyDescent="0.3">
      <c r="A442" t="s">
        <v>5352</v>
      </c>
      <c r="B442" t="s">
        <v>3734</v>
      </c>
      <c r="C442" t="s">
        <v>1732</v>
      </c>
      <c r="D442" t="s">
        <v>143</v>
      </c>
      <c r="E442" s="31">
        <v>126250</v>
      </c>
      <c r="F442" s="30">
        <f>MedianHouseholdIncome[[#This Row],[  MHI  ]]/77485</f>
        <v>1.6293476156675486</v>
      </c>
      <c r="G442" s="18">
        <f>IFERROR(VLOOKUP(F442,Points!$A$2:$C$14,3,TRUE),"")</f>
        <v>0</v>
      </c>
    </row>
    <row r="443" spans="1:7" ht="19.95" customHeight="1" x14ac:dyDescent="0.3">
      <c r="A443" t="s">
        <v>5352</v>
      </c>
      <c r="B443" t="s">
        <v>3735</v>
      </c>
      <c r="C443" t="s">
        <v>1733</v>
      </c>
      <c r="D443" t="s">
        <v>48</v>
      </c>
      <c r="E443" s="31">
        <v>84750</v>
      </c>
      <c r="F443" s="30">
        <f>MedianHouseholdIncome[[#This Row],[  MHI  ]]/77485</f>
        <v>1.0937600825966316</v>
      </c>
      <c r="G443" s="18">
        <f>IFERROR(VLOOKUP(F443,Points!$A$2:$C$14,3,TRUE),"")</f>
        <v>10</v>
      </c>
    </row>
    <row r="444" spans="1:7" ht="19.95" customHeight="1" x14ac:dyDescent="0.3">
      <c r="A444" t="s">
        <v>5351</v>
      </c>
      <c r="B444" t="s">
        <v>3736</v>
      </c>
      <c r="C444" t="s">
        <v>1734</v>
      </c>
      <c r="D444" t="s">
        <v>48</v>
      </c>
      <c r="E444" s="31">
        <v>48542</v>
      </c>
      <c r="F444" s="30">
        <f>MedianHouseholdIncome[[#This Row],[  MHI  ]]/77485</f>
        <v>0.62646963928502286</v>
      </c>
      <c r="G444" s="18">
        <f>IFERROR(VLOOKUP(F444,Points!$A$2:$C$14,3,TRUE),"")</f>
        <v>85</v>
      </c>
    </row>
    <row r="445" spans="1:7" ht="19.95" customHeight="1" x14ac:dyDescent="0.3">
      <c r="A445" t="s">
        <v>5351</v>
      </c>
      <c r="B445" t="s">
        <v>3737</v>
      </c>
      <c r="C445" t="s">
        <v>1735</v>
      </c>
      <c r="D445" t="s">
        <v>168</v>
      </c>
      <c r="E445" s="31">
        <v>59464</v>
      </c>
      <c r="F445" s="30">
        <f>MedianHouseholdIncome[[#This Row],[  MHI  ]]/77485</f>
        <v>0.76742595341033748</v>
      </c>
      <c r="G445" s="18">
        <f>IFERROR(VLOOKUP(F445,Points!$A$2:$C$14,3,TRUE),"")</f>
        <v>50</v>
      </c>
    </row>
    <row r="446" spans="1:7" ht="19.95" customHeight="1" x14ac:dyDescent="0.3">
      <c r="A446" t="s">
        <v>5351</v>
      </c>
      <c r="B446" t="s">
        <v>3738</v>
      </c>
      <c r="C446" t="s">
        <v>1736</v>
      </c>
      <c r="D446" t="s">
        <v>66</v>
      </c>
      <c r="E446" s="31">
        <v>40625</v>
      </c>
      <c r="F446" s="30">
        <f>MedianHouseholdIncome[[#This Row],[  MHI  ]]/77485</f>
        <v>0.52429502484351809</v>
      </c>
      <c r="G446" s="18">
        <f>IFERROR(VLOOKUP(F446,Points!$A$2:$C$14,3,TRUE),"")</f>
        <v>100</v>
      </c>
    </row>
    <row r="447" spans="1:7" ht="19.95" customHeight="1" x14ac:dyDescent="0.3">
      <c r="A447" t="s">
        <v>5352</v>
      </c>
      <c r="B447" t="s">
        <v>3739</v>
      </c>
      <c r="C447" t="s">
        <v>1737</v>
      </c>
      <c r="D447" t="s">
        <v>36</v>
      </c>
      <c r="E447" s="31">
        <v>95156</v>
      </c>
      <c r="F447" s="30">
        <f>MedianHouseholdIncome[[#This Row],[  MHI  ]]/77485</f>
        <v>1.228057043298703</v>
      </c>
      <c r="G447" s="18">
        <f>IFERROR(VLOOKUP(F447,Points!$A$2:$C$14,3,TRUE),"")</f>
        <v>5</v>
      </c>
    </row>
    <row r="448" spans="1:7" ht="19.95" customHeight="1" x14ac:dyDescent="0.3">
      <c r="A448" t="s">
        <v>5351</v>
      </c>
      <c r="B448" t="s">
        <v>3740</v>
      </c>
      <c r="C448" t="s">
        <v>1738</v>
      </c>
      <c r="D448" t="s">
        <v>36</v>
      </c>
      <c r="E448" s="31">
        <v>108375</v>
      </c>
      <c r="F448" s="30">
        <f>MedianHouseholdIncome[[#This Row],[  MHI  ]]/77485</f>
        <v>1.3986578047364007</v>
      </c>
      <c r="G448" s="18">
        <f>IFERROR(VLOOKUP(F448,Points!$A$2:$C$14,3,TRUE),"")</f>
        <v>0</v>
      </c>
    </row>
    <row r="449" spans="1:7" ht="19.95" customHeight="1" x14ac:dyDescent="0.3">
      <c r="A449" t="s">
        <v>5352</v>
      </c>
      <c r="B449" t="s">
        <v>3741</v>
      </c>
      <c r="C449" t="s">
        <v>1739</v>
      </c>
      <c r="D449" t="s">
        <v>66</v>
      </c>
      <c r="E449" s="31">
        <v>61354</v>
      </c>
      <c r="F449" s="30">
        <f>MedianHouseholdIncome[[#This Row],[  MHI  ]]/77485</f>
        <v>0.79181777118151897</v>
      </c>
      <c r="G449" s="18">
        <f>IFERROR(VLOOKUP(F449,Points!$A$2:$C$14,3,TRUE),"")</f>
        <v>50</v>
      </c>
    </row>
    <row r="450" spans="1:7" ht="19.95" customHeight="1" x14ac:dyDescent="0.3">
      <c r="A450" t="s">
        <v>5352</v>
      </c>
      <c r="B450" t="s">
        <v>3742</v>
      </c>
      <c r="C450" t="s">
        <v>1740</v>
      </c>
      <c r="D450" t="s">
        <v>195</v>
      </c>
      <c r="E450" s="31">
        <v>89943</v>
      </c>
      <c r="F450" s="30">
        <f>MedianHouseholdIncome[[#This Row],[  MHI  ]]/77485</f>
        <v>1.1607795057107828</v>
      </c>
      <c r="G450" s="18">
        <f>IFERROR(VLOOKUP(F450,Points!$A$2:$C$14,3,TRUE),"")</f>
        <v>5</v>
      </c>
    </row>
    <row r="451" spans="1:7" ht="19.95" customHeight="1" x14ac:dyDescent="0.3">
      <c r="A451" t="s">
        <v>5351</v>
      </c>
      <c r="B451" t="s">
        <v>3743</v>
      </c>
      <c r="C451" t="s">
        <v>1741</v>
      </c>
      <c r="D451" t="s">
        <v>195</v>
      </c>
      <c r="E451" s="31">
        <v>63194</v>
      </c>
      <c r="F451" s="30">
        <f>MedianHouseholdIncome[[#This Row],[  MHI  ]]/77485</f>
        <v>0.81556430276827774</v>
      </c>
      <c r="G451" s="18">
        <f>IFERROR(VLOOKUP(F451,Points!$A$2:$C$14,3,TRUE),"")</f>
        <v>40</v>
      </c>
    </row>
    <row r="452" spans="1:7" ht="19.95" customHeight="1" x14ac:dyDescent="0.3">
      <c r="A452" t="s">
        <v>5351</v>
      </c>
      <c r="B452" t="s">
        <v>3744</v>
      </c>
      <c r="C452" t="s">
        <v>1742</v>
      </c>
      <c r="D452" t="s">
        <v>83</v>
      </c>
      <c r="E452" s="31">
        <v>56641</v>
      </c>
      <c r="F452" s="30">
        <f>MedianHouseholdIncome[[#This Row],[  MHI  ]]/77485</f>
        <v>0.73099309543782665</v>
      </c>
      <c r="G452" s="18">
        <f>IFERROR(VLOOKUP(F452,Points!$A$2:$C$14,3,TRUE),"")</f>
        <v>60</v>
      </c>
    </row>
    <row r="453" spans="1:7" ht="19.95" customHeight="1" x14ac:dyDescent="0.3">
      <c r="A453" t="s">
        <v>5352</v>
      </c>
      <c r="B453" t="s">
        <v>3745</v>
      </c>
      <c r="C453" t="s">
        <v>1743</v>
      </c>
      <c r="D453" t="s">
        <v>83</v>
      </c>
      <c r="E453" s="31">
        <v>78750</v>
      </c>
      <c r="F453" s="30">
        <f>MedianHouseholdIncome[[#This Row],[  MHI  ]]/77485</f>
        <v>1.0163257404658965</v>
      </c>
      <c r="G453" s="18">
        <f>IFERROR(VLOOKUP(F453,Points!$A$2:$C$14,3,TRUE),"")</f>
        <v>15</v>
      </c>
    </row>
    <row r="454" spans="1:7" ht="19.95" customHeight="1" x14ac:dyDescent="0.3">
      <c r="A454" t="s">
        <v>5352</v>
      </c>
      <c r="B454" t="s">
        <v>3746</v>
      </c>
      <c r="C454" t="s">
        <v>1744</v>
      </c>
      <c r="D454" t="s">
        <v>99</v>
      </c>
      <c r="E454" s="31">
        <v>93750</v>
      </c>
      <c r="F454" s="30">
        <f>MedianHouseholdIncome[[#This Row],[  MHI  ]]/77485</f>
        <v>1.209911595792734</v>
      </c>
      <c r="G454" s="18">
        <f>IFERROR(VLOOKUP(F454,Points!$A$2:$C$14,3,TRUE),"")</f>
        <v>5</v>
      </c>
    </row>
    <row r="455" spans="1:7" ht="19.95" customHeight="1" x14ac:dyDescent="0.3">
      <c r="A455" t="s">
        <v>5352</v>
      </c>
      <c r="B455" t="s">
        <v>3747</v>
      </c>
      <c r="C455" t="s">
        <v>1745</v>
      </c>
      <c r="D455" t="s">
        <v>144</v>
      </c>
      <c r="E455" s="31">
        <v>91645</v>
      </c>
      <c r="F455" s="30">
        <f>MedianHouseholdIncome[[#This Row],[  MHI  ]]/77485</f>
        <v>1.1827450474285346</v>
      </c>
      <c r="G455" s="18">
        <f>IFERROR(VLOOKUP(F455,Points!$A$2:$C$14,3,TRUE),"")</f>
        <v>5</v>
      </c>
    </row>
    <row r="456" spans="1:7" ht="19.95" customHeight="1" x14ac:dyDescent="0.3">
      <c r="A456" t="s">
        <v>5352</v>
      </c>
      <c r="B456" t="s">
        <v>3748</v>
      </c>
      <c r="C456" t="s">
        <v>1745</v>
      </c>
      <c r="D456" t="s">
        <v>30</v>
      </c>
      <c r="E456" s="31">
        <v>60625</v>
      </c>
      <c r="F456" s="30">
        <f>MedianHouseholdIncome[[#This Row],[  MHI  ]]/77485</f>
        <v>0.78240949861263476</v>
      </c>
      <c r="G456" s="18">
        <f>IFERROR(VLOOKUP(F456,Points!$A$2:$C$14,3,TRUE),"")</f>
        <v>50</v>
      </c>
    </row>
    <row r="457" spans="1:7" ht="19.95" customHeight="1" x14ac:dyDescent="0.3">
      <c r="A457" t="s">
        <v>5351</v>
      </c>
      <c r="B457" t="s">
        <v>3749</v>
      </c>
      <c r="C457" t="s">
        <v>1746</v>
      </c>
      <c r="D457" t="s">
        <v>43</v>
      </c>
      <c r="E457" s="31">
        <v>84869</v>
      </c>
      <c r="F457" s="30">
        <f>MedianHouseholdIncome[[#This Row],[  MHI  ]]/77485</f>
        <v>1.0952958637155579</v>
      </c>
      <c r="G457" s="18">
        <f>IFERROR(VLOOKUP(F457,Points!$A$2:$C$14,3,TRUE),"")</f>
        <v>10</v>
      </c>
    </row>
    <row r="458" spans="1:7" ht="19.95" customHeight="1" x14ac:dyDescent="0.3">
      <c r="A458" t="s">
        <v>5351</v>
      </c>
      <c r="B458" t="s">
        <v>3750</v>
      </c>
      <c r="C458" t="s">
        <v>1747</v>
      </c>
      <c r="D458" t="s">
        <v>166</v>
      </c>
      <c r="E458" s="31">
        <v>91451</v>
      </c>
      <c r="F458" s="30">
        <f>MedianHouseholdIncome[[#This Row],[  MHI  ]]/77485</f>
        <v>1.1802413370329741</v>
      </c>
      <c r="G458" s="18">
        <f>IFERROR(VLOOKUP(F458,Points!$A$2:$C$14,3,TRUE),"")</f>
        <v>5</v>
      </c>
    </row>
    <row r="459" spans="1:7" ht="19.95" customHeight="1" x14ac:dyDescent="0.3">
      <c r="A459" t="s">
        <v>5352</v>
      </c>
      <c r="B459" t="s">
        <v>3751</v>
      </c>
      <c r="C459" t="s">
        <v>1748</v>
      </c>
      <c r="D459" t="s">
        <v>15</v>
      </c>
      <c r="E459" s="31">
        <v>101167</v>
      </c>
      <c r="F459" s="30">
        <f>MedianHouseholdIncome[[#This Row],[  MHI  ]]/77485</f>
        <v>1.3056333483900109</v>
      </c>
      <c r="G459" s="18">
        <f>IFERROR(VLOOKUP(F459,Points!$A$2:$C$14,3,TRUE),"")</f>
        <v>0</v>
      </c>
    </row>
    <row r="460" spans="1:7" ht="19.95" customHeight="1" x14ac:dyDescent="0.3">
      <c r="A460" t="s">
        <v>5352</v>
      </c>
      <c r="B460" t="s">
        <v>3752</v>
      </c>
      <c r="C460" t="s">
        <v>1749</v>
      </c>
      <c r="D460" t="s">
        <v>107</v>
      </c>
      <c r="E460" s="31">
        <v>89500</v>
      </c>
      <c r="F460" s="30">
        <f>MedianHouseholdIncome[[#This Row],[  MHI  ]]/77485</f>
        <v>1.1550622701167967</v>
      </c>
      <c r="G460" s="18">
        <f>IFERROR(VLOOKUP(F460,Points!$A$2:$C$14,3,TRUE),"")</f>
        <v>10</v>
      </c>
    </row>
    <row r="461" spans="1:7" ht="19.95" customHeight="1" x14ac:dyDescent="0.3">
      <c r="A461" t="s">
        <v>5352</v>
      </c>
      <c r="B461" t="s">
        <v>3753</v>
      </c>
      <c r="C461" t="s">
        <v>1749</v>
      </c>
      <c r="D461" t="s">
        <v>143</v>
      </c>
      <c r="E461" s="31">
        <v>79750</v>
      </c>
      <c r="F461" s="30">
        <f>MedianHouseholdIncome[[#This Row],[  MHI  ]]/77485</f>
        <v>1.0292314641543525</v>
      </c>
      <c r="G461" s="18">
        <f>IFERROR(VLOOKUP(F461,Points!$A$2:$C$14,3,TRUE),"")</f>
        <v>15</v>
      </c>
    </row>
    <row r="462" spans="1:7" ht="19.95" customHeight="1" x14ac:dyDescent="0.3">
      <c r="A462" t="s">
        <v>5351</v>
      </c>
      <c r="B462" t="s">
        <v>3754</v>
      </c>
      <c r="C462" t="s">
        <v>1750</v>
      </c>
      <c r="D462" t="s">
        <v>119</v>
      </c>
      <c r="E462" s="31">
        <v>66875</v>
      </c>
      <c r="F462" s="30">
        <f>MedianHouseholdIncome[[#This Row],[  MHI  ]]/77485</f>
        <v>0.86307027166548367</v>
      </c>
      <c r="G462" s="18">
        <f>IFERROR(VLOOKUP(F462,Points!$A$2:$C$14,3,TRUE),"")</f>
        <v>30</v>
      </c>
    </row>
    <row r="463" spans="1:7" ht="19.95" customHeight="1" x14ac:dyDescent="0.3">
      <c r="A463" t="s">
        <v>5352</v>
      </c>
      <c r="B463" t="s">
        <v>3755</v>
      </c>
      <c r="C463" t="s">
        <v>1751</v>
      </c>
      <c r="D463" t="s">
        <v>36</v>
      </c>
      <c r="E463" s="31">
        <v>118125</v>
      </c>
      <c r="F463" s="30">
        <f>MedianHouseholdIncome[[#This Row],[  MHI  ]]/77485</f>
        <v>1.5244886106988449</v>
      </c>
      <c r="G463" s="18">
        <f>IFERROR(VLOOKUP(F463,Points!$A$2:$C$14,3,TRUE),"")</f>
        <v>0</v>
      </c>
    </row>
    <row r="464" spans="1:7" ht="19.95" customHeight="1" x14ac:dyDescent="0.3">
      <c r="A464" t="s">
        <v>5352</v>
      </c>
      <c r="B464" t="s">
        <v>3756</v>
      </c>
      <c r="C464" t="s">
        <v>1751</v>
      </c>
      <c r="D464" t="s">
        <v>108</v>
      </c>
      <c r="E464" s="31">
        <v>77614</v>
      </c>
      <c r="F464" s="30">
        <f>MedianHouseholdIncome[[#This Row],[  MHI  ]]/77485</f>
        <v>1.0016648383558109</v>
      </c>
      <c r="G464" s="18">
        <f>IFERROR(VLOOKUP(F464,Points!$A$2:$C$14,3,TRUE),"")</f>
        <v>20</v>
      </c>
    </row>
    <row r="465" spans="1:7" ht="19.95" customHeight="1" x14ac:dyDescent="0.3">
      <c r="A465" t="s">
        <v>5351</v>
      </c>
      <c r="B465" t="s">
        <v>3757</v>
      </c>
      <c r="C465" t="s">
        <v>1752</v>
      </c>
      <c r="D465" t="s">
        <v>36</v>
      </c>
      <c r="E465" s="31">
        <v>91029</v>
      </c>
      <c r="F465" s="30">
        <f>MedianHouseholdIncome[[#This Row],[  MHI  ]]/77485</f>
        <v>1.1747951216364458</v>
      </c>
      <c r="G465" s="18">
        <f>IFERROR(VLOOKUP(F465,Points!$A$2:$C$14,3,TRUE),"")</f>
        <v>5</v>
      </c>
    </row>
    <row r="466" spans="1:7" ht="19.95" customHeight="1" x14ac:dyDescent="0.3">
      <c r="A466" t="s">
        <v>5351</v>
      </c>
      <c r="B466" t="s">
        <v>3758</v>
      </c>
      <c r="C466" t="s">
        <v>1753</v>
      </c>
      <c r="D466" t="s">
        <v>36</v>
      </c>
      <c r="E466" s="31">
        <v>106419</v>
      </c>
      <c r="F466" s="30">
        <f>MedianHouseholdIncome[[#This Row],[  MHI  ]]/77485</f>
        <v>1.3734142092017809</v>
      </c>
      <c r="G466" s="18">
        <f>IFERROR(VLOOKUP(F466,Points!$A$2:$C$14,3,TRUE),"")</f>
        <v>0</v>
      </c>
    </row>
    <row r="467" spans="1:7" ht="19.95" customHeight="1" x14ac:dyDescent="0.3">
      <c r="A467" t="s">
        <v>5351</v>
      </c>
      <c r="B467" t="s">
        <v>3759</v>
      </c>
      <c r="C467" t="s">
        <v>1754</v>
      </c>
      <c r="D467" t="s">
        <v>86</v>
      </c>
      <c r="E467" s="31">
        <v>120227</v>
      </c>
      <c r="F467" s="30">
        <f>MedianHouseholdIncome[[#This Row],[  MHI  ]]/77485</f>
        <v>1.5516164418919791</v>
      </c>
      <c r="G467" s="18">
        <f>IFERROR(VLOOKUP(F467,Points!$A$2:$C$14,3,TRUE),"")</f>
        <v>0</v>
      </c>
    </row>
    <row r="468" spans="1:7" ht="19.95" customHeight="1" x14ac:dyDescent="0.3">
      <c r="A468" t="s">
        <v>5352</v>
      </c>
      <c r="B468" t="s">
        <v>3760</v>
      </c>
      <c r="C468" t="s">
        <v>1755</v>
      </c>
      <c r="D468" t="s">
        <v>86</v>
      </c>
      <c r="E468" s="31">
        <v>122222</v>
      </c>
      <c r="F468" s="30">
        <f>MedianHouseholdIncome[[#This Row],[  MHI  ]]/77485</f>
        <v>1.5773633606504485</v>
      </c>
      <c r="G468" s="18">
        <f>IFERROR(VLOOKUP(F468,Points!$A$2:$C$14,3,TRUE),"")</f>
        <v>0</v>
      </c>
    </row>
    <row r="469" spans="1:7" ht="19.95" customHeight="1" x14ac:dyDescent="0.3">
      <c r="A469" t="s">
        <v>5351</v>
      </c>
      <c r="B469" t="s">
        <v>3761</v>
      </c>
      <c r="C469" t="s">
        <v>1756</v>
      </c>
      <c r="D469" t="s">
        <v>173</v>
      </c>
      <c r="E469" s="31">
        <v>94806</v>
      </c>
      <c r="F469" s="30">
        <f>MedianHouseholdIncome[[#This Row],[  MHI  ]]/77485</f>
        <v>1.2235400400077434</v>
      </c>
      <c r="G469" s="18">
        <f>IFERROR(VLOOKUP(F469,Points!$A$2:$C$14,3,TRUE),"")</f>
        <v>5</v>
      </c>
    </row>
    <row r="470" spans="1:7" ht="19.95" customHeight="1" x14ac:dyDescent="0.3">
      <c r="A470" t="s">
        <v>5352</v>
      </c>
      <c r="B470" t="s">
        <v>3762</v>
      </c>
      <c r="C470" t="s">
        <v>1757</v>
      </c>
      <c r="D470" t="s">
        <v>173</v>
      </c>
      <c r="E470" s="31">
        <v>158353</v>
      </c>
      <c r="F470" s="30">
        <f>MedianHouseholdIncome[[#This Row],[  MHI  ]]/77485</f>
        <v>2.0436600632380459</v>
      </c>
      <c r="G470" s="18">
        <f>IFERROR(VLOOKUP(F470,Points!$A$2:$C$14,3,TRUE),"")</f>
        <v>0</v>
      </c>
    </row>
    <row r="471" spans="1:7" ht="19.95" customHeight="1" x14ac:dyDescent="0.3">
      <c r="A471" t="s">
        <v>5351</v>
      </c>
      <c r="B471" t="s">
        <v>3763</v>
      </c>
      <c r="C471" t="s">
        <v>1758</v>
      </c>
      <c r="D471" t="s">
        <v>195</v>
      </c>
      <c r="E471" s="31">
        <v>65357</v>
      </c>
      <c r="F471" s="30">
        <f>MedianHouseholdIncome[[#This Row],[  MHI  ]]/77485</f>
        <v>0.84347938310640769</v>
      </c>
      <c r="G471" s="18">
        <f>IFERROR(VLOOKUP(F471,Points!$A$2:$C$14,3,TRUE),"")</f>
        <v>40</v>
      </c>
    </row>
    <row r="472" spans="1:7" ht="19.95" customHeight="1" x14ac:dyDescent="0.3">
      <c r="A472" t="s">
        <v>5351</v>
      </c>
      <c r="B472" t="s">
        <v>3764</v>
      </c>
      <c r="C472" t="s">
        <v>1759</v>
      </c>
      <c r="D472" t="s">
        <v>195</v>
      </c>
      <c r="E472" s="31">
        <v>83550</v>
      </c>
      <c r="F472" s="30">
        <f>MedianHouseholdIncome[[#This Row],[  MHI  ]]/77485</f>
        <v>1.0782732141704847</v>
      </c>
      <c r="G472" s="18">
        <f>IFERROR(VLOOKUP(F472,Points!$A$2:$C$14,3,TRUE),"")</f>
        <v>10</v>
      </c>
    </row>
    <row r="473" spans="1:7" ht="19.95" customHeight="1" x14ac:dyDescent="0.3">
      <c r="A473" t="s">
        <v>5352</v>
      </c>
      <c r="B473" t="s">
        <v>3765</v>
      </c>
      <c r="C473" t="s">
        <v>1760</v>
      </c>
      <c r="D473" t="s">
        <v>195</v>
      </c>
      <c r="E473" s="31">
        <v>75824</v>
      </c>
      <c r="F473" s="30">
        <f>MedianHouseholdIncome[[#This Row],[  MHI  ]]/77485</f>
        <v>0.97856359295347484</v>
      </c>
      <c r="G473" s="18">
        <f>IFERROR(VLOOKUP(F473,Points!$A$2:$C$14,3,TRUE),"")</f>
        <v>20</v>
      </c>
    </row>
    <row r="474" spans="1:7" ht="19.95" customHeight="1" x14ac:dyDescent="0.3">
      <c r="A474" t="s">
        <v>5352</v>
      </c>
      <c r="B474" t="s">
        <v>3766</v>
      </c>
      <c r="C474" t="s">
        <v>1761</v>
      </c>
      <c r="D474" t="s">
        <v>14</v>
      </c>
      <c r="E474" s="31">
        <v>88516</v>
      </c>
      <c r="F474" s="30">
        <f>MedianHouseholdIncome[[#This Row],[  MHI  ]]/77485</f>
        <v>1.1423630380073562</v>
      </c>
      <c r="G474" s="18">
        <f>IFERROR(VLOOKUP(F474,Points!$A$2:$C$14,3,TRUE),"")</f>
        <v>10</v>
      </c>
    </row>
    <row r="475" spans="1:7" ht="19.95" customHeight="1" x14ac:dyDescent="0.3">
      <c r="A475" t="s">
        <v>5352</v>
      </c>
      <c r="B475" t="s">
        <v>3767</v>
      </c>
      <c r="C475" t="s">
        <v>1762</v>
      </c>
      <c r="D475" t="s">
        <v>124</v>
      </c>
      <c r="E475" s="31">
        <v>103043</v>
      </c>
      <c r="F475" s="30">
        <f>MedianHouseholdIncome[[#This Row],[  MHI  ]]/77485</f>
        <v>1.3298444860295542</v>
      </c>
      <c r="G475" s="18">
        <f>IFERROR(VLOOKUP(F475,Points!$A$2:$C$14,3,TRUE),"")</f>
        <v>0</v>
      </c>
    </row>
    <row r="476" spans="1:7" ht="19.95" customHeight="1" x14ac:dyDescent="0.3">
      <c r="A476" t="s">
        <v>5351</v>
      </c>
      <c r="B476" t="s">
        <v>3768</v>
      </c>
      <c r="C476" t="s">
        <v>1763</v>
      </c>
      <c r="D476" t="s">
        <v>14</v>
      </c>
      <c r="E476" s="31">
        <v>43750</v>
      </c>
      <c r="F476" s="30">
        <f>MedianHouseholdIncome[[#This Row],[  MHI  ]]/77485</f>
        <v>0.5646254113699426</v>
      </c>
      <c r="G476" s="18">
        <f>IFERROR(VLOOKUP(F476,Points!$A$2:$C$14,3,TRUE),"")</f>
        <v>100</v>
      </c>
    </row>
    <row r="477" spans="1:7" ht="19.95" customHeight="1" x14ac:dyDescent="0.3">
      <c r="A477" t="s">
        <v>5352</v>
      </c>
      <c r="B477" t="s">
        <v>3769</v>
      </c>
      <c r="C477" t="s">
        <v>1764</v>
      </c>
      <c r="D477" t="s">
        <v>72</v>
      </c>
      <c r="E477" s="31">
        <v>73929</v>
      </c>
      <c r="F477" s="30">
        <f>MedianHouseholdIncome[[#This Row],[  MHI  ]]/77485</f>
        <v>0.95410724656385104</v>
      </c>
      <c r="G477" s="18">
        <f>IFERROR(VLOOKUP(F477,Points!$A$2:$C$14,3,TRUE),"")</f>
        <v>25</v>
      </c>
    </row>
    <row r="478" spans="1:7" ht="19.95" customHeight="1" x14ac:dyDescent="0.3">
      <c r="A478" t="s">
        <v>5352</v>
      </c>
      <c r="B478" t="s">
        <v>3770</v>
      </c>
      <c r="C478" t="s">
        <v>1765</v>
      </c>
      <c r="D478" t="s">
        <v>126</v>
      </c>
      <c r="E478" s="31">
        <v>80469</v>
      </c>
      <c r="F478" s="30">
        <f>MedianHouseholdIncome[[#This Row],[  MHI  ]]/77485</f>
        <v>1.0385106794863521</v>
      </c>
      <c r="G478" s="18">
        <f>IFERROR(VLOOKUP(F478,Points!$A$2:$C$14,3,TRUE),"")</f>
        <v>15</v>
      </c>
    </row>
    <row r="479" spans="1:7" ht="19.95" customHeight="1" x14ac:dyDescent="0.3">
      <c r="A479" t="s">
        <v>5352</v>
      </c>
      <c r="B479" t="s">
        <v>3771</v>
      </c>
      <c r="C479" t="s">
        <v>1766</v>
      </c>
      <c r="D479" t="s">
        <v>124</v>
      </c>
      <c r="E479" s="31">
        <v>87299</v>
      </c>
      <c r="F479" s="30">
        <f>MedianHouseholdIncome[[#This Row],[  MHI  ]]/77485</f>
        <v>1.1266567722785055</v>
      </c>
      <c r="G479" s="18">
        <f>IFERROR(VLOOKUP(F479,Points!$A$2:$C$14,3,TRUE),"")</f>
        <v>10</v>
      </c>
    </row>
    <row r="480" spans="1:7" ht="19.95" customHeight="1" x14ac:dyDescent="0.3">
      <c r="A480" t="s">
        <v>5351</v>
      </c>
      <c r="B480" t="s">
        <v>3772</v>
      </c>
      <c r="C480" t="s">
        <v>1767</v>
      </c>
      <c r="D480" t="s">
        <v>43</v>
      </c>
      <c r="E480" s="31">
        <v>75714</v>
      </c>
      <c r="F480" s="30">
        <f>MedianHouseholdIncome[[#This Row],[  MHI  ]]/77485</f>
        <v>0.97714396334774467</v>
      </c>
      <c r="G480" s="18">
        <f>IFERROR(VLOOKUP(F480,Points!$A$2:$C$14,3,TRUE),"")</f>
        <v>20</v>
      </c>
    </row>
    <row r="481" spans="1:7" ht="19.95" customHeight="1" x14ac:dyDescent="0.3">
      <c r="A481" t="s">
        <v>5352</v>
      </c>
      <c r="B481" t="s">
        <v>3773</v>
      </c>
      <c r="C481" t="s">
        <v>1768</v>
      </c>
      <c r="D481" t="s">
        <v>32</v>
      </c>
      <c r="E481" s="31">
        <v>103047</v>
      </c>
      <c r="F481" s="30">
        <f>MedianHouseholdIncome[[#This Row],[  MHI  ]]/77485</f>
        <v>1.329896108924308</v>
      </c>
      <c r="G481" s="18">
        <f>IFERROR(VLOOKUP(F481,Points!$A$2:$C$14,3,TRUE),"")</f>
        <v>0</v>
      </c>
    </row>
    <row r="482" spans="1:7" ht="19.95" customHeight="1" x14ac:dyDescent="0.3">
      <c r="A482" t="s">
        <v>5352</v>
      </c>
      <c r="B482" t="s">
        <v>3774</v>
      </c>
      <c r="C482" t="s">
        <v>1768</v>
      </c>
      <c r="D482" t="s">
        <v>101</v>
      </c>
      <c r="E482" s="31">
        <v>83750</v>
      </c>
      <c r="F482" s="30">
        <f>MedianHouseholdIncome[[#This Row],[  MHI  ]]/77485</f>
        <v>1.0808543589081758</v>
      </c>
      <c r="G482" s="18">
        <f>IFERROR(VLOOKUP(F482,Points!$A$2:$C$14,3,TRUE),"")</f>
        <v>10</v>
      </c>
    </row>
    <row r="483" spans="1:7" ht="19.95" customHeight="1" x14ac:dyDescent="0.3">
      <c r="A483" t="s">
        <v>5352</v>
      </c>
      <c r="B483" t="s">
        <v>3775</v>
      </c>
      <c r="C483" t="s">
        <v>1768</v>
      </c>
      <c r="D483" t="s">
        <v>66</v>
      </c>
      <c r="E483" s="31">
        <v>61250</v>
      </c>
      <c r="F483" s="30">
        <f>MedianHouseholdIncome[[#This Row],[  MHI  ]]/77485</f>
        <v>0.79047557591791962</v>
      </c>
      <c r="G483" s="18">
        <f>IFERROR(VLOOKUP(F483,Points!$A$2:$C$14,3,TRUE),"")</f>
        <v>50</v>
      </c>
    </row>
    <row r="484" spans="1:7" ht="19.95" customHeight="1" x14ac:dyDescent="0.3">
      <c r="A484" t="s">
        <v>5352</v>
      </c>
      <c r="B484" t="s">
        <v>3776</v>
      </c>
      <c r="C484" t="s">
        <v>1769</v>
      </c>
      <c r="D484" t="s">
        <v>147</v>
      </c>
      <c r="E484" s="31">
        <v>62083</v>
      </c>
      <c r="F484" s="30">
        <f>MedianHouseholdIncome[[#This Row],[  MHI  ]]/77485</f>
        <v>0.80122604375040329</v>
      </c>
      <c r="G484" s="18">
        <f>IFERROR(VLOOKUP(F484,Points!$A$2:$C$14,3,TRUE),"")</f>
        <v>50</v>
      </c>
    </row>
    <row r="485" spans="1:7" ht="19.95" customHeight="1" x14ac:dyDescent="0.3">
      <c r="A485" t="s">
        <v>5352</v>
      </c>
      <c r="B485" t="s">
        <v>3777</v>
      </c>
      <c r="C485" t="s">
        <v>1770</v>
      </c>
      <c r="D485" t="s">
        <v>91</v>
      </c>
      <c r="E485" s="31">
        <v>59107</v>
      </c>
      <c r="F485" s="30">
        <f>MedianHouseholdIncome[[#This Row],[  MHI  ]]/77485</f>
        <v>0.76281861005355878</v>
      </c>
      <c r="G485" s="18">
        <f>IFERROR(VLOOKUP(F485,Points!$A$2:$C$14,3,TRUE),"")</f>
        <v>50</v>
      </c>
    </row>
    <row r="486" spans="1:7" ht="19.95" customHeight="1" x14ac:dyDescent="0.3">
      <c r="A486" t="s">
        <v>5351</v>
      </c>
      <c r="B486" t="s">
        <v>3778</v>
      </c>
      <c r="C486" t="s">
        <v>1771</v>
      </c>
      <c r="D486" t="s">
        <v>138</v>
      </c>
      <c r="E486" s="31">
        <v>105000</v>
      </c>
      <c r="F486" s="30">
        <f>MedianHouseholdIncome[[#This Row],[  MHI  ]]/77485</f>
        <v>1.3551009872878621</v>
      </c>
      <c r="G486" s="18">
        <f>IFERROR(VLOOKUP(F486,Points!$A$2:$C$14,3,TRUE),"")</f>
        <v>0</v>
      </c>
    </row>
    <row r="487" spans="1:7" ht="19.95" customHeight="1" x14ac:dyDescent="0.3">
      <c r="A487" t="s">
        <v>5352</v>
      </c>
      <c r="B487" t="s">
        <v>3779</v>
      </c>
      <c r="C487" t="s">
        <v>1772</v>
      </c>
      <c r="D487" t="s">
        <v>138</v>
      </c>
      <c r="E487" s="31">
        <v>74605</v>
      </c>
      <c r="F487" s="30">
        <f>MedianHouseholdIncome[[#This Row],[  MHI  ]]/77485</f>
        <v>0.96283151577724724</v>
      </c>
      <c r="G487" s="18">
        <f>IFERROR(VLOOKUP(F487,Points!$A$2:$C$14,3,TRUE),"")</f>
        <v>20</v>
      </c>
    </row>
    <row r="488" spans="1:7" ht="19.95" customHeight="1" x14ac:dyDescent="0.3">
      <c r="A488" t="s">
        <v>5351</v>
      </c>
      <c r="B488" t="s">
        <v>3780</v>
      </c>
      <c r="C488" t="s">
        <v>1773</v>
      </c>
      <c r="D488" t="s">
        <v>25</v>
      </c>
      <c r="E488" s="31">
        <v>51650</v>
      </c>
      <c r="F488" s="30">
        <f>MedianHouseholdIncome[[#This Row],[  MHI  ]]/77485</f>
        <v>0.66658062850874367</v>
      </c>
      <c r="G488" s="18">
        <f>IFERROR(VLOOKUP(F488,Points!$A$2:$C$14,3,TRUE),"")</f>
        <v>70</v>
      </c>
    </row>
    <row r="489" spans="1:7" ht="19.95" customHeight="1" x14ac:dyDescent="0.3">
      <c r="A489" t="s">
        <v>5351</v>
      </c>
      <c r="B489" t="s">
        <v>3781</v>
      </c>
      <c r="C489" t="s">
        <v>1774</v>
      </c>
      <c r="D489" t="s">
        <v>115</v>
      </c>
      <c r="E489" s="31">
        <v>70913</v>
      </c>
      <c r="F489" s="30">
        <f>MedianHouseholdIncome[[#This Row],[  MHI  ]]/77485</f>
        <v>0.9151835839194683</v>
      </c>
      <c r="G489" s="18">
        <f>IFERROR(VLOOKUP(F489,Points!$A$2:$C$14,3,TRUE),"")</f>
        <v>25</v>
      </c>
    </row>
    <row r="490" spans="1:7" ht="19.95" customHeight="1" x14ac:dyDescent="0.3">
      <c r="A490" t="s">
        <v>5351</v>
      </c>
      <c r="B490" t="s">
        <v>3782</v>
      </c>
      <c r="C490" t="s">
        <v>1775</v>
      </c>
      <c r="D490" t="s">
        <v>37</v>
      </c>
      <c r="E490" s="31">
        <v>53190</v>
      </c>
      <c r="F490" s="30">
        <f>MedianHouseholdIncome[[#This Row],[  MHI  ]]/77485</f>
        <v>0.68645544298896566</v>
      </c>
      <c r="G490" s="18">
        <f>IFERROR(VLOOKUP(F490,Points!$A$2:$C$14,3,TRUE),"")</f>
        <v>70</v>
      </c>
    </row>
    <row r="491" spans="1:7" ht="19.95" customHeight="1" x14ac:dyDescent="0.3">
      <c r="A491" t="s">
        <v>5352</v>
      </c>
      <c r="B491" t="s">
        <v>3783</v>
      </c>
      <c r="C491" t="s">
        <v>1776</v>
      </c>
      <c r="D491" t="s">
        <v>37</v>
      </c>
      <c r="E491" s="31">
        <v>53209</v>
      </c>
      <c r="F491" s="30">
        <f>MedianHouseholdIncome[[#This Row],[  MHI  ]]/77485</f>
        <v>0.68670065173904626</v>
      </c>
      <c r="G491" s="18">
        <f>IFERROR(VLOOKUP(F491,Points!$A$2:$C$14,3,TRUE),"")</f>
        <v>70</v>
      </c>
    </row>
    <row r="492" spans="1:7" ht="19.95" customHeight="1" x14ac:dyDescent="0.3">
      <c r="A492" t="s">
        <v>5351</v>
      </c>
      <c r="B492" t="s">
        <v>3784</v>
      </c>
      <c r="C492" t="s">
        <v>1777</v>
      </c>
      <c r="D492" t="s">
        <v>80</v>
      </c>
      <c r="E492" s="31">
        <v>72288</v>
      </c>
      <c r="F492" s="30">
        <f>MedianHouseholdIncome[[#This Row],[  MHI  ]]/77485</f>
        <v>0.9329289539910951</v>
      </c>
      <c r="G492" s="18">
        <f>IFERROR(VLOOKUP(F492,Points!$A$2:$C$14,3,TRUE),"")</f>
        <v>25</v>
      </c>
    </row>
    <row r="493" spans="1:7" ht="19.95" customHeight="1" x14ac:dyDescent="0.3">
      <c r="A493" t="s">
        <v>5352</v>
      </c>
      <c r="B493" t="s">
        <v>3785</v>
      </c>
      <c r="C493" t="s">
        <v>1778</v>
      </c>
      <c r="D493" t="s">
        <v>80</v>
      </c>
      <c r="E493" s="31">
        <v>116583</v>
      </c>
      <c r="F493" s="30">
        <f>MedianHouseholdIncome[[#This Row],[  MHI  ]]/77485</f>
        <v>1.504587984771246</v>
      </c>
      <c r="G493" s="18">
        <f>IFERROR(VLOOKUP(F493,Points!$A$2:$C$14,3,TRUE),"")</f>
        <v>0</v>
      </c>
    </row>
    <row r="494" spans="1:7" ht="19.95" customHeight="1" x14ac:dyDescent="0.3">
      <c r="A494" t="s">
        <v>5351</v>
      </c>
      <c r="B494" t="s">
        <v>3786</v>
      </c>
      <c r="C494" t="s">
        <v>1779</v>
      </c>
      <c r="D494" t="s">
        <v>147</v>
      </c>
      <c r="E494" s="31">
        <v>60536</v>
      </c>
      <c r="F494" s="30">
        <f>MedianHouseholdIncome[[#This Row],[  MHI  ]]/77485</f>
        <v>0.7812608892043621</v>
      </c>
      <c r="G494" s="18">
        <f>IFERROR(VLOOKUP(F494,Points!$A$2:$C$14,3,TRUE),"")</f>
        <v>50</v>
      </c>
    </row>
    <row r="495" spans="1:7" ht="19.95" customHeight="1" x14ac:dyDescent="0.3">
      <c r="A495" t="s">
        <v>5352</v>
      </c>
      <c r="B495" t="s">
        <v>3787</v>
      </c>
      <c r="C495" t="s">
        <v>1780</v>
      </c>
      <c r="D495" t="s">
        <v>11</v>
      </c>
      <c r="E495" s="31">
        <v>64688</v>
      </c>
      <c r="F495" s="30">
        <f>MedianHouseholdIncome[[#This Row],[  MHI  ]]/77485</f>
        <v>0.8348454539588307</v>
      </c>
      <c r="G495" s="18">
        <f>IFERROR(VLOOKUP(F495,Points!$A$2:$C$14,3,TRUE),"")</f>
        <v>40</v>
      </c>
    </row>
    <row r="496" spans="1:7" ht="19.95" customHeight="1" x14ac:dyDescent="0.3">
      <c r="A496" t="s">
        <v>5352</v>
      </c>
      <c r="B496" t="s">
        <v>3788</v>
      </c>
      <c r="C496" t="s">
        <v>1781</v>
      </c>
      <c r="D496" t="s">
        <v>239</v>
      </c>
      <c r="E496" s="31">
        <v>81250</v>
      </c>
      <c r="F496" s="30">
        <f>MedianHouseholdIncome[[#This Row],[  MHI  ]]/77485</f>
        <v>1.0485900496870362</v>
      </c>
      <c r="G496" s="18">
        <f>IFERROR(VLOOKUP(F496,Points!$A$2:$C$14,3,TRUE),"")</f>
        <v>15</v>
      </c>
    </row>
    <row r="497" spans="1:7" ht="19.95" customHeight="1" x14ac:dyDescent="0.3">
      <c r="A497" t="s">
        <v>5351</v>
      </c>
      <c r="B497" t="s">
        <v>3789</v>
      </c>
      <c r="C497" t="s">
        <v>1782</v>
      </c>
      <c r="D497" t="s">
        <v>173</v>
      </c>
      <c r="E497" s="31">
        <v>96513</v>
      </c>
      <c r="F497" s="30">
        <f>MedianHouseholdIncome[[#This Row],[  MHI  ]]/77485</f>
        <v>1.2455701103439376</v>
      </c>
      <c r="G497" s="18">
        <f>IFERROR(VLOOKUP(F497,Points!$A$2:$C$14,3,TRUE),"")</f>
        <v>5</v>
      </c>
    </row>
    <row r="498" spans="1:7" ht="19.95" customHeight="1" x14ac:dyDescent="0.3">
      <c r="A498" t="s">
        <v>5352</v>
      </c>
      <c r="B498" t="s">
        <v>3790</v>
      </c>
      <c r="C498" t="s">
        <v>1783</v>
      </c>
      <c r="D498" t="s">
        <v>243</v>
      </c>
      <c r="E498" s="31">
        <v>100156</v>
      </c>
      <c r="F498" s="30">
        <f>MedianHouseholdIncome[[#This Row],[  MHI  ]]/77485</f>
        <v>1.2925856617409821</v>
      </c>
      <c r="G498" s="18">
        <f>IFERROR(VLOOKUP(F498,Points!$A$2:$C$14,3,TRUE),"")</f>
        <v>0</v>
      </c>
    </row>
    <row r="499" spans="1:7" ht="19.95" customHeight="1" x14ac:dyDescent="0.3">
      <c r="A499" t="s">
        <v>5352</v>
      </c>
      <c r="B499" t="s">
        <v>3791</v>
      </c>
      <c r="C499" t="s">
        <v>1783</v>
      </c>
      <c r="D499" t="s">
        <v>45</v>
      </c>
      <c r="E499" s="31">
        <v>60000</v>
      </c>
      <c r="F499" s="30">
        <f>MedianHouseholdIncome[[#This Row],[  MHI  ]]/77485</f>
        <v>0.77434342130734979</v>
      </c>
      <c r="G499" s="18">
        <f>IFERROR(VLOOKUP(F499,Points!$A$2:$C$14,3,TRUE),"")</f>
        <v>50</v>
      </c>
    </row>
    <row r="500" spans="1:7" ht="19.95" customHeight="1" x14ac:dyDescent="0.3">
      <c r="A500" t="s">
        <v>5352</v>
      </c>
      <c r="B500" t="s">
        <v>3792</v>
      </c>
      <c r="C500" t="s">
        <v>1784</v>
      </c>
      <c r="D500" t="s">
        <v>48</v>
      </c>
      <c r="E500" s="31">
        <v>58889</v>
      </c>
      <c r="F500" s="30">
        <f>MedianHouseholdIncome[[#This Row],[  MHI  ]]/77485</f>
        <v>0.76000516228947534</v>
      </c>
      <c r="G500" s="18">
        <f>IFERROR(VLOOKUP(F500,Points!$A$2:$C$14,3,TRUE),"")</f>
        <v>50</v>
      </c>
    </row>
    <row r="501" spans="1:7" ht="19.95" customHeight="1" x14ac:dyDescent="0.3">
      <c r="A501" t="s">
        <v>5351</v>
      </c>
      <c r="B501" t="s">
        <v>3793</v>
      </c>
      <c r="C501" t="s">
        <v>1785</v>
      </c>
      <c r="D501" t="s">
        <v>208</v>
      </c>
      <c r="E501" s="31">
        <v>61875</v>
      </c>
      <c r="F501" s="30">
        <f>MedianHouseholdIncome[[#This Row],[  MHI  ]]/77485</f>
        <v>0.79854165322320447</v>
      </c>
      <c r="G501" s="18">
        <f>IFERROR(VLOOKUP(F501,Points!$A$2:$C$14,3,TRUE),"")</f>
        <v>50</v>
      </c>
    </row>
    <row r="502" spans="1:7" ht="19.95" customHeight="1" x14ac:dyDescent="0.3">
      <c r="A502" t="s">
        <v>5351</v>
      </c>
      <c r="B502" t="s">
        <v>3794</v>
      </c>
      <c r="C502" t="s">
        <v>1786</v>
      </c>
      <c r="D502" t="s">
        <v>208</v>
      </c>
      <c r="E502" s="31">
        <v>86875</v>
      </c>
      <c r="F502" s="30">
        <f>MedianHouseholdIncome[[#This Row],[  MHI  ]]/77485</f>
        <v>1.1211847454346002</v>
      </c>
      <c r="G502" s="18">
        <f>IFERROR(VLOOKUP(F502,Points!$A$2:$C$14,3,TRUE),"")</f>
        <v>10</v>
      </c>
    </row>
    <row r="503" spans="1:7" ht="19.95" customHeight="1" x14ac:dyDescent="0.3">
      <c r="A503" t="s">
        <v>5352</v>
      </c>
      <c r="B503" t="s">
        <v>3795</v>
      </c>
      <c r="C503" t="s">
        <v>1787</v>
      </c>
      <c r="D503" t="s">
        <v>48</v>
      </c>
      <c r="E503" s="31">
        <v>108750</v>
      </c>
      <c r="F503" s="30">
        <f>MedianHouseholdIncome[[#This Row],[  MHI  ]]/77485</f>
        <v>1.4034974511195715</v>
      </c>
      <c r="G503" s="18">
        <f>IFERROR(VLOOKUP(F503,Points!$A$2:$C$14,3,TRUE),"")</f>
        <v>0</v>
      </c>
    </row>
    <row r="504" spans="1:7" ht="19.95" customHeight="1" x14ac:dyDescent="0.3">
      <c r="A504" t="s">
        <v>5351</v>
      </c>
      <c r="B504" t="s">
        <v>3796</v>
      </c>
      <c r="C504" t="s">
        <v>1788</v>
      </c>
      <c r="D504" t="s">
        <v>86</v>
      </c>
      <c r="E504" s="31">
        <v>75000</v>
      </c>
      <c r="F504" s="30">
        <f>MedianHouseholdIncome[[#This Row],[  MHI  ]]/77485</f>
        <v>0.96792927663418726</v>
      </c>
      <c r="G504" s="18">
        <f>IFERROR(VLOOKUP(F504,Points!$A$2:$C$14,3,TRUE),"")</f>
        <v>20</v>
      </c>
    </row>
    <row r="505" spans="1:7" ht="19.95" customHeight="1" x14ac:dyDescent="0.3">
      <c r="A505" t="s">
        <v>5352</v>
      </c>
      <c r="B505" t="s">
        <v>3797</v>
      </c>
      <c r="C505" t="s">
        <v>1789</v>
      </c>
      <c r="D505" t="s">
        <v>55</v>
      </c>
      <c r="E505" s="31">
        <v>97188</v>
      </c>
      <c r="F505" s="30">
        <f>MedianHouseholdIncome[[#This Row],[  MHI  ]]/77485</f>
        <v>1.2542814738336452</v>
      </c>
      <c r="G505" s="18">
        <f>IFERROR(VLOOKUP(F505,Points!$A$2:$C$14,3,TRUE),"")</f>
        <v>5</v>
      </c>
    </row>
    <row r="506" spans="1:7" ht="19.95" customHeight="1" x14ac:dyDescent="0.3">
      <c r="A506" t="s">
        <v>5352</v>
      </c>
      <c r="B506" t="s">
        <v>3798</v>
      </c>
      <c r="C506" t="s">
        <v>1790</v>
      </c>
      <c r="D506" t="s">
        <v>136</v>
      </c>
      <c r="E506" s="31">
        <v>52917</v>
      </c>
      <c r="F506" s="30">
        <f>MedianHouseholdIncome[[#This Row],[  MHI  ]]/77485</f>
        <v>0.6829321804220172</v>
      </c>
      <c r="G506" s="18">
        <f>IFERROR(VLOOKUP(F506,Points!$A$2:$C$14,3,TRUE),"")</f>
        <v>70</v>
      </c>
    </row>
    <row r="507" spans="1:7" ht="19.95" customHeight="1" x14ac:dyDescent="0.3">
      <c r="A507" t="s">
        <v>5351</v>
      </c>
      <c r="B507" t="s">
        <v>3799</v>
      </c>
      <c r="C507" t="s">
        <v>1791</v>
      </c>
      <c r="D507" t="s">
        <v>39</v>
      </c>
      <c r="E507" s="31">
        <v>80114</v>
      </c>
      <c r="F507" s="30">
        <f>MedianHouseholdIncome[[#This Row],[  MHI  ]]/77485</f>
        <v>1.0339291475769503</v>
      </c>
      <c r="G507" s="18">
        <f>IFERROR(VLOOKUP(F507,Points!$A$2:$C$14,3,TRUE),"")</f>
        <v>15</v>
      </c>
    </row>
    <row r="508" spans="1:7" ht="19.95" customHeight="1" x14ac:dyDescent="0.3">
      <c r="A508" t="s">
        <v>5351</v>
      </c>
      <c r="B508" t="s">
        <v>3800</v>
      </c>
      <c r="C508" t="s">
        <v>1792</v>
      </c>
      <c r="D508" t="s">
        <v>126</v>
      </c>
      <c r="E508" s="31">
        <v>68958</v>
      </c>
      <c r="F508" s="30">
        <f>MedianHouseholdIncome[[#This Row],[  MHI  ]]/77485</f>
        <v>0.88995289410853717</v>
      </c>
      <c r="G508" s="18">
        <f>IFERROR(VLOOKUP(F508,Points!$A$2:$C$14,3,TRUE),"")</f>
        <v>30</v>
      </c>
    </row>
    <row r="509" spans="1:7" ht="19.95" customHeight="1" x14ac:dyDescent="0.3">
      <c r="A509" t="s">
        <v>5352</v>
      </c>
      <c r="B509" t="s">
        <v>3801</v>
      </c>
      <c r="C509" t="s">
        <v>1793</v>
      </c>
      <c r="D509" t="s">
        <v>126</v>
      </c>
      <c r="E509" s="31">
        <v>80446</v>
      </c>
      <c r="F509" s="30">
        <f>MedianHouseholdIncome[[#This Row],[  MHI  ]]/77485</f>
        <v>1.0382138478415177</v>
      </c>
      <c r="G509" s="18">
        <f>IFERROR(VLOOKUP(F509,Points!$A$2:$C$14,3,TRUE),"")</f>
        <v>15</v>
      </c>
    </row>
    <row r="510" spans="1:7" ht="19.95" customHeight="1" x14ac:dyDescent="0.3">
      <c r="A510" t="s">
        <v>5351</v>
      </c>
      <c r="B510" t="s">
        <v>3802</v>
      </c>
      <c r="C510" t="s">
        <v>1794</v>
      </c>
      <c r="D510" t="s">
        <v>59</v>
      </c>
      <c r="E510" s="31">
        <v>85625</v>
      </c>
      <c r="F510" s="30">
        <f>MedianHouseholdIncome[[#This Row],[  MHI  ]]/77485</f>
        <v>1.1050525908240305</v>
      </c>
      <c r="G510" s="18">
        <f>IFERROR(VLOOKUP(F510,Points!$A$2:$C$14,3,TRUE),"")</f>
        <v>10</v>
      </c>
    </row>
    <row r="511" spans="1:7" ht="19.95" customHeight="1" x14ac:dyDescent="0.3">
      <c r="A511" t="s">
        <v>5352</v>
      </c>
      <c r="B511" t="s">
        <v>3803</v>
      </c>
      <c r="C511" t="s">
        <v>1795</v>
      </c>
      <c r="D511" t="s">
        <v>59</v>
      </c>
      <c r="E511" s="31">
        <v>54688</v>
      </c>
      <c r="F511" s="30">
        <f>MedianHouseholdIncome[[#This Row],[  MHI  ]]/77485</f>
        <v>0.70578821707427242</v>
      </c>
      <c r="G511" s="18">
        <f>IFERROR(VLOOKUP(F511,Points!$A$2:$C$14,3,TRUE),"")</f>
        <v>70</v>
      </c>
    </row>
    <row r="512" spans="1:7" ht="19.95" customHeight="1" x14ac:dyDescent="0.3">
      <c r="A512" t="s">
        <v>5352</v>
      </c>
      <c r="B512" t="s">
        <v>3804</v>
      </c>
      <c r="C512" t="s">
        <v>1796</v>
      </c>
      <c r="D512" t="s">
        <v>36</v>
      </c>
      <c r="E512" s="31">
        <v>102604</v>
      </c>
      <c r="F512" s="30">
        <f>MedianHouseholdIncome[[#This Row],[  MHI  ]]/77485</f>
        <v>1.3241788733303219</v>
      </c>
      <c r="G512" s="18">
        <f>IFERROR(VLOOKUP(F512,Points!$A$2:$C$14,3,TRUE),"")</f>
        <v>0</v>
      </c>
    </row>
    <row r="513" spans="1:7" ht="19.95" customHeight="1" x14ac:dyDescent="0.3">
      <c r="A513" t="s">
        <v>5352</v>
      </c>
      <c r="B513" t="s">
        <v>3805</v>
      </c>
      <c r="C513" t="s">
        <v>1797</v>
      </c>
      <c r="D513" t="s">
        <v>36</v>
      </c>
      <c r="E513" s="31">
        <v>127734</v>
      </c>
      <c r="F513" s="30">
        <f>MedianHouseholdIncome[[#This Row],[  MHI  ]]/77485</f>
        <v>1.6484997096212171</v>
      </c>
      <c r="G513" s="18">
        <f>IFERROR(VLOOKUP(F513,Points!$A$2:$C$14,3,TRUE),"")</f>
        <v>0</v>
      </c>
    </row>
    <row r="514" spans="1:7" ht="19.95" customHeight="1" x14ac:dyDescent="0.3">
      <c r="A514" t="s">
        <v>5352</v>
      </c>
      <c r="B514" t="s">
        <v>3806</v>
      </c>
      <c r="C514" t="s">
        <v>1797</v>
      </c>
      <c r="D514" t="s">
        <v>208</v>
      </c>
      <c r="E514" s="31">
        <v>74732</v>
      </c>
      <c r="F514" s="30">
        <f>MedianHouseholdIncome[[#This Row],[  MHI  ]]/77485</f>
        <v>0.96447054268568111</v>
      </c>
      <c r="G514" s="18">
        <f>IFERROR(VLOOKUP(F514,Points!$A$2:$C$14,3,TRUE),"")</f>
        <v>20</v>
      </c>
    </row>
    <row r="515" spans="1:7" ht="19.95" customHeight="1" x14ac:dyDescent="0.3">
      <c r="A515" t="s">
        <v>5352</v>
      </c>
      <c r="B515" t="s">
        <v>3807</v>
      </c>
      <c r="C515" t="s">
        <v>1798</v>
      </c>
      <c r="D515" t="s">
        <v>144</v>
      </c>
      <c r="E515" s="31">
        <v>76667</v>
      </c>
      <c r="F515" s="30">
        <f>MedianHouseholdIncome[[#This Row],[  MHI  ]]/77485</f>
        <v>0.98944311802284313</v>
      </c>
      <c r="G515" s="18">
        <f>IFERROR(VLOOKUP(F515,Points!$A$2:$C$14,3,TRUE),"")</f>
        <v>20</v>
      </c>
    </row>
    <row r="516" spans="1:7" ht="19.95" customHeight="1" x14ac:dyDescent="0.3">
      <c r="A516" t="s">
        <v>5351</v>
      </c>
      <c r="B516" t="s">
        <v>3808</v>
      </c>
      <c r="C516" t="s">
        <v>1799</v>
      </c>
      <c r="D516" t="s">
        <v>34</v>
      </c>
      <c r="E516" s="31">
        <v>58820</v>
      </c>
      <c r="F516" s="30">
        <f>MedianHouseholdIncome[[#This Row],[  MHI  ]]/77485</f>
        <v>0.75911466735497191</v>
      </c>
      <c r="G516" s="18">
        <f>IFERROR(VLOOKUP(F516,Points!$A$2:$C$14,3,TRUE),"")</f>
        <v>60</v>
      </c>
    </row>
    <row r="517" spans="1:7" ht="19.95" customHeight="1" x14ac:dyDescent="0.3">
      <c r="A517" t="s">
        <v>5352</v>
      </c>
      <c r="B517" t="s">
        <v>3809</v>
      </c>
      <c r="C517" t="s">
        <v>1800</v>
      </c>
      <c r="D517" t="s">
        <v>34</v>
      </c>
      <c r="E517" s="31">
        <v>100417</v>
      </c>
      <c r="F517" s="30">
        <f>MedianHouseholdIncome[[#This Row],[  MHI  ]]/77485</f>
        <v>1.2959540556236691</v>
      </c>
      <c r="G517" s="18">
        <f>IFERROR(VLOOKUP(F517,Points!$A$2:$C$14,3,TRUE),"")</f>
        <v>0</v>
      </c>
    </row>
    <row r="518" spans="1:7" ht="19.95" customHeight="1" x14ac:dyDescent="0.3">
      <c r="A518" t="s">
        <v>5351</v>
      </c>
      <c r="B518" t="s">
        <v>3810</v>
      </c>
      <c r="C518" t="s">
        <v>1801</v>
      </c>
      <c r="D518" t="s">
        <v>43</v>
      </c>
      <c r="E518" s="31">
        <v>102125</v>
      </c>
      <c r="F518" s="30">
        <f>MedianHouseholdIncome[[#This Row],[  MHI  ]]/77485</f>
        <v>1.3179970316835516</v>
      </c>
      <c r="G518" s="18">
        <f>IFERROR(VLOOKUP(F518,Points!$A$2:$C$14,3,TRUE),"")</f>
        <v>0</v>
      </c>
    </row>
    <row r="519" spans="1:7" ht="19.95" customHeight="1" x14ac:dyDescent="0.3">
      <c r="A519" t="s">
        <v>5351</v>
      </c>
      <c r="B519" t="s">
        <v>3811</v>
      </c>
      <c r="C519" t="s">
        <v>1802</v>
      </c>
      <c r="D519" t="s">
        <v>243</v>
      </c>
      <c r="E519" s="31">
        <v>95625</v>
      </c>
      <c r="F519" s="30">
        <f>MedianHouseholdIncome[[#This Row],[  MHI  ]]/77485</f>
        <v>1.2341098277085887</v>
      </c>
      <c r="G519" s="18">
        <f>IFERROR(VLOOKUP(F519,Points!$A$2:$C$14,3,TRUE),"")</f>
        <v>5</v>
      </c>
    </row>
    <row r="520" spans="1:7" ht="19.95" customHeight="1" x14ac:dyDescent="0.3">
      <c r="A520" t="s">
        <v>5352</v>
      </c>
      <c r="B520" t="s">
        <v>3812</v>
      </c>
      <c r="C520" t="s">
        <v>1803</v>
      </c>
      <c r="D520" t="s">
        <v>72</v>
      </c>
      <c r="E520" s="31">
        <v>110654</v>
      </c>
      <c r="F520" s="30">
        <f>MedianHouseholdIncome[[#This Row],[  MHI  ]]/77485</f>
        <v>1.4280699490223914</v>
      </c>
      <c r="G520" s="18">
        <f>IFERROR(VLOOKUP(F520,Points!$A$2:$C$14,3,TRUE),"")</f>
        <v>0</v>
      </c>
    </row>
    <row r="521" spans="1:7" ht="19.95" customHeight="1" x14ac:dyDescent="0.3">
      <c r="A521" t="s">
        <v>5351</v>
      </c>
      <c r="B521" t="s">
        <v>3813</v>
      </c>
      <c r="C521" t="s">
        <v>1804</v>
      </c>
      <c r="D521" t="s">
        <v>77</v>
      </c>
      <c r="E521" s="31">
        <v>55179</v>
      </c>
      <c r="F521" s="30">
        <f>MedianHouseholdIncome[[#This Row],[  MHI  ]]/77485</f>
        <v>0.7121249274053042</v>
      </c>
      <c r="G521" s="18">
        <f>IFERROR(VLOOKUP(F521,Points!$A$2:$C$14,3,TRUE),"")</f>
        <v>60</v>
      </c>
    </row>
    <row r="522" spans="1:7" ht="19.95" customHeight="1" x14ac:dyDescent="0.3">
      <c r="A522" t="s">
        <v>5352</v>
      </c>
      <c r="B522" t="s">
        <v>3814</v>
      </c>
      <c r="C522" t="s">
        <v>1805</v>
      </c>
      <c r="D522" t="s">
        <v>173</v>
      </c>
      <c r="E522" s="31">
        <v>125792</v>
      </c>
      <c r="F522" s="30">
        <f>MedianHouseholdIncome[[#This Row],[  MHI  ]]/77485</f>
        <v>1.6234367942182357</v>
      </c>
      <c r="G522" s="18">
        <f>IFERROR(VLOOKUP(F522,Points!$A$2:$C$14,3,TRUE),"")</f>
        <v>0</v>
      </c>
    </row>
    <row r="523" spans="1:7" ht="19.95" customHeight="1" x14ac:dyDescent="0.3">
      <c r="A523" t="s">
        <v>5352</v>
      </c>
      <c r="B523" t="s">
        <v>3815</v>
      </c>
      <c r="C523" t="s">
        <v>1805</v>
      </c>
      <c r="D523" t="s">
        <v>30</v>
      </c>
      <c r="E523" s="31">
        <v>86000</v>
      </c>
      <c r="F523" s="30">
        <f>MedianHouseholdIncome[[#This Row],[  MHI  ]]/77485</f>
        <v>1.1098922372072013</v>
      </c>
      <c r="G523" s="18">
        <f>IFERROR(VLOOKUP(F523,Points!$A$2:$C$14,3,TRUE),"")</f>
        <v>10</v>
      </c>
    </row>
    <row r="524" spans="1:7" ht="19.95" customHeight="1" x14ac:dyDescent="0.3">
      <c r="A524" t="s">
        <v>5351</v>
      </c>
      <c r="B524" t="s">
        <v>3816</v>
      </c>
      <c r="C524" t="s">
        <v>1806</v>
      </c>
      <c r="D524" t="s">
        <v>173</v>
      </c>
      <c r="E524" s="31">
        <v>112083</v>
      </c>
      <c r="F524" s="30">
        <f>MedianHouseholdIncome[[#This Row],[  MHI  ]]/77485</f>
        <v>1.4465122281731948</v>
      </c>
      <c r="G524" s="18">
        <f>IFERROR(VLOOKUP(F524,Points!$A$2:$C$14,3,TRUE),"")</f>
        <v>0</v>
      </c>
    </row>
    <row r="525" spans="1:7" ht="19.95" customHeight="1" x14ac:dyDescent="0.3">
      <c r="A525" t="s">
        <v>5352</v>
      </c>
      <c r="B525" t="s">
        <v>3817</v>
      </c>
      <c r="C525" t="s">
        <v>1807</v>
      </c>
      <c r="D525" t="s">
        <v>195</v>
      </c>
      <c r="E525" s="31">
        <v>123804</v>
      </c>
      <c r="F525" s="30">
        <f>MedianHouseholdIncome[[#This Row],[  MHI  ]]/77485</f>
        <v>1.5977802155255856</v>
      </c>
      <c r="G525" s="18">
        <f>IFERROR(VLOOKUP(F525,Points!$A$2:$C$14,3,TRUE),"")</f>
        <v>0</v>
      </c>
    </row>
    <row r="526" spans="1:7" ht="19.95" customHeight="1" x14ac:dyDescent="0.3">
      <c r="A526" t="s">
        <v>5351</v>
      </c>
      <c r="B526" t="s">
        <v>3818</v>
      </c>
      <c r="C526" t="s">
        <v>1808</v>
      </c>
      <c r="D526" t="s">
        <v>195</v>
      </c>
      <c r="E526" s="31">
        <v>79669</v>
      </c>
      <c r="F526" s="30">
        <f>MedianHouseholdIncome[[#This Row],[  MHI  ]]/77485</f>
        <v>1.0281861005355875</v>
      </c>
      <c r="G526" s="18">
        <f>IFERROR(VLOOKUP(F526,Points!$A$2:$C$14,3,TRUE),"")</f>
        <v>15</v>
      </c>
    </row>
    <row r="527" spans="1:7" ht="19.95" customHeight="1" x14ac:dyDescent="0.3">
      <c r="A527" t="s">
        <v>5352</v>
      </c>
      <c r="B527" t="s">
        <v>3819</v>
      </c>
      <c r="C527" t="s">
        <v>1809</v>
      </c>
      <c r="D527" t="s">
        <v>156</v>
      </c>
      <c r="E527" s="31">
        <v>69931</v>
      </c>
      <c r="F527" s="30">
        <f>MedianHouseholdIncome[[#This Row],[  MHI  ]]/77485</f>
        <v>0.90251016325740463</v>
      </c>
      <c r="G527" s="18">
        <f>IFERROR(VLOOKUP(F527,Points!$A$2:$C$14,3,TRUE),"")</f>
        <v>30</v>
      </c>
    </row>
    <row r="528" spans="1:7" ht="19.95" customHeight="1" x14ac:dyDescent="0.3">
      <c r="A528" t="s">
        <v>5351</v>
      </c>
      <c r="B528" t="s">
        <v>3820</v>
      </c>
      <c r="C528" t="s">
        <v>1810</v>
      </c>
      <c r="D528" t="s">
        <v>156</v>
      </c>
      <c r="E528" s="31">
        <v>62500</v>
      </c>
      <c r="F528" s="30">
        <f>MedianHouseholdIncome[[#This Row],[  MHI  ]]/77485</f>
        <v>0.80660773052848933</v>
      </c>
      <c r="G528" s="18">
        <f>IFERROR(VLOOKUP(F528,Points!$A$2:$C$14,3,TRUE),"")</f>
        <v>50</v>
      </c>
    </row>
    <row r="529" spans="1:7" ht="19.95" customHeight="1" x14ac:dyDescent="0.3">
      <c r="A529" t="s">
        <v>5351</v>
      </c>
      <c r="B529" t="s">
        <v>3821</v>
      </c>
      <c r="C529" t="s">
        <v>1811</v>
      </c>
      <c r="D529" t="s">
        <v>14</v>
      </c>
      <c r="E529" s="31" t="s">
        <v>1379</v>
      </c>
      <c r="F529" s="30" t="s">
        <v>1379</v>
      </c>
      <c r="G529" s="18" t="s">
        <v>1379</v>
      </c>
    </row>
    <row r="530" spans="1:7" ht="19.95" customHeight="1" x14ac:dyDescent="0.3">
      <c r="A530" t="s">
        <v>5352</v>
      </c>
      <c r="B530" t="s">
        <v>3822</v>
      </c>
      <c r="C530" t="s">
        <v>1812</v>
      </c>
      <c r="D530" t="s">
        <v>99</v>
      </c>
      <c r="E530" s="31">
        <v>104643</v>
      </c>
      <c r="F530" s="30">
        <f>MedianHouseholdIncome[[#This Row],[  MHI  ]]/77485</f>
        <v>1.3504936439310835</v>
      </c>
      <c r="G530" s="18">
        <f>IFERROR(VLOOKUP(F530,Points!$A$2:$C$14,3,TRUE),"")</f>
        <v>0</v>
      </c>
    </row>
    <row r="531" spans="1:7" ht="19.95" customHeight="1" x14ac:dyDescent="0.3">
      <c r="A531" t="s">
        <v>5352</v>
      </c>
      <c r="B531" t="s">
        <v>3823</v>
      </c>
      <c r="C531" t="s">
        <v>1812</v>
      </c>
      <c r="D531" t="s">
        <v>14</v>
      </c>
      <c r="E531" s="31">
        <v>54405</v>
      </c>
      <c r="F531" s="30">
        <f>MedianHouseholdIncome[[#This Row],[  MHI  ]]/77485</f>
        <v>0.70213589727043946</v>
      </c>
      <c r="G531" s="18">
        <f>IFERROR(VLOOKUP(F531,Points!$A$2:$C$14,3,TRUE),"")</f>
        <v>70</v>
      </c>
    </row>
    <row r="532" spans="1:7" ht="19.95" customHeight="1" x14ac:dyDescent="0.3">
      <c r="A532" t="s">
        <v>5352</v>
      </c>
      <c r="B532" t="s">
        <v>3824</v>
      </c>
      <c r="C532" t="s">
        <v>1813</v>
      </c>
      <c r="D532" t="s">
        <v>43</v>
      </c>
      <c r="E532" s="31">
        <v>113269</v>
      </c>
      <c r="F532" s="30">
        <f>MedianHouseholdIncome[[#This Row],[  MHI  ]]/77485</f>
        <v>1.4618184164677035</v>
      </c>
      <c r="G532" s="18">
        <f>IFERROR(VLOOKUP(F532,Points!$A$2:$C$14,3,TRUE),"")</f>
        <v>0</v>
      </c>
    </row>
    <row r="533" spans="1:7" ht="19.95" customHeight="1" x14ac:dyDescent="0.3">
      <c r="A533" t="s">
        <v>5352</v>
      </c>
      <c r="B533" t="s">
        <v>3825</v>
      </c>
      <c r="C533" t="s">
        <v>1813</v>
      </c>
      <c r="D533" t="s">
        <v>279</v>
      </c>
      <c r="E533" s="31">
        <v>94063</v>
      </c>
      <c r="F533" s="30">
        <f>MedianHouseholdIncome[[#This Row],[  MHI  ]]/77485</f>
        <v>1.2139510873072208</v>
      </c>
      <c r="G533" s="18">
        <f>IFERROR(VLOOKUP(F533,Points!$A$2:$C$14,3,TRUE),"")</f>
        <v>5</v>
      </c>
    </row>
    <row r="534" spans="1:7" ht="19.95" customHeight="1" x14ac:dyDescent="0.3">
      <c r="A534" t="s">
        <v>5352</v>
      </c>
      <c r="B534" t="s">
        <v>3826</v>
      </c>
      <c r="C534" t="s">
        <v>1813</v>
      </c>
      <c r="D534" t="s">
        <v>147</v>
      </c>
      <c r="E534" s="31">
        <v>66875</v>
      </c>
      <c r="F534" s="30">
        <f>MedianHouseholdIncome[[#This Row],[  MHI  ]]/77485</f>
        <v>0.86307027166548367</v>
      </c>
      <c r="G534" s="18">
        <f>IFERROR(VLOOKUP(F534,Points!$A$2:$C$14,3,TRUE),"")</f>
        <v>30</v>
      </c>
    </row>
    <row r="535" spans="1:7" ht="19.95" customHeight="1" x14ac:dyDescent="0.3">
      <c r="A535" t="s">
        <v>5351</v>
      </c>
      <c r="B535" t="s">
        <v>3827</v>
      </c>
      <c r="C535" t="s">
        <v>1814</v>
      </c>
      <c r="D535" t="s">
        <v>55</v>
      </c>
      <c r="E535" s="31">
        <v>67395</v>
      </c>
      <c r="F535" s="30">
        <f>MedianHouseholdIncome[[#This Row],[  MHI  ]]/77485</f>
        <v>0.86978124798348067</v>
      </c>
      <c r="G535" s="18">
        <f>IFERROR(VLOOKUP(F535,Points!$A$2:$C$14,3,TRUE),"")</f>
        <v>30</v>
      </c>
    </row>
    <row r="536" spans="1:7" ht="19.95" customHeight="1" x14ac:dyDescent="0.3">
      <c r="A536" t="s">
        <v>5352</v>
      </c>
      <c r="B536" t="s">
        <v>3828</v>
      </c>
      <c r="C536" t="s">
        <v>1815</v>
      </c>
      <c r="D536" t="s">
        <v>208</v>
      </c>
      <c r="E536" s="31">
        <v>90500</v>
      </c>
      <c r="F536" s="30">
        <f>MedianHouseholdIncome[[#This Row],[  MHI  ]]/77485</f>
        <v>1.1679679938052527</v>
      </c>
      <c r="G536" s="18">
        <f>IFERROR(VLOOKUP(F536,Points!$A$2:$C$14,3,TRUE),"")</f>
        <v>5</v>
      </c>
    </row>
    <row r="537" spans="1:7" ht="19.95" customHeight="1" x14ac:dyDescent="0.3">
      <c r="A537" t="s">
        <v>5352</v>
      </c>
      <c r="B537" t="s">
        <v>3829</v>
      </c>
      <c r="C537" t="s">
        <v>1815</v>
      </c>
      <c r="D537" t="s">
        <v>119</v>
      </c>
      <c r="E537" s="31">
        <v>90840</v>
      </c>
      <c r="F537" s="30">
        <f>MedianHouseholdIncome[[#This Row],[  MHI  ]]/77485</f>
        <v>1.1723559398593275</v>
      </c>
      <c r="G537" s="18">
        <f>IFERROR(VLOOKUP(F537,Points!$A$2:$C$14,3,TRUE),"")</f>
        <v>5</v>
      </c>
    </row>
    <row r="538" spans="1:7" ht="19.95" customHeight="1" x14ac:dyDescent="0.3">
      <c r="A538" t="s">
        <v>5352</v>
      </c>
      <c r="B538" t="s">
        <v>3830</v>
      </c>
      <c r="C538" t="s">
        <v>1816</v>
      </c>
      <c r="D538" t="s">
        <v>32</v>
      </c>
      <c r="E538" s="31">
        <v>107159</v>
      </c>
      <c r="F538" s="30">
        <f>MedianHouseholdIncome[[#This Row],[  MHI  ]]/77485</f>
        <v>1.3829644447312384</v>
      </c>
      <c r="G538" s="18">
        <f>IFERROR(VLOOKUP(F538,Points!$A$2:$C$14,3,TRUE),"")</f>
        <v>0</v>
      </c>
    </row>
    <row r="539" spans="1:7" ht="19.95" customHeight="1" x14ac:dyDescent="0.3">
      <c r="A539" t="s">
        <v>5352</v>
      </c>
      <c r="B539" t="s">
        <v>3831</v>
      </c>
      <c r="C539" t="s">
        <v>1816</v>
      </c>
      <c r="D539" t="s">
        <v>99</v>
      </c>
      <c r="E539" s="31">
        <v>71128</v>
      </c>
      <c r="F539" s="30">
        <f>MedianHouseholdIncome[[#This Row],[  MHI  ]]/77485</f>
        <v>0.91795831451248633</v>
      </c>
      <c r="G539" s="18">
        <f>IFERROR(VLOOKUP(F539,Points!$A$2:$C$14,3,TRUE),"")</f>
        <v>25</v>
      </c>
    </row>
    <row r="540" spans="1:7" ht="19.95" customHeight="1" x14ac:dyDescent="0.3">
      <c r="A540" t="s">
        <v>5352</v>
      </c>
      <c r="B540" t="s">
        <v>3832</v>
      </c>
      <c r="C540" t="s">
        <v>1817</v>
      </c>
      <c r="D540" t="s">
        <v>53</v>
      </c>
      <c r="E540" s="31">
        <v>110000</v>
      </c>
      <c r="F540" s="30">
        <f>MedianHouseholdIncome[[#This Row],[  MHI  ]]/77485</f>
        <v>1.4196296057301414</v>
      </c>
      <c r="G540" s="18">
        <f>IFERROR(VLOOKUP(F540,Points!$A$2:$C$14,3,TRUE),"")</f>
        <v>0</v>
      </c>
    </row>
    <row r="541" spans="1:7" ht="19.95" customHeight="1" x14ac:dyDescent="0.3">
      <c r="A541" t="s">
        <v>5352</v>
      </c>
      <c r="B541" t="s">
        <v>3833</v>
      </c>
      <c r="C541" t="s">
        <v>1817</v>
      </c>
      <c r="D541" t="s">
        <v>80</v>
      </c>
      <c r="E541" s="31">
        <v>89286</v>
      </c>
      <c r="F541" s="30">
        <f>MedianHouseholdIncome[[#This Row],[  MHI  ]]/77485</f>
        <v>1.1523004452474672</v>
      </c>
      <c r="G541" s="18">
        <f>IFERROR(VLOOKUP(F541,Points!$A$2:$C$14,3,TRUE),"")</f>
        <v>10</v>
      </c>
    </row>
    <row r="542" spans="1:7" ht="19.95" customHeight="1" x14ac:dyDescent="0.3">
      <c r="A542" t="s">
        <v>5351</v>
      </c>
      <c r="B542" t="s">
        <v>3834</v>
      </c>
      <c r="C542" t="s">
        <v>1818</v>
      </c>
      <c r="D542" t="s">
        <v>53</v>
      </c>
      <c r="E542" s="31">
        <v>69167</v>
      </c>
      <c r="F542" s="30">
        <f>MedianHouseholdIncome[[#This Row],[  MHI  ]]/77485</f>
        <v>0.89265019035942439</v>
      </c>
      <c r="G542" s="18">
        <f>IFERROR(VLOOKUP(F542,Points!$A$2:$C$14,3,TRUE),"")</f>
        <v>30</v>
      </c>
    </row>
    <row r="543" spans="1:7" ht="19.95" customHeight="1" x14ac:dyDescent="0.3">
      <c r="A543" t="s">
        <v>5351</v>
      </c>
      <c r="B543" t="s">
        <v>3835</v>
      </c>
      <c r="C543" t="s">
        <v>1819</v>
      </c>
      <c r="D543" t="s">
        <v>99</v>
      </c>
      <c r="E543" s="31">
        <v>63482</v>
      </c>
      <c r="F543" s="30">
        <f>MedianHouseholdIncome[[#This Row],[  MHI  ]]/77485</f>
        <v>0.819281151190553</v>
      </c>
      <c r="G543" s="18">
        <f>IFERROR(VLOOKUP(F543,Points!$A$2:$C$14,3,TRUE),"")</f>
        <v>40</v>
      </c>
    </row>
    <row r="544" spans="1:7" ht="19.95" customHeight="1" x14ac:dyDescent="0.3">
      <c r="A544" t="s">
        <v>5351</v>
      </c>
      <c r="B544" t="s">
        <v>3836</v>
      </c>
      <c r="C544" t="s">
        <v>1820</v>
      </c>
      <c r="D544" t="s">
        <v>111</v>
      </c>
      <c r="E544" s="31">
        <v>72489</v>
      </c>
      <c r="F544" s="30">
        <f>MedianHouseholdIncome[[#This Row],[  MHI  ]]/77485</f>
        <v>0.93552300445247472</v>
      </c>
      <c r="G544" s="18">
        <f>IFERROR(VLOOKUP(F544,Points!$A$2:$C$14,3,TRUE),"")</f>
        <v>25</v>
      </c>
    </row>
    <row r="545" spans="1:7" ht="19.95" customHeight="1" x14ac:dyDescent="0.3">
      <c r="A545" t="s">
        <v>5352</v>
      </c>
      <c r="B545" t="s">
        <v>3837</v>
      </c>
      <c r="C545" t="s">
        <v>1821</v>
      </c>
      <c r="D545" t="s">
        <v>136</v>
      </c>
      <c r="E545" s="31">
        <v>91477</v>
      </c>
      <c r="F545" s="30">
        <f>MedianHouseholdIncome[[#This Row],[  MHI  ]]/77485</f>
        <v>1.1805768858488739</v>
      </c>
      <c r="G545" s="18">
        <f>IFERROR(VLOOKUP(F545,Points!$A$2:$C$14,3,TRUE),"")</f>
        <v>5</v>
      </c>
    </row>
    <row r="546" spans="1:7" ht="19.95" customHeight="1" x14ac:dyDescent="0.3">
      <c r="A546" t="s">
        <v>5351</v>
      </c>
      <c r="B546" t="s">
        <v>3838</v>
      </c>
      <c r="C546" t="s">
        <v>1822</v>
      </c>
      <c r="D546" t="s">
        <v>80</v>
      </c>
      <c r="E546" s="31">
        <v>54773</v>
      </c>
      <c r="F546" s="30">
        <f>MedianHouseholdIncome[[#This Row],[  MHI  ]]/77485</f>
        <v>0.70688520358779117</v>
      </c>
      <c r="G546" s="18">
        <f>IFERROR(VLOOKUP(F546,Points!$A$2:$C$14,3,TRUE),"")</f>
        <v>70</v>
      </c>
    </row>
    <row r="547" spans="1:7" ht="19.95" customHeight="1" x14ac:dyDescent="0.3">
      <c r="A547" t="s">
        <v>5352</v>
      </c>
      <c r="B547" t="s">
        <v>3839</v>
      </c>
      <c r="C547" t="s">
        <v>1823</v>
      </c>
      <c r="D547" t="s">
        <v>72</v>
      </c>
      <c r="E547" s="31">
        <v>81447</v>
      </c>
      <c r="F547" s="30">
        <f>MedianHouseholdIncome[[#This Row],[  MHI  ]]/77485</f>
        <v>1.0511324772536621</v>
      </c>
      <c r="G547" s="18">
        <f>IFERROR(VLOOKUP(F547,Points!$A$2:$C$14,3,TRUE),"")</f>
        <v>15</v>
      </c>
    </row>
    <row r="548" spans="1:7" ht="19.95" customHeight="1" x14ac:dyDescent="0.3">
      <c r="A548" t="s">
        <v>5352</v>
      </c>
      <c r="B548" t="s">
        <v>3840</v>
      </c>
      <c r="C548" t="s">
        <v>1824</v>
      </c>
      <c r="D548" t="s">
        <v>117</v>
      </c>
      <c r="E548" s="31">
        <v>74844</v>
      </c>
      <c r="F548" s="30">
        <f>MedianHouseholdIncome[[#This Row],[  MHI  ]]/77485</f>
        <v>0.96591598373878818</v>
      </c>
      <c r="G548" s="18">
        <f>IFERROR(VLOOKUP(F548,Points!$A$2:$C$14,3,TRUE),"")</f>
        <v>20</v>
      </c>
    </row>
    <row r="549" spans="1:7" ht="19.95" customHeight="1" x14ac:dyDescent="0.3">
      <c r="A549" t="s">
        <v>5351</v>
      </c>
      <c r="B549" t="s">
        <v>3841</v>
      </c>
      <c r="C549" t="s">
        <v>1825</v>
      </c>
      <c r="D549" t="s">
        <v>117</v>
      </c>
      <c r="E549" s="31">
        <v>89375</v>
      </c>
      <c r="F549" s="30">
        <f>MedianHouseholdIncome[[#This Row],[  MHI  ]]/77485</f>
        <v>1.1534490546557399</v>
      </c>
      <c r="G549" s="18">
        <f>IFERROR(VLOOKUP(F549,Points!$A$2:$C$14,3,TRUE),"")</f>
        <v>10</v>
      </c>
    </row>
    <row r="550" spans="1:7" ht="19.95" customHeight="1" x14ac:dyDescent="0.3">
      <c r="A550" t="s">
        <v>5352</v>
      </c>
      <c r="B550" t="s">
        <v>3842</v>
      </c>
      <c r="C550" t="s">
        <v>1826</v>
      </c>
      <c r="D550" t="s">
        <v>126</v>
      </c>
      <c r="E550" s="31">
        <v>93438</v>
      </c>
      <c r="F550" s="30">
        <f>MedianHouseholdIncome[[#This Row],[  MHI  ]]/77485</f>
        <v>1.2058850100019358</v>
      </c>
      <c r="G550" s="18">
        <f>IFERROR(VLOOKUP(F550,Points!$A$2:$C$14,3,TRUE),"")</f>
        <v>5</v>
      </c>
    </row>
    <row r="551" spans="1:7" ht="19.95" customHeight="1" x14ac:dyDescent="0.3">
      <c r="A551" t="s">
        <v>5352</v>
      </c>
      <c r="B551" t="s">
        <v>3843</v>
      </c>
      <c r="C551" t="s">
        <v>1827</v>
      </c>
      <c r="D551" t="s">
        <v>277</v>
      </c>
      <c r="E551" s="31">
        <v>63194</v>
      </c>
      <c r="F551" s="30">
        <f>MedianHouseholdIncome[[#This Row],[  MHI  ]]/77485</f>
        <v>0.81556430276827774</v>
      </c>
      <c r="G551" s="18">
        <f>IFERROR(VLOOKUP(F551,Points!$A$2:$C$14,3,TRUE),"")</f>
        <v>40</v>
      </c>
    </row>
    <row r="552" spans="1:7" ht="19.95" customHeight="1" x14ac:dyDescent="0.3">
      <c r="A552" t="s">
        <v>5352</v>
      </c>
      <c r="B552" t="s">
        <v>3844</v>
      </c>
      <c r="C552" t="s">
        <v>1828</v>
      </c>
      <c r="D552" t="s">
        <v>138</v>
      </c>
      <c r="E552" s="31">
        <v>101250</v>
      </c>
      <c r="F552" s="30">
        <f>MedianHouseholdIncome[[#This Row],[  MHI  ]]/77485</f>
        <v>1.3067045234561527</v>
      </c>
      <c r="G552" s="18">
        <f>IFERROR(VLOOKUP(F552,Points!$A$2:$C$14,3,TRUE),"")</f>
        <v>0</v>
      </c>
    </row>
    <row r="553" spans="1:7" ht="19.95" customHeight="1" x14ac:dyDescent="0.3">
      <c r="A553" t="s">
        <v>5351</v>
      </c>
      <c r="B553" t="s">
        <v>3845</v>
      </c>
      <c r="C553" t="s">
        <v>1829</v>
      </c>
      <c r="D553" t="s">
        <v>50</v>
      </c>
      <c r="E553" s="31">
        <v>66250</v>
      </c>
      <c r="F553" s="30">
        <f>MedianHouseholdIncome[[#This Row],[  MHI  ]]/77485</f>
        <v>0.8550041943601987</v>
      </c>
      <c r="G553" s="18">
        <f>IFERROR(VLOOKUP(F553,Points!$A$2:$C$14,3,TRUE),"")</f>
        <v>40</v>
      </c>
    </row>
    <row r="554" spans="1:7" ht="19.95" customHeight="1" x14ac:dyDescent="0.3">
      <c r="A554" t="s">
        <v>5352</v>
      </c>
      <c r="B554" t="s">
        <v>3846</v>
      </c>
      <c r="C554" t="s">
        <v>1830</v>
      </c>
      <c r="D554" t="s">
        <v>95</v>
      </c>
      <c r="E554" s="31">
        <v>110500</v>
      </c>
      <c r="F554" s="30">
        <f>MedianHouseholdIncome[[#This Row],[  MHI  ]]/77485</f>
        <v>1.4260824675743693</v>
      </c>
      <c r="G554" s="18">
        <f>IFERROR(VLOOKUP(F554,Points!$A$2:$C$14,3,TRUE),"")</f>
        <v>0</v>
      </c>
    </row>
    <row r="555" spans="1:7" ht="19.95" customHeight="1" x14ac:dyDescent="0.3">
      <c r="A555" t="s">
        <v>5351</v>
      </c>
      <c r="B555" t="s">
        <v>3847</v>
      </c>
      <c r="C555" t="s">
        <v>1831</v>
      </c>
      <c r="D555" t="s">
        <v>13</v>
      </c>
      <c r="E555" s="31" t="s">
        <v>1379</v>
      </c>
      <c r="F555" s="30" t="s">
        <v>1379</v>
      </c>
      <c r="G555" s="18" t="s">
        <v>1379</v>
      </c>
    </row>
    <row r="556" spans="1:7" ht="19.95" customHeight="1" x14ac:dyDescent="0.3">
      <c r="A556" t="s">
        <v>5352</v>
      </c>
      <c r="B556" t="s">
        <v>3848</v>
      </c>
      <c r="C556" t="s">
        <v>1832</v>
      </c>
      <c r="D556" t="s">
        <v>13</v>
      </c>
      <c r="E556" s="31">
        <v>50192</v>
      </c>
      <c r="F556" s="30">
        <f>MedianHouseholdIncome[[#This Row],[  MHI  ]]/77485</f>
        <v>0.64776408337097502</v>
      </c>
      <c r="G556" s="18">
        <f>IFERROR(VLOOKUP(F556,Points!$A$2:$C$14,3,TRUE),"")</f>
        <v>85</v>
      </c>
    </row>
    <row r="557" spans="1:7" ht="19.95" customHeight="1" x14ac:dyDescent="0.3">
      <c r="A557" t="s">
        <v>5352</v>
      </c>
      <c r="B557" t="s">
        <v>3849</v>
      </c>
      <c r="C557" t="s">
        <v>1833</v>
      </c>
      <c r="D557" t="s">
        <v>99</v>
      </c>
      <c r="E557" s="31">
        <v>100000</v>
      </c>
      <c r="F557" s="30">
        <f>MedianHouseholdIncome[[#This Row],[  MHI  ]]/77485</f>
        <v>1.290572368845583</v>
      </c>
      <c r="G557" s="18">
        <f>IFERROR(VLOOKUP(F557,Points!$A$2:$C$14,3,TRUE),"")</f>
        <v>0</v>
      </c>
    </row>
    <row r="558" spans="1:7" ht="19.95" customHeight="1" x14ac:dyDescent="0.3">
      <c r="A558" t="s">
        <v>5351</v>
      </c>
      <c r="B558" t="s">
        <v>3850</v>
      </c>
      <c r="C558" t="s">
        <v>1834</v>
      </c>
      <c r="D558" t="s">
        <v>99</v>
      </c>
      <c r="E558" s="31">
        <v>65417</v>
      </c>
      <c r="F558" s="30">
        <f>MedianHouseholdIncome[[#This Row],[  MHI  ]]/77485</f>
        <v>0.84425372652771502</v>
      </c>
      <c r="G558" s="18">
        <f>IFERROR(VLOOKUP(F558,Points!$A$2:$C$14,3,TRUE),"")</f>
        <v>40</v>
      </c>
    </row>
    <row r="559" spans="1:7" ht="19.95" customHeight="1" x14ac:dyDescent="0.3">
      <c r="A559" t="s">
        <v>5352</v>
      </c>
      <c r="B559" t="s">
        <v>3851</v>
      </c>
      <c r="C559" t="s">
        <v>1835</v>
      </c>
      <c r="D559" t="s">
        <v>53</v>
      </c>
      <c r="E559" s="31">
        <v>105078</v>
      </c>
      <c r="F559" s="30">
        <f>MedianHouseholdIncome[[#This Row],[  MHI  ]]/77485</f>
        <v>1.3561076337355618</v>
      </c>
      <c r="G559" s="18">
        <f>IFERROR(VLOOKUP(F559,Points!$A$2:$C$14,3,TRUE),"")</f>
        <v>0</v>
      </c>
    </row>
    <row r="560" spans="1:7" ht="19.95" customHeight="1" x14ac:dyDescent="0.3">
      <c r="A560" t="s">
        <v>5351</v>
      </c>
      <c r="B560" t="s">
        <v>3852</v>
      </c>
      <c r="C560" t="s">
        <v>1836</v>
      </c>
      <c r="D560" t="s">
        <v>37</v>
      </c>
      <c r="E560" s="31">
        <v>65000</v>
      </c>
      <c r="F560" s="30">
        <f>MedianHouseholdIncome[[#This Row],[  MHI  ]]/77485</f>
        <v>0.83887203974962898</v>
      </c>
      <c r="G560" s="18">
        <f>IFERROR(VLOOKUP(F560,Points!$A$2:$C$14,3,TRUE),"")</f>
        <v>40</v>
      </c>
    </row>
    <row r="561" spans="1:7" ht="19.95" customHeight="1" x14ac:dyDescent="0.3">
      <c r="A561" t="s">
        <v>5352</v>
      </c>
      <c r="B561" t="s">
        <v>3853</v>
      </c>
      <c r="C561" t="s">
        <v>1837</v>
      </c>
      <c r="D561" t="s">
        <v>83</v>
      </c>
      <c r="E561" s="31">
        <v>96250</v>
      </c>
      <c r="F561" s="30">
        <f>MedianHouseholdIncome[[#This Row],[  MHI  ]]/77485</f>
        <v>1.2421759050138736</v>
      </c>
      <c r="G561" s="18">
        <f>IFERROR(VLOOKUP(F561,Points!$A$2:$C$14,3,TRUE),"")</f>
        <v>5</v>
      </c>
    </row>
    <row r="562" spans="1:7" ht="19.95" customHeight="1" x14ac:dyDescent="0.3">
      <c r="A562" t="s">
        <v>5352</v>
      </c>
      <c r="B562" t="s">
        <v>3854</v>
      </c>
      <c r="C562" t="s">
        <v>1838</v>
      </c>
      <c r="D562" t="s">
        <v>208</v>
      </c>
      <c r="E562" s="31">
        <v>89327</v>
      </c>
      <c r="F562" s="30">
        <f>MedianHouseholdIncome[[#This Row],[  MHI  ]]/77485</f>
        <v>1.1528295799186938</v>
      </c>
      <c r="G562" s="18">
        <f>IFERROR(VLOOKUP(F562,Points!$A$2:$C$14,3,TRUE),"")</f>
        <v>10</v>
      </c>
    </row>
    <row r="563" spans="1:7" ht="19.95" customHeight="1" x14ac:dyDescent="0.3">
      <c r="A563" t="s">
        <v>5351</v>
      </c>
      <c r="B563" t="s">
        <v>3855</v>
      </c>
      <c r="C563" t="s">
        <v>1839</v>
      </c>
      <c r="D563" t="s">
        <v>208</v>
      </c>
      <c r="E563" s="31">
        <v>66875</v>
      </c>
      <c r="F563" s="30">
        <f>MedianHouseholdIncome[[#This Row],[  MHI  ]]/77485</f>
        <v>0.86307027166548367</v>
      </c>
      <c r="G563" s="18">
        <f>IFERROR(VLOOKUP(F563,Points!$A$2:$C$14,3,TRUE),"")</f>
        <v>30</v>
      </c>
    </row>
    <row r="564" spans="1:7" ht="19.95" customHeight="1" x14ac:dyDescent="0.3">
      <c r="A564" t="s">
        <v>5352</v>
      </c>
      <c r="B564" t="s">
        <v>3856</v>
      </c>
      <c r="C564" t="s">
        <v>1840</v>
      </c>
      <c r="D564" t="s">
        <v>277</v>
      </c>
      <c r="E564" s="31">
        <v>70000</v>
      </c>
      <c r="F564" s="30">
        <f>MedianHouseholdIncome[[#This Row],[  MHI  ]]/77485</f>
        <v>0.90340065819190807</v>
      </c>
      <c r="G564" s="18">
        <f>IFERROR(VLOOKUP(F564,Points!$A$2:$C$14,3,TRUE),"")</f>
        <v>30</v>
      </c>
    </row>
    <row r="565" spans="1:7" ht="19.95" customHeight="1" x14ac:dyDescent="0.3">
      <c r="A565" t="s">
        <v>5351</v>
      </c>
      <c r="B565" t="s">
        <v>3857</v>
      </c>
      <c r="C565" t="s">
        <v>1841</v>
      </c>
      <c r="D565" t="s">
        <v>21</v>
      </c>
      <c r="E565" s="31">
        <v>94250</v>
      </c>
      <c r="F565" s="30">
        <f>MedianHouseholdIncome[[#This Row],[  MHI  ]]/77485</f>
        <v>1.2163644576369619</v>
      </c>
      <c r="G565" s="18">
        <f>IFERROR(VLOOKUP(F565,Points!$A$2:$C$14,3,TRUE),"")</f>
        <v>5</v>
      </c>
    </row>
    <row r="566" spans="1:7" ht="19.95" customHeight="1" x14ac:dyDescent="0.3">
      <c r="A566" t="s">
        <v>5351</v>
      </c>
      <c r="B566" t="s">
        <v>3858</v>
      </c>
      <c r="C566" t="s">
        <v>1842</v>
      </c>
      <c r="D566" t="s">
        <v>195</v>
      </c>
      <c r="E566" s="31">
        <v>77649</v>
      </c>
      <c r="F566" s="30">
        <f>MedianHouseholdIncome[[#This Row],[  MHI  ]]/77485</f>
        <v>1.0021165386849067</v>
      </c>
      <c r="G566" s="18">
        <f>IFERROR(VLOOKUP(F566,Points!$A$2:$C$14,3,TRUE),"")</f>
        <v>20</v>
      </c>
    </row>
    <row r="567" spans="1:7" ht="19.95" customHeight="1" x14ac:dyDescent="0.3">
      <c r="A567" t="s">
        <v>5352</v>
      </c>
      <c r="B567" t="s">
        <v>3859</v>
      </c>
      <c r="C567" t="s">
        <v>1843</v>
      </c>
      <c r="D567" t="s">
        <v>115</v>
      </c>
      <c r="E567" s="31">
        <v>86500</v>
      </c>
      <c r="F567" s="30">
        <f>MedianHouseholdIncome[[#This Row],[  MHI  ]]/77485</f>
        <v>1.1163450990514292</v>
      </c>
      <c r="G567" s="18">
        <f>IFERROR(VLOOKUP(F567,Points!$A$2:$C$14,3,TRUE),"")</f>
        <v>10</v>
      </c>
    </row>
    <row r="568" spans="1:7" ht="19.95" customHeight="1" x14ac:dyDescent="0.3">
      <c r="A568" t="s">
        <v>5352</v>
      </c>
      <c r="B568" t="s">
        <v>3860</v>
      </c>
      <c r="C568" t="s">
        <v>1844</v>
      </c>
      <c r="D568" t="s">
        <v>143</v>
      </c>
      <c r="E568" s="31">
        <v>94306</v>
      </c>
      <c r="F568" s="30">
        <f>MedianHouseholdIncome[[#This Row],[  MHI  ]]/77485</f>
        <v>1.2170871781635155</v>
      </c>
      <c r="G568" s="18">
        <f>IFERROR(VLOOKUP(F568,Points!$A$2:$C$14,3,TRUE),"")</f>
        <v>5</v>
      </c>
    </row>
    <row r="569" spans="1:7" ht="19.95" customHeight="1" x14ac:dyDescent="0.3">
      <c r="A569" t="s">
        <v>5351</v>
      </c>
      <c r="B569" t="s">
        <v>3861</v>
      </c>
      <c r="C569" t="s">
        <v>1845</v>
      </c>
      <c r="D569" t="s">
        <v>117</v>
      </c>
      <c r="E569" s="31">
        <v>66000</v>
      </c>
      <c r="F569" s="30">
        <f>MedianHouseholdIncome[[#This Row],[  MHI  ]]/77485</f>
        <v>0.85177776343808476</v>
      </c>
      <c r="G569" s="18">
        <f>IFERROR(VLOOKUP(F569,Points!$A$2:$C$14,3,TRUE),"")</f>
        <v>40</v>
      </c>
    </row>
    <row r="570" spans="1:7" ht="19.95" customHeight="1" x14ac:dyDescent="0.3">
      <c r="A570" t="s">
        <v>5352</v>
      </c>
      <c r="B570" t="s">
        <v>3862</v>
      </c>
      <c r="C570" t="s">
        <v>1846</v>
      </c>
      <c r="D570" t="s">
        <v>138</v>
      </c>
      <c r="E570" s="31">
        <v>121250</v>
      </c>
      <c r="F570" s="30">
        <f>MedianHouseholdIncome[[#This Row],[  MHI  ]]/77485</f>
        <v>1.5648189972252695</v>
      </c>
      <c r="G570" s="18">
        <f>IFERROR(VLOOKUP(F570,Points!$A$2:$C$14,3,TRUE),"")</f>
        <v>0</v>
      </c>
    </row>
    <row r="571" spans="1:7" ht="19.95" customHeight="1" x14ac:dyDescent="0.3">
      <c r="A571" t="s">
        <v>5351</v>
      </c>
      <c r="B571" t="s">
        <v>3863</v>
      </c>
      <c r="C571" t="s">
        <v>1847</v>
      </c>
      <c r="D571" t="s">
        <v>138</v>
      </c>
      <c r="E571" s="31">
        <v>87857</v>
      </c>
      <c r="F571" s="30">
        <f>MedianHouseholdIncome[[#This Row],[  MHI  ]]/77485</f>
        <v>1.1338581660966638</v>
      </c>
      <c r="G571" s="18">
        <f>IFERROR(VLOOKUP(F571,Points!$A$2:$C$14,3,TRUE),"")</f>
        <v>10</v>
      </c>
    </row>
    <row r="572" spans="1:7" ht="19.95" customHeight="1" x14ac:dyDescent="0.3">
      <c r="A572" t="s">
        <v>5351</v>
      </c>
      <c r="B572" t="s">
        <v>3864</v>
      </c>
      <c r="C572" t="s">
        <v>1848</v>
      </c>
      <c r="D572" t="s">
        <v>173</v>
      </c>
      <c r="E572" s="31">
        <v>158016</v>
      </c>
      <c r="F572" s="30">
        <f>MedianHouseholdIncome[[#This Row],[  MHI  ]]/77485</f>
        <v>2.0393108343550366</v>
      </c>
      <c r="G572" s="18">
        <f>IFERROR(VLOOKUP(F572,Points!$A$2:$C$14,3,TRUE),"")</f>
        <v>0</v>
      </c>
    </row>
    <row r="573" spans="1:7" ht="19.95" customHeight="1" x14ac:dyDescent="0.3">
      <c r="A573" t="s">
        <v>5351</v>
      </c>
      <c r="B573" t="s">
        <v>3865</v>
      </c>
      <c r="C573" t="s">
        <v>1849</v>
      </c>
      <c r="D573" t="s">
        <v>243</v>
      </c>
      <c r="E573" s="31">
        <v>61461</v>
      </c>
      <c r="F573" s="30">
        <f>MedianHouseholdIncome[[#This Row],[  MHI  ]]/77485</f>
        <v>0.79319868361618373</v>
      </c>
      <c r="G573" s="18">
        <f>IFERROR(VLOOKUP(F573,Points!$A$2:$C$14,3,TRUE),"")</f>
        <v>50</v>
      </c>
    </row>
    <row r="574" spans="1:7" ht="19.95" customHeight="1" x14ac:dyDescent="0.3">
      <c r="A574" t="s">
        <v>5351</v>
      </c>
      <c r="B574" t="s">
        <v>3866</v>
      </c>
      <c r="C574" t="s">
        <v>1850</v>
      </c>
      <c r="D574" t="s">
        <v>138</v>
      </c>
      <c r="E574" s="31">
        <v>61563</v>
      </c>
      <c r="F574" s="30">
        <f>MedianHouseholdIncome[[#This Row],[  MHI  ]]/77485</f>
        <v>0.7945150674324063</v>
      </c>
      <c r="G574" s="18">
        <f>IFERROR(VLOOKUP(F574,Points!$A$2:$C$14,3,TRUE),"")</f>
        <v>50</v>
      </c>
    </row>
    <row r="575" spans="1:7" ht="19.95" customHeight="1" x14ac:dyDescent="0.3">
      <c r="A575" t="s">
        <v>5351</v>
      </c>
      <c r="B575" t="s">
        <v>3867</v>
      </c>
      <c r="C575" t="s">
        <v>1851</v>
      </c>
      <c r="D575" t="s">
        <v>88</v>
      </c>
      <c r="E575" s="31">
        <v>58385</v>
      </c>
      <c r="F575" s="30">
        <f>MedianHouseholdIncome[[#This Row],[  MHI  ]]/77485</f>
        <v>0.75350067755049366</v>
      </c>
      <c r="G575" s="18">
        <f>IFERROR(VLOOKUP(F575,Points!$A$2:$C$14,3,TRUE),"")</f>
        <v>60</v>
      </c>
    </row>
    <row r="576" spans="1:7" ht="19.95" customHeight="1" x14ac:dyDescent="0.3">
      <c r="A576" t="s">
        <v>5351</v>
      </c>
      <c r="B576" t="s">
        <v>3868</v>
      </c>
      <c r="C576" t="s">
        <v>1852</v>
      </c>
      <c r="D576" t="s">
        <v>144</v>
      </c>
      <c r="E576" s="31">
        <v>58750</v>
      </c>
      <c r="F576" s="30">
        <f>MedianHouseholdIncome[[#This Row],[  MHI  ]]/77485</f>
        <v>0.75821126669678007</v>
      </c>
      <c r="G576" s="18">
        <f>IFERROR(VLOOKUP(F576,Points!$A$2:$C$14,3,TRUE),"")</f>
        <v>60</v>
      </c>
    </row>
    <row r="577" spans="1:7" ht="19.95" customHeight="1" x14ac:dyDescent="0.3">
      <c r="A577" t="s">
        <v>5351</v>
      </c>
      <c r="B577" t="s">
        <v>3869</v>
      </c>
      <c r="C577" t="s">
        <v>1853</v>
      </c>
      <c r="D577" t="s">
        <v>119</v>
      </c>
      <c r="E577" s="31">
        <v>84500</v>
      </c>
      <c r="F577" s="30">
        <f>MedianHouseholdIncome[[#This Row],[  MHI  ]]/77485</f>
        <v>1.0905336516745177</v>
      </c>
      <c r="G577" s="18">
        <f>IFERROR(VLOOKUP(F577,Points!$A$2:$C$14,3,TRUE),"")</f>
        <v>10</v>
      </c>
    </row>
    <row r="578" spans="1:7" ht="19.95" customHeight="1" x14ac:dyDescent="0.3">
      <c r="A578" t="s">
        <v>5352</v>
      </c>
      <c r="B578" t="s">
        <v>3870</v>
      </c>
      <c r="C578" t="s">
        <v>1854</v>
      </c>
      <c r="D578" t="s">
        <v>119</v>
      </c>
      <c r="E578" s="31">
        <v>100000</v>
      </c>
      <c r="F578" s="30">
        <f>MedianHouseholdIncome[[#This Row],[  MHI  ]]/77485</f>
        <v>1.290572368845583</v>
      </c>
      <c r="G578" s="18">
        <f>IFERROR(VLOOKUP(F578,Points!$A$2:$C$14,3,TRUE),"")</f>
        <v>0</v>
      </c>
    </row>
    <row r="579" spans="1:7" ht="19.95" customHeight="1" x14ac:dyDescent="0.3">
      <c r="A579" t="s">
        <v>5352</v>
      </c>
      <c r="B579" t="s">
        <v>3871</v>
      </c>
      <c r="C579" t="s">
        <v>1855</v>
      </c>
      <c r="D579" t="s">
        <v>277</v>
      </c>
      <c r="E579" s="31">
        <v>60500</v>
      </c>
      <c r="F579" s="30">
        <f>MedianHouseholdIncome[[#This Row],[  MHI  ]]/77485</f>
        <v>0.78079628315157767</v>
      </c>
      <c r="G579" s="18">
        <f>IFERROR(VLOOKUP(F579,Points!$A$2:$C$14,3,TRUE),"")</f>
        <v>50</v>
      </c>
    </row>
    <row r="580" spans="1:7" ht="19.95" customHeight="1" x14ac:dyDescent="0.3">
      <c r="A580" t="s">
        <v>5352</v>
      </c>
      <c r="B580" t="s">
        <v>3872</v>
      </c>
      <c r="C580" t="s">
        <v>1856</v>
      </c>
      <c r="D580" t="s">
        <v>95</v>
      </c>
      <c r="E580" s="31">
        <v>95938</v>
      </c>
      <c r="F580" s="30">
        <f>MedianHouseholdIncome[[#This Row],[  MHI  ]]/77485</f>
        <v>1.2381493192230755</v>
      </c>
      <c r="G580" s="18">
        <f>IFERROR(VLOOKUP(F580,Points!$A$2:$C$14,3,TRUE),"")</f>
        <v>5</v>
      </c>
    </row>
    <row r="581" spans="1:7" ht="19.95" customHeight="1" x14ac:dyDescent="0.3">
      <c r="A581" t="s">
        <v>5352</v>
      </c>
      <c r="B581" t="s">
        <v>3873</v>
      </c>
      <c r="C581" t="s">
        <v>1856</v>
      </c>
      <c r="D581" t="s">
        <v>99</v>
      </c>
      <c r="E581" s="31">
        <v>78750</v>
      </c>
      <c r="F581" s="30">
        <f>MedianHouseholdIncome[[#This Row],[  MHI  ]]/77485</f>
        <v>1.0163257404658965</v>
      </c>
      <c r="G581" s="18">
        <f>IFERROR(VLOOKUP(F581,Points!$A$2:$C$14,3,TRUE),"")</f>
        <v>15</v>
      </c>
    </row>
    <row r="582" spans="1:7" ht="19.95" customHeight="1" x14ac:dyDescent="0.3">
      <c r="A582" t="s">
        <v>5352</v>
      </c>
      <c r="B582" t="s">
        <v>3874</v>
      </c>
      <c r="C582" t="s">
        <v>1857</v>
      </c>
      <c r="D582" t="s">
        <v>53</v>
      </c>
      <c r="E582" s="31">
        <v>125185</v>
      </c>
      <c r="F582" s="30">
        <f>MedianHouseholdIncome[[#This Row],[  MHI  ]]/77485</f>
        <v>1.6156030199393432</v>
      </c>
      <c r="G582" s="18">
        <f>IFERROR(VLOOKUP(F582,Points!$A$2:$C$14,3,TRUE),"")</f>
        <v>0</v>
      </c>
    </row>
    <row r="583" spans="1:7" ht="19.95" customHeight="1" x14ac:dyDescent="0.3">
      <c r="A583" t="s">
        <v>5351</v>
      </c>
      <c r="B583" t="s">
        <v>3875</v>
      </c>
      <c r="C583" t="s">
        <v>1858</v>
      </c>
      <c r="D583" t="s">
        <v>239</v>
      </c>
      <c r="E583" s="31">
        <v>55313</v>
      </c>
      <c r="F583" s="30">
        <f>MedianHouseholdIncome[[#This Row],[  MHI  ]]/77485</f>
        <v>0.71385429437955739</v>
      </c>
      <c r="G583" s="18">
        <f>IFERROR(VLOOKUP(F583,Points!$A$2:$C$14,3,TRUE),"")</f>
        <v>60</v>
      </c>
    </row>
    <row r="584" spans="1:7" ht="19.95" customHeight="1" x14ac:dyDescent="0.3">
      <c r="A584" t="s">
        <v>5352</v>
      </c>
      <c r="B584" t="s">
        <v>3876</v>
      </c>
      <c r="C584" t="s">
        <v>1859</v>
      </c>
      <c r="D584" t="s">
        <v>272</v>
      </c>
      <c r="E584" s="31">
        <v>48250</v>
      </c>
      <c r="F584" s="30">
        <f>MedianHouseholdIncome[[#This Row],[  MHI  ]]/77485</f>
        <v>0.6227011679679938</v>
      </c>
      <c r="G584" s="18">
        <f>IFERROR(VLOOKUP(F584,Points!$A$2:$C$14,3,TRUE),"")</f>
        <v>85</v>
      </c>
    </row>
    <row r="585" spans="1:7" ht="19.95" customHeight="1" x14ac:dyDescent="0.3">
      <c r="A585" t="s">
        <v>5351</v>
      </c>
      <c r="B585" t="s">
        <v>3877</v>
      </c>
      <c r="C585" t="s">
        <v>1860</v>
      </c>
      <c r="D585" t="s">
        <v>117</v>
      </c>
      <c r="E585" s="31">
        <v>100313</v>
      </c>
      <c r="F585" s="30">
        <f>MedianHouseholdIncome[[#This Row],[  MHI  ]]/77485</f>
        <v>1.2946118603600696</v>
      </c>
      <c r="G585" s="18">
        <f>IFERROR(VLOOKUP(F585,Points!$A$2:$C$14,3,TRUE),"")</f>
        <v>0</v>
      </c>
    </row>
    <row r="586" spans="1:7" ht="19.95" customHeight="1" x14ac:dyDescent="0.3">
      <c r="A586" t="s">
        <v>5352</v>
      </c>
      <c r="B586" t="s">
        <v>3878</v>
      </c>
      <c r="C586" t="s">
        <v>1861</v>
      </c>
      <c r="D586" t="s">
        <v>119</v>
      </c>
      <c r="E586" s="31">
        <v>99306</v>
      </c>
      <c r="F586" s="30">
        <f>MedianHouseholdIncome[[#This Row],[  MHI  ]]/77485</f>
        <v>1.2816157966057946</v>
      </c>
      <c r="G586" s="18">
        <f>IFERROR(VLOOKUP(F586,Points!$A$2:$C$14,3,TRUE),"")</f>
        <v>0</v>
      </c>
    </row>
    <row r="587" spans="1:7" ht="19.95" customHeight="1" x14ac:dyDescent="0.3">
      <c r="A587" t="s">
        <v>5352</v>
      </c>
      <c r="B587" t="s">
        <v>3879</v>
      </c>
      <c r="C587" t="s">
        <v>1862</v>
      </c>
      <c r="D587" t="s">
        <v>18</v>
      </c>
      <c r="E587" s="31">
        <v>111375</v>
      </c>
      <c r="F587" s="30">
        <f>MedianHouseholdIncome[[#This Row],[  MHI  ]]/77485</f>
        <v>1.437374975801768</v>
      </c>
      <c r="G587" s="18">
        <f>IFERROR(VLOOKUP(F587,Points!$A$2:$C$14,3,TRUE),"")</f>
        <v>0</v>
      </c>
    </row>
    <row r="588" spans="1:7" ht="19.95" customHeight="1" x14ac:dyDescent="0.3">
      <c r="A588" t="s">
        <v>5352</v>
      </c>
      <c r="B588" t="s">
        <v>3880</v>
      </c>
      <c r="C588" t="s">
        <v>1863</v>
      </c>
      <c r="D588" t="s">
        <v>72</v>
      </c>
      <c r="E588" s="31">
        <v>66667</v>
      </c>
      <c r="F588" s="30">
        <f>MedianHouseholdIncome[[#This Row],[  MHI  ]]/77485</f>
        <v>0.86038588113828485</v>
      </c>
      <c r="G588" s="18">
        <f>IFERROR(VLOOKUP(F588,Points!$A$2:$C$14,3,TRUE),"")</f>
        <v>30</v>
      </c>
    </row>
    <row r="589" spans="1:7" ht="19.95" customHeight="1" x14ac:dyDescent="0.3">
      <c r="A589" t="s">
        <v>5352</v>
      </c>
      <c r="B589" t="s">
        <v>3881</v>
      </c>
      <c r="C589" t="s">
        <v>1864</v>
      </c>
      <c r="D589" t="s">
        <v>37</v>
      </c>
      <c r="E589" s="31">
        <v>85714</v>
      </c>
      <c r="F589" s="30">
        <f>MedianHouseholdIncome[[#This Row],[  MHI  ]]/77485</f>
        <v>1.106201200232303</v>
      </c>
      <c r="G589" s="18">
        <f>IFERROR(VLOOKUP(F589,Points!$A$2:$C$14,3,TRUE),"")</f>
        <v>10</v>
      </c>
    </row>
    <row r="590" spans="1:7" ht="19.95" customHeight="1" x14ac:dyDescent="0.3">
      <c r="A590" t="s">
        <v>5351</v>
      </c>
      <c r="B590" t="s">
        <v>3882</v>
      </c>
      <c r="C590" t="s">
        <v>1865</v>
      </c>
      <c r="D590" t="s">
        <v>37</v>
      </c>
      <c r="E590" s="31">
        <v>81250</v>
      </c>
      <c r="F590" s="30">
        <f>MedianHouseholdIncome[[#This Row],[  MHI  ]]/77485</f>
        <v>1.0485900496870362</v>
      </c>
      <c r="G590" s="18">
        <f>IFERROR(VLOOKUP(F590,Points!$A$2:$C$14,3,TRUE),"")</f>
        <v>15</v>
      </c>
    </row>
    <row r="591" spans="1:7" ht="19.95" customHeight="1" x14ac:dyDescent="0.3">
      <c r="A591" t="s">
        <v>5351</v>
      </c>
      <c r="B591" t="s">
        <v>3883</v>
      </c>
      <c r="C591" t="s">
        <v>1866</v>
      </c>
      <c r="D591" t="s">
        <v>41</v>
      </c>
      <c r="E591" s="31">
        <v>54500</v>
      </c>
      <c r="F591" s="30">
        <f>MedianHouseholdIncome[[#This Row],[  MHI  ]]/77485</f>
        <v>0.70336194102084271</v>
      </c>
      <c r="G591" s="18">
        <f>IFERROR(VLOOKUP(F591,Points!$A$2:$C$14,3,TRUE),"")</f>
        <v>70</v>
      </c>
    </row>
    <row r="592" spans="1:7" ht="19.95" customHeight="1" x14ac:dyDescent="0.3">
      <c r="A592" t="s">
        <v>5352</v>
      </c>
      <c r="B592" t="s">
        <v>3884</v>
      </c>
      <c r="C592" t="s">
        <v>1867</v>
      </c>
      <c r="D592" t="s">
        <v>39</v>
      </c>
      <c r="E592" s="31">
        <v>87642</v>
      </c>
      <c r="F592" s="30">
        <f>MedianHouseholdIncome[[#This Row],[  MHI  ]]/77485</f>
        <v>1.1310834355036459</v>
      </c>
      <c r="G592" s="18">
        <f>IFERROR(VLOOKUP(F592,Points!$A$2:$C$14,3,TRUE),"")</f>
        <v>10</v>
      </c>
    </row>
    <row r="593" spans="1:7" ht="19.95" customHeight="1" x14ac:dyDescent="0.3">
      <c r="A593" t="s">
        <v>5351</v>
      </c>
      <c r="B593" t="s">
        <v>3885</v>
      </c>
      <c r="C593" t="s">
        <v>1868</v>
      </c>
      <c r="D593" t="s">
        <v>111</v>
      </c>
      <c r="E593" s="31">
        <v>81149</v>
      </c>
      <c r="F593" s="30">
        <f>MedianHouseholdIncome[[#This Row],[  MHI  ]]/77485</f>
        <v>1.0472865715945021</v>
      </c>
      <c r="G593" s="18">
        <f>IFERROR(VLOOKUP(F593,Points!$A$2:$C$14,3,TRUE),"")</f>
        <v>15</v>
      </c>
    </row>
    <row r="594" spans="1:7" ht="19.95" customHeight="1" x14ac:dyDescent="0.3">
      <c r="A594" t="s">
        <v>5352</v>
      </c>
      <c r="B594" t="s">
        <v>3886</v>
      </c>
      <c r="C594" t="s">
        <v>1869</v>
      </c>
      <c r="D594" t="s">
        <v>13</v>
      </c>
      <c r="E594" s="31">
        <v>55385</v>
      </c>
      <c r="F594" s="30">
        <f>MedianHouseholdIncome[[#This Row],[  MHI  ]]/77485</f>
        <v>0.71478350648512612</v>
      </c>
      <c r="G594" s="18">
        <f>IFERROR(VLOOKUP(F594,Points!$A$2:$C$14,3,TRUE),"")</f>
        <v>60</v>
      </c>
    </row>
    <row r="595" spans="1:7" ht="19.95" customHeight="1" x14ac:dyDescent="0.3">
      <c r="A595" t="s">
        <v>5352</v>
      </c>
      <c r="B595" t="s">
        <v>3887</v>
      </c>
      <c r="C595" t="s">
        <v>1869</v>
      </c>
      <c r="D595" t="s">
        <v>131</v>
      </c>
      <c r="E595" s="31">
        <v>58487</v>
      </c>
      <c r="F595" s="30">
        <f>MedianHouseholdIncome[[#This Row],[  MHI  ]]/77485</f>
        <v>0.75481706136671611</v>
      </c>
      <c r="G595" s="18">
        <f>IFERROR(VLOOKUP(F595,Points!$A$2:$C$14,3,TRUE),"")</f>
        <v>60</v>
      </c>
    </row>
    <row r="596" spans="1:7" ht="19.95" customHeight="1" x14ac:dyDescent="0.3">
      <c r="A596" t="s">
        <v>5352</v>
      </c>
      <c r="B596" t="s">
        <v>3888</v>
      </c>
      <c r="C596" t="s">
        <v>1870</v>
      </c>
      <c r="D596" t="s">
        <v>124</v>
      </c>
      <c r="E596" s="31">
        <v>92083</v>
      </c>
      <c r="F596" s="30">
        <f>MedianHouseholdIncome[[#This Row],[  MHI  ]]/77485</f>
        <v>1.1883977544040782</v>
      </c>
      <c r="G596" s="18">
        <f>IFERROR(VLOOKUP(F596,Points!$A$2:$C$14,3,TRUE),"")</f>
        <v>5</v>
      </c>
    </row>
    <row r="597" spans="1:7" ht="19.95" customHeight="1" x14ac:dyDescent="0.3">
      <c r="A597" t="s">
        <v>5351</v>
      </c>
      <c r="B597" t="s">
        <v>3889</v>
      </c>
      <c r="C597" t="s">
        <v>1871</v>
      </c>
      <c r="D597" t="s">
        <v>136</v>
      </c>
      <c r="E597" s="31">
        <v>31713</v>
      </c>
      <c r="F597" s="30">
        <f>MedianHouseholdIncome[[#This Row],[  MHI  ]]/77485</f>
        <v>0.40927921533199974</v>
      </c>
      <c r="G597" s="18">
        <f>IFERROR(VLOOKUP(F597,Points!$A$2:$C$14,3,TRUE),"")</f>
        <v>100</v>
      </c>
    </row>
    <row r="598" spans="1:7" ht="19.95" customHeight="1" x14ac:dyDescent="0.3">
      <c r="A598" t="s">
        <v>5352</v>
      </c>
      <c r="B598" t="s">
        <v>3890</v>
      </c>
      <c r="C598" t="s">
        <v>1872</v>
      </c>
      <c r="D598" t="s">
        <v>15</v>
      </c>
      <c r="E598" s="31">
        <v>114688</v>
      </c>
      <c r="F598" s="30">
        <f>MedianHouseholdIncome[[#This Row],[  MHI  ]]/77485</f>
        <v>1.4801316383816223</v>
      </c>
      <c r="G598" s="18">
        <f>IFERROR(VLOOKUP(F598,Points!$A$2:$C$14,3,TRUE),"")</f>
        <v>0</v>
      </c>
    </row>
    <row r="599" spans="1:7" ht="19.95" customHeight="1" x14ac:dyDescent="0.3">
      <c r="A599" t="s">
        <v>5352</v>
      </c>
      <c r="B599" t="s">
        <v>3891</v>
      </c>
      <c r="C599" t="s">
        <v>1873</v>
      </c>
      <c r="D599" t="s">
        <v>50</v>
      </c>
      <c r="E599" s="31">
        <v>55417</v>
      </c>
      <c r="F599" s="30">
        <f>MedianHouseholdIncome[[#This Row],[  MHI  ]]/77485</f>
        <v>0.71519648964315674</v>
      </c>
      <c r="G599" s="18">
        <f>IFERROR(VLOOKUP(F599,Points!$A$2:$C$14,3,TRUE),"")</f>
        <v>60</v>
      </c>
    </row>
    <row r="600" spans="1:7" ht="19.95" customHeight="1" x14ac:dyDescent="0.3">
      <c r="A600" t="s">
        <v>5352</v>
      </c>
      <c r="B600" t="s">
        <v>3892</v>
      </c>
      <c r="C600" t="s">
        <v>1874</v>
      </c>
      <c r="D600" t="s">
        <v>55</v>
      </c>
      <c r="E600" s="31">
        <v>83750</v>
      </c>
      <c r="F600" s="30">
        <f>MedianHouseholdIncome[[#This Row],[  MHI  ]]/77485</f>
        <v>1.0808543589081758</v>
      </c>
      <c r="G600" s="18">
        <f>IFERROR(VLOOKUP(F600,Points!$A$2:$C$14,3,TRUE),"")</f>
        <v>10</v>
      </c>
    </row>
    <row r="601" spans="1:7" ht="19.95" customHeight="1" x14ac:dyDescent="0.3">
      <c r="A601" t="s">
        <v>5351</v>
      </c>
      <c r="B601" t="s">
        <v>3893</v>
      </c>
      <c r="C601" t="s">
        <v>1875</v>
      </c>
      <c r="D601" t="s">
        <v>55</v>
      </c>
      <c r="E601" s="31">
        <v>48750</v>
      </c>
      <c r="F601" s="30">
        <f>MedianHouseholdIncome[[#This Row],[  MHI  ]]/77485</f>
        <v>0.62915402981222168</v>
      </c>
      <c r="G601" s="18">
        <f>IFERROR(VLOOKUP(F601,Points!$A$2:$C$14,3,TRUE),"")</f>
        <v>85</v>
      </c>
    </row>
    <row r="602" spans="1:7" ht="19.95" customHeight="1" x14ac:dyDescent="0.3">
      <c r="A602" t="s">
        <v>5352</v>
      </c>
      <c r="B602" t="s">
        <v>3894</v>
      </c>
      <c r="C602" t="s">
        <v>1876</v>
      </c>
      <c r="D602" t="s">
        <v>124</v>
      </c>
      <c r="E602" s="31">
        <v>84828</v>
      </c>
      <c r="F602" s="30">
        <f>MedianHouseholdIncome[[#This Row],[  MHI  ]]/77485</f>
        <v>1.0947667290443313</v>
      </c>
      <c r="G602" s="18">
        <f>IFERROR(VLOOKUP(F602,Points!$A$2:$C$14,3,TRUE),"")</f>
        <v>10</v>
      </c>
    </row>
    <row r="603" spans="1:7" ht="19.95" customHeight="1" x14ac:dyDescent="0.3">
      <c r="A603" t="s">
        <v>5351</v>
      </c>
      <c r="B603" t="s">
        <v>3895</v>
      </c>
      <c r="C603" t="s">
        <v>1877</v>
      </c>
      <c r="D603" t="s">
        <v>53</v>
      </c>
      <c r="E603" s="31">
        <v>71250</v>
      </c>
      <c r="F603" s="30">
        <f>MedianHouseholdIncome[[#This Row],[  MHI  ]]/77485</f>
        <v>0.91953281280247789</v>
      </c>
      <c r="G603" s="18">
        <f>IFERROR(VLOOKUP(F603,Points!$A$2:$C$14,3,TRUE),"")</f>
        <v>25</v>
      </c>
    </row>
    <row r="604" spans="1:7" ht="19.95" customHeight="1" x14ac:dyDescent="0.3">
      <c r="A604" t="s">
        <v>5351</v>
      </c>
      <c r="B604" t="s">
        <v>3896</v>
      </c>
      <c r="C604" t="s">
        <v>1878</v>
      </c>
      <c r="D604" t="s">
        <v>55</v>
      </c>
      <c r="E604" s="31">
        <v>86818</v>
      </c>
      <c r="F604" s="30">
        <f>MedianHouseholdIncome[[#This Row],[  MHI  ]]/77485</f>
        <v>1.1204491191843582</v>
      </c>
      <c r="G604" s="18">
        <f>IFERROR(VLOOKUP(F604,Points!$A$2:$C$14,3,TRUE),"")</f>
        <v>10</v>
      </c>
    </row>
    <row r="605" spans="1:7" ht="19.95" customHeight="1" x14ac:dyDescent="0.3">
      <c r="A605" t="s">
        <v>5351</v>
      </c>
      <c r="B605" t="s">
        <v>3897</v>
      </c>
      <c r="C605" t="s">
        <v>1879</v>
      </c>
      <c r="D605" t="s">
        <v>86</v>
      </c>
      <c r="E605" s="31">
        <v>72167</v>
      </c>
      <c r="F605" s="30">
        <f>MedianHouseholdIncome[[#This Row],[  MHI  ]]/77485</f>
        <v>0.93136736142479193</v>
      </c>
      <c r="G605" s="18">
        <f>IFERROR(VLOOKUP(F605,Points!$A$2:$C$14,3,TRUE),"")</f>
        <v>25</v>
      </c>
    </row>
    <row r="606" spans="1:7" ht="19.95" customHeight="1" x14ac:dyDescent="0.3">
      <c r="A606" t="s">
        <v>5352</v>
      </c>
      <c r="B606" t="s">
        <v>3898</v>
      </c>
      <c r="C606" t="s">
        <v>1880</v>
      </c>
      <c r="D606" t="s">
        <v>39</v>
      </c>
      <c r="E606" s="31">
        <v>115172</v>
      </c>
      <c r="F606" s="30">
        <f>MedianHouseholdIncome[[#This Row],[  MHI  ]]/77485</f>
        <v>1.4863780086468348</v>
      </c>
      <c r="G606" s="18">
        <f>IFERROR(VLOOKUP(F606,Points!$A$2:$C$14,3,TRUE),"")</f>
        <v>0</v>
      </c>
    </row>
    <row r="607" spans="1:7" ht="19.95" customHeight="1" x14ac:dyDescent="0.3">
      <c r="A607" t="s">
        <v>5352</v>
      </c>
      <c r="B607" t="s">
        <v>3899</v>
      </c>
      <c r="C607" t="s">
        <v>1880</v>
      </c>
      <c r="D607" t="s">
        <v>18</v>
      </c>
      <c r="E607" s="31">
        <v>102174</v>
      </c>
      <c r="F607" s="30">
        <f>MedianHouseholdIncome[[#This Row],[  MHI  ]]/77485</f>
        <v>1.3186294121442861</v>
      </c>
      <c r="G607" s="18">
        <f>IFERROR(VLOOKUP(F607,Points!$A$2:$C$14,3,TRUE),"")</f>
        <v>0</v>
      </c>
    </row>
    <row r="608" spans="1:7" ht="19.95" customHeight="1" x14ac:dyDescent="0.3">
      <c r="A608" t="s">
        <v>5352</v>
      </c>
      <c r="B608" t="s">
        <v>3900</v>
      </c>
      <c r="C608" t="s">
        <v>1880</v>
      </c>
      <c r="D608" t="s">
        <v>113</v>
      </c>
      <c r="E608" s="31">
        <v>88021</v>
      </c>
      <c r="F608" s="30">
        <f>MedianHouseholdIncome[[#This Row],[  MHI  ]]/77485</f>
        <v>1.1359747047815707</v>
      </c>
      <c r="G608" s="18">
        <f>IFERROR(VLOOKUP(F608,Points!$A$2:$C$14,3,TRUE),"")</f>
        <v>10</v>
      </c>
    </row>
    <row r="609" spans="1:7" ht="19.95" customHeight="1" x14ac:dyDescent="0.3">
      <c r="A609" t="s">
        <v>5352</v>
      </c>
      <c r="B609" t="s">
        <v>3901</v>
      </c>
      <c r="C609" t="s">
        <v>1880</v>
      </c>
      <c r="D609" t="s">
        <v>144</v>
      </c>
      <c r="E609" s="31">
        <v>83244</v>
      </c>
      <c r="F609" s="30">
        <f>MedianHouseholdIncome[[#This Row],[  MHI  ]]/77485</f>
        <v>1.0743240627218171</v>
      </c>
      <c r="G609" s="18">
        <f>IFERROR(VLOOKUP(F609,Points!$A$2:$C$14,3,TRUE),"")</f>
        <v>10</v>
      </c>
    </row>
    <row r="610" spans="1:7" ht="19.95" customHeight="1" x14ac:dyDescent="0.3">
      <c r="A610" t="s">
        <v>5352</v>
      </c>
      <c r="B610" t="s">
        <v>3902</v>
      </c>
      <c r="C610" t="s">
        <v>1880</v>
      </c>
      <c r="D610" t="s">
        <v>122</v>
      </c>
      <c r="E610" s="31">
        <v>70550</v>
      </c>
      <c r="F610" s="30">
        <f>MedianHouseholdIncome[[#This Row],[  MHI  ]]/77485</f>
        <v>0.91049880622055879</v>
      </c>
      <c r="G610" s="18">
        <f>IFERROR(VLOOKUP(F610,Points!$A$2:$C$14,3,TRUE),"")</f>
        <v>25</v>
      </c>
    </row>
    <row r="611" spans="1:7" ht="19.95" customHeight="1" x14ac:dyDescent="0.3">
      <c r="A611" t="s">
        <v>5352</v>
      </c>
      <c r="B611" t="s">
        <v>3903</v>
      </c>
      <c r="C611" t="s">
        <v>1881</v>
      </c>
      <c r="D611" t="s">
        <v>83</v>
      </c>
      <c r="E611" s="31">
        <v>88125</v>
      </c>
      <c r="F611" s="30">
        <f>MedianHouseholdIncome[[#This Row],[  MHI  ]]/77485</f>
        <v>1.1373169000451699</v>
      </c>
      <c r="G611" s="18">
        <f>IFERROR(VLOOKUP(F611,Points!$A$2:$C$14,3,TRUE),"")</f>
        <v>10</v>
      </c>
    </row>
    <row r="612" spans="1:7" ht="19.95" customHeight="1" x14ac:dyDescent="0.3">
      <c r="A612" t="s">
        <v>5352</v>
      </c>
      <c r="B612" t="s">
        <v>3904</v>
      </c>
      <c r="C612" t="s">
        <v>1882</v>
      </c>
      <c r="D612" t="s">
        <v>106</v>
      </c>
      <c r="E612" s="31">
        <v>51534</v>
      </c>
      <c r="F612" s="30">
        <f>MedianHouseholdIncome[[#This Row],[  MHI  ]]/77485</f>
        <v>0.6650835645608828</v>
      </c>
      <c r="G612" s="18">
        <f>IFERROR(VLOOKUP(F612,Points!$A$2:$C$14,3,TRUE),"")</f>
        <v>70</v>
      </c>
    </row>
    <row r="613" spans="1:7" ht="19.95" customHeight="1" x14ac:dyDescent="0.3">
      <c r="A613" t="s">
        <v>5351</v>
      </c>
      <c r="B613" t="s">
        <v>3905</v>
      </c>
      <c r="C613" t="s">
        <v>1883</v>
      </c>
      <c r="D613" t="s">
        <v>115</v>
      </c>
      <c r="E613" s="31">
        <v>61875</v>
      </c>
      <c r="F613" s="30">
        <f>MedianHouseholdIncome[[#This Row],[  MHI  ]]/77485</f>
        <v>0.79854165322320447</v>
      </c>
      <c r="G613" s="18">
        <f>IFERROR(VLOOKUP(F613,Points!$A$2:$C$14,3,TRUE),"")</f>
        <v>50</v>
      </c>
    </row>
    <row r="614" spans="1:7" ht="19.95" customHeight="1" x14ac:dyDescent="0.3">
      <c r="A614" t="s">
        <v>5352</v>
      </c>
      <c r="B614" t="s">
        <v>3906</v>
      </c>
      <c r="C614" t="s">
        <v>1884</v>
      </c>
      <c r="D614" t="s">
        <v>115</v>
      </c>
      <c r="E614" s="31">
        <v>51875</v>
      </c>
      <c r="F614" s="30">
        <f>MedianHouseholdIncome[[#This Row],[  MHI  ]]/77485</f>
        <v>0.66948441633864619</v>
      </c>
      <c r="G614" s="18">
        <f>IFERROR(VLOOKUP(F614,Points!$A$2:$C$14,3,TRUE),"")</f>
        <v>70</v>
      </c>
    </row>
    <row r="615" spans="1:7" ht="19.95" customHeight="1" x14ac:dyDescent="0.3">
      <c r="A615" t="s">
        <v>5351</v>
      </c>
      <c r="B615" t="s">
        <v>3907</v>
      </c>
      <c r="C615" t="s">
        <v>1885</v>
      </c>
      <c r="D615" t="s">
        <v>99</v>
      </c>
      <c r="E615" s="31">
        <v>78750</v>
      </c>
      <c r="F615" s="30">
        <f>MedianHouseholdIncome[[#This Row],[  MHI  ]]/77485</f>
        <v>1.0163257404658965</v>
      </c>
      <c r="G615" s="18">
        <f>IFERROR(VLOOKUP(F615,Points!$A$2:$C$14,3,TRUE),"")</f>
        <v>15</v>
      </c>
    </row>
    <row r="616" spans="1:7" ht="19.95" customHeight="1" x14ac:dyDescent="0.3">
      <c r="A616" t="s">
        <v>5352</v>
      </c>
      <c r="B616" t="s">
        <v>3908</v>
      </c>
      <c r="C616" t="s">
        <v>1886</v>
      </c>
      <c r="D616" t="s">
        <v>106</v>
      </c>
      <c r="E616" s="31">
        <v>83510</v>
      </c>
      <c r="F616" s="30">
        <f>MedianHouseholdIncome[[#This Row],[  MHI  ]]/77485</f>
        <v>1.0777569852229463</v>
      </c>
      <c r="G616" s="18">
        <f>IFERROR(VLOOKUP(F616,Points!$A$2:$C$14,3,TRUE),"")</f>
        <v>10</v>
      </c>
    </row>
    <row r="617" spans="1:7" ht="19.95" customHeight="1" x14ac:dyDescent="0.3">
      <c r="A617" t="s">
        <v>5351</v>
      </c>
      <c r="B617" t="s">
        <v>3909</v>
      </c>
      <c r="C617" t="s">
        <v>1887</v>
      </c>
      <c r="D617" t="s">
        <v>156</v>
      </c>
      <c r="E617" s="31" t="s">
        <v>1379</v>
      </c>
      <c r="F617" s="30" t="s">
        <v>1379</v>
      </c>
      <c r="G617" s="18" t="s">
        <v>1379</v>
      </c>
    </row>
    <row r="618" spans="1:7" ht="19.95" customHeight="1" x14ac:dyDescent="0.3">
      <c r="A618" t="s">
        <v>5352</v>
      </c>
      <c r="B618" t="s">
        <v>3910</v>
      </c>
      <c r="C618" t="s">
        <v>1888</v>
      </c>
      <c r="D618" t="s">
        <v>277</v>
      </c>
      <c r="E618" s="31">
        <v>59205</v>
      </c>
      <c r="F618" s="30">
        <f>MedianHouseholdIncome[[#This Row],[  MHI  ]]/77485</f>
        <v>0.76408337097502743</v>
      </c>
      <c r="G618" s="18">
        <f>IFERROR(VLOOKUP(F618,Points!$A$2:$C$14,3,TRUE),"")</f>
        <v>50</v>
      </c>
    </row>
    <row r="619" spans="1:7" ht="19.95" customHeight="1" x14ac:dyDescent="0.3">
      <c r="A619" t="s">
        <v>5352</v>
      </c>
      <c r="B619" t="s">
        <v>3911</v>
      </c>
      <c r="C619" t="s">
        <v>1889</v>
      </c>
      <c r="D619" t="s">
        <v>88</v>
      </c>
      <c r="E619" s="31">
        <v>48500</v>
      </c>
      <c r="F619" s="30">
        <f>MedianHouseholdIncome[[#This Row],[  MHI  ]]/77485</f>
        <v>0.62592759889010774</v>
      </c>
      <c r="G619" s="18">
        <f>IFERROR(VLOOKUP(F619,Points!$A$2:$C$14,3,TRUE),"")</f>
        <v>85</v>
      </c>
    </row>
    <row r="620" spans="1:7" ht="19.95" customHeight="1" x14ac:dyDescent="0.3">
      <c r="A620" t="s">
        <v>5351</v>
      </c>
      <c r="B620" t="s">
        <v>3912</v>
      </c>
      <c r="C620" t="s">
        <v>1890</v>
      </c>
      <c r="D620" t="s">
        <v>36</v>
      </c>
      <c r="E620" s="31">
        <v>86516</v>
      </c>
      <c r="F620" s="30">
        <f>MedianHouseholdIncome[[#This Row],[  MHI  ]]/77485</f>
        <v>1.1165515906304446</v>
      </c>
      <c r="G620" s="18">
        <f>IFERROR(VLOOKUP(F620,Points!$A$2:$C$14,3,TRUE),"")</f>
        <v>10</v>
      </c>
    </row>
    <row r="621" spans="1:7" ht="19.95" customHeight="1" x14ac:dyDescent="0.3">
      <c r="A621" t="s">
        <v>5352</v>
      </c>
      <c r="B621" t="s">
        <v>3913</v>
      </c>
      <c r="C621" t="s">
        <v>1891</v>
      </c>
      <c r="D621" t="s">
        <v>101</v>
      </c>
      <c r="E621" s="31">
        <v>83393</v>
      </c>
      <c r="F621" s="30">
        <f>MedianHouseholdIncome[[#This Row],[  MHI  ]]/77485</f>
        <v>1.076247015551397</v>
      </c>
      <c r="G621" s="18">
        <f>IFERROR(VLOOKUP(F621,Points!$A$2:$C$14,3,TRUE),"")</f>
        <v>10</v>
      </c>
    </row>
    <row r="622" spans="1:7" ht="19.95" customHeight="1" x14ac:dyDescent="0.3">
      <c r="A622" t="s">
        <v>5352</v>
      </c>
      <c r="B622" t="s">
        <v>3914</v>
      </c>
      <c r="C622" t="s">
        <v>1891</v>
      </c>
      <c r="D622" t="s">
        <v>277</v>
      </c>
      <c r="E622" s="31">
        <v>59167</v>
      </c>
      <c r="F622" s="30">
        <f>MedianHouseholdIncome[[#This Row],[  MHI  ]]/77485</f>
        <v>0.76359295347486611</v>
      </c>
      <c r="G622" s="18">
        <f>IFERROR(VLOOKUP(F622,Points!$A$2:$C$14,3,TRUE),"")</f>
        <v>50</v>
      </c>
    </row>
    <row r="623" spans="1:7" ht="19.95" customHeight="1" x14ac:dyDescent="0.3">
      <c r="A623" t="s">
        <v>5351</v>
      </c>
      <c r="B623" t="s">
        <v>3915</v>
      </c>
      <c r="C623" t="s">
        <v>1892</v>
      </c>
      <c r="D623" t="s">
        <v>106</v>
      </c>
      <c r="E623" s="31">
        <v>40368</v>
      </c>
      <c r="F623" s="30">
        <f>MedianHouseholdIncome[[#This Row],[  MHI  ]]/77485</f>
        <v>0.52097825385558494</v>
      </c>
      <c r="G623" s="18">
        <f>IFERROR(VLOOKUP(F623,Points!$A$2:$C$14,3,TRUE),"")</f>
        <v>100</v>
      </c>
    </row>
    <row r="624" spans="1:7" ht="19.95" customHeight="1" x14ac:dyDescent="0.3">
      <c r="A624" t="s">
        <v>5352</v>
      </c>
      <c r="B624" t="s">
        <v>3916</v>
      </c>
      <c r="C624" t="s">
        <v>1893</v>
      </c>
      <c r="D624" t="s">
        <v>106</v>
      </c>
      <c r="E624" s="31">
        <v>58832</v>
      </c>
      <c r="F624" s="30">
        <f>MedianHouseholdIncome[[#This Row],[  MHI  ]]/77485</f>
        <v>0.75926953603923342</v>
      </c>
      <c r="G624" s="18">
        <f>IFERROR(VLOOKUP(F624,Points!$A$2:$C$14,3,TRUE),"")</f>
        <v>60</v>
      </c>
    </row>
    <row r="625" spans="1:7" ht="19.95" customHeight="1" x14ac:dyDescent="0.3">
      <c r="A625" t="s">
        <v>5351</v>
      </c>
      <c r="B625" t="s">
        <v>3917</v>
      </c>
      <c r="C625" t="s">
        <v>1894</v>
      </c>
      <c r="D625" t="s">
        <v>53</v>
      </c>
      <c r="E625" s="31">
        <v>62260</v>
      </c>
      <c r="F625" s="30">
        <f>MedianHouseholdIncome[[#This Row],[  MHI  ]]/77485</f>
        <v>0.80351035684326</v>
      </c>
      <c r="G625" s="18">
        <f>IFERROR(VLOOKUP(F625,Points!$A$2:$C$14,3,TRUE),"")</f>
        <v>50</v>
      </c>
    </row>
    <row r="626" spans="1:7" ht="19.95" customHeight="1" x14ac:dyDescent="0.3">
      <c r="A626" t="s">
        <v>5352</v>
      </c>
      <c r="B626" t="s">
        <v>3918</v>
      </c>
      <c r="C626" t="s">
        <v>1895</v>
      </c>
      <c r="D626" t="s">
        <v>53</v>
      </c>
      <c r="E626" s="31">
        <v>106179</v>
      </c>
      <c r="F626" s="30">
        <f>MedianHouseholdIncome[[#This Row],[  MHI  ]]/77485</f>
        <v>1.3703168355165516</v>
      </c>
      <c r="G626" s="18">
        <f>IFERROR(VLOOKUP(F626,Points!$A$2:$C$14,3,TRUE),"")</f>
        <v>0</v>
      </c>
    </row>
    <row r="627" spans="1:7" ht="19.95" customHeight="1" x14ac:dyDescent="0.3">
      <c r="A627" t="s">
        <v>5351</v>
      </c>
      <c r="B627" t="s">
        <v>3919</v>
      </c>
      <c r="C627" t="s">
        <v>1896</v>
      </c>
      <c r="D627" t="s">
        <v>195</v>
      </c>
      <c r="E627" s="31">
        <v>106750</v>
      </c>
      <c r="F627" s="30">
        <f>MedianHouseholdIncome[[#This Row],[  MHI  ]]/77485</f>
        <v>1.3776860037426599</v>
      </c>
      <c r="G627" s="18">
        <f>IFERROR(VLOOKUP(F627,Points!$A$2:$C$14,3,TRUE),"")</f>
        <v>0</v>
      </c>
    </row>
    <row r="628" spans="1:7" ht="19.95" customHeight="1" x14ac:dyDescent="0.3">
      <c r="A628" t="s">
        <v>5351</v>
      </c>
      <c r="B628" t="s">
        <v>3920</v>
      </c>
      <c r="C628" t="s">
        <v>1897</v>
      </c>
      <c r="D628" t="s">
        <v>111</v>
      </c>
      <c r="E628" s="31">
        <v>68571</v>
      </c>
      <c r="F628" s="30">
        <f>MedianHouseholdIncome[[#This Row],[  MHI  ]]/77485</f>
        <v>0.88495837904110475</v>
      </c>
      <c r="G628" s="18">
        <f>IFERROR(VLOOKUP(F628,Points!$A$2:$C$14,3,TRUE),"")</f>
        <v>30</v>
      </c>
    </row>
    <row r="629" spans="1:7" ht="19.95" customHeight="1" x14ac:dyDescent="0.3">
      <c r="A629" t="s">
        <v>5352</v>
      </c>
      <c r="B629" t="s">
        <v>3921</v>
      </c>
      <c r="C629" t="s">
        <v>1898</v>
      </c>
      <c r="D629" t="s">
        <v>107</v>
      </c>
      <c r="E629" s="31">
        <v>91250</v>
      </c>
      <c r="F629" s="30">
        <f>MedianHouseholdIncome[[#This Row],[  MHI  ]]/77485</f>
        <v>1.1776472865715946</v>
      </c>
      <c r="G629" s="18">
        <f>IFERROR(VLOOKUP(F629,Points!$A$2:$C$14,3,TRUE),"")</f>
        <v>5</v>
      </c>
    </row>
    <row r="630" spans="1:7" ht="19.95" customHeight="1" x14ac:dyDescent="0.3">
      <c r="A630" t="s">
        <v>5351</v>
      </c>
      <c r="B630" t="s">
        <v>3922</v>
      </c>
      <c r="C630" t="s">
        <v>1899</v>
      </c>
      <c r="D630" t="s">
        <v>221</v>
      </c>
      <c r="E630" s="31">
        <v>62250</v>
      </c>
      <c r="F630" s="30">
        <f>MedianHouseholdIncome[[#This Row],[  MHI  ]]/77485</f>
        <v>0.80338129960637539</v>
      </c>
      <c r="G630" s="18">
        <f>IFERROR(VLOOKUP(F630,Points!$A$2:$C$14,3,TRUE),"")</f>
        <v>50</v>
      </c>
    </row>
    <row r="631" spans="1:7" ht="19.95" customHeight="1" x14ac:dyDescent="0.3">
      <c r="A631" t="s">
        <v>5352</v>
      </c>
      <c r="B631" t="s">
        <v>3923</v>
      </c>
      <c r="C631" t="s">
        <v>1900</v>
      </c>
      <c r="D631" t="s">
        <v>53</v>
      </c>
      <c r="E631" s="31">
        <v>112904</v>
      </c>
      <c r="F631" s="30">
        <f>MedianHouseholdIncome[[#This Row],[  MHI  ]]/77485</f>
        <v>1.4571078273214171</v>
      </c>
      <c r="G631" s="18">
        <f>IFERROR(VLOOKUP(F631,Points!$A$2:$C$14,3,TRUE),"")</f>
        <v>0</v>
      </c>
    </row>
    <row r="632" spans="1:7" ht="19.95" customHeight="1" x14ac:dyDescent="0.3">
      <c r="A632" t="s">
        <v>5352</v>
      </c>
      <c r="B632" t="s">
        <v>3924</v>
      </c>
      <c r="C632" t="s">
        <v>1900</v>
      </c>
      <c r="D632" t="s">
        <v>119</v>
      </c>
      <c r="E632" s="31">
        <v>116118</v>
      </c>
      <c r="F632" s="30">
        <f>MedianHouseholdIncome[[#This Row],[  MHI  ]]/77485</f>
        <v>1.4985868232561141</v>
      </c>
      <c r="G632" s="18">
        <f>IFERROR(VLOOKUP(F632,Points!$A$2:$C$14,3,TRUE),"")</f>
        <v>0</v>
      </c>
    </row>
    <row r="633" spans="1:7" ht="19.95" customHeight="1" x14ac:dyDescent="0.3">
      <c r="A633" t="s">
        <v>5352</v>
      </c>
      <c r="B633" t="s">
        <v>3925</v>
      </c>
      <c r="C633" t="s">
        <v>1900</v>
      </c>
      <c r="D633" t="s">
        <v>30</v>
      </c>
      <c r="E633" s="31">
        <v>67813</v>
      </c>
      <c r="F633" s="30">
        <f>MedianHouseholdIncome[[#This Row],[  MHI  ]]/77485</f>
        <v>0.87517584048525521</v>
      </c>
      <c r="G633" s="18">
        <f>IFERROR(VLOOKUP(F633,Points!$A$2:$C$14,3,TRUE),"")</f>
        <v>30</v>
      </c>
    </row>
    <row r="634" spans="1:7" ht="19.95" customHeight="1" x14ac:dyDescent="0.3">
      <c r="A634" t="s">
        <v>5352</v>
      </c>
      <c r="B634" t="s">
        <v>3926</v>
      </c>
      <c r="C634" t="s">
        <v>1900</v>
      </c>
      <c r="D634" t="s">
        <v>166</v>
      </c>
      <c r="E634" s="31">
        <v>61833</v>
      </c>
      <c r="F634" s="30">
        <f>MedianHouseholdIncome[[#This Row],[  MHI  ]]/77485</f>
        <v>0.79799961282828935</v>
      </c>
      <c r="G634" s="18">
        <f>IFERROR(VLOOKUP(F634,Points!$A$2:$C$14,3,TRUE),"")</f>
        <v>50</v>
      </c>
    </row>
    <row r="635" spans="1:7" ht="19.95" customHeight="1" x14ac:dyDescent="0.3">
      <c r="A635" t="s">
        <v>5352</v>
      </c>
      <c r="B635" t="s">
        <v>3927</v>
      </c>
      <c r="C635" t="s">
        <v>1901</v>
      </c>
      <c r="D635" t="s">
        <v>117</v>
      </c>
      <c r="E635" s="31">
        <v>80795</v>
      </c>
      <c r="F635" s="30">
        <f>MedianHouseholdIncome[[#This Row],[  MHI  ]]/77485</f>
        <v>1.0427179454087887</v>
      </c>
      <c r="G635" s="18">
        <f>IFERROR(VLOOKUP(F635,Points!$A$2:$C$14,3,TRUE),"")</f>
        <v>15</v>
      </c>
    </row>
    <row r="636" spans="1:7" ht="19.95" customHeight="1" x14ac:dyDescent="0.3">
      <c r="A636" t="s">
        <v>5351</v>
      </c>
      <c r="B636" t="s">
        <v>3928</v>
      </c>
      <c r="C636" t="s">
        <v>1902</v>
      </c>
      <c r="D636" t="s">
        <v>117</v>
      </c>
      <c r="E636" s="31">
        <v>83804</v>
      </c>
      <c r="F636" s="30">
        <f>MedianHouseholdIncome[[#This Row],[  MHI  ]]/77485</f>
        <v>1.0815512679873525</v>
      </c>
      <c r="G636" s="18">
        <f>IFERROR(VLOOKUP(F636,Points!$A$2:$C$14,3,TRUE),"")</f>
        <v>10</v>
      </c>
    </row>
    <row r="637" spans="1:7" ht="19.95" customHeight="1" x14ac:dyDescent="0.3">
      <c r="A637" t="s">
        <v>5351</v>
      </c>
      <c r="B637" t="s">
        <v>3929</v>
      </c>
      <c r="C637" t="s">
        <v>1903</v>
      </c>
      <c r="D637" t="s">
        <v>113</v>
      </c>
      <c r="E637" s="31">
        <v>79302</v>
      </c>
      <c r="F637" s="30">
        <f>MedianHouseholdIncome[[#This Row],[  MHI  ]]/77485</f>
        <v>1.0234496999419243</v>
      </c>
      <c r="G637" s="18">
        <f>IFERROR(VLOOKUP(F637,Points!$A$2:$C$14,3,TRUE),"")</f>
        <v>15</v>
      </c>
    </row>
    <row r="638" spans="1:7" ht="19.95" customHeight="1" x14ac:dyDescent="0.3">
      <c r="A638" t="s">
        <v>5352</v>
      </c>
      <c r="B638" t="s">
        <v>3930</v>
      </c>
      <c r="C638" t="s">
        <v>1904</v>
      </c>
      <c r="D638" t="s">
        <v>86</v>
      </c>
      <c r="E638" s="31">
        <v>86250</v>
      </c>
      <c r="F638" s="30">
        <f>MedianHouseholdIncome[[#This Row],[  MHI  ]]/77485</f>
        <v>1.1131186681293153</v>
      </c>
      <c r="G638" s="18">
        <f>IFERROR(VLOOKUP(F638,Points!$A$2:$C$14,3,TRUE),"")</f>
        <v>10</v>
      </c>
    </row>
    <row r="639" spans="1:7" ht="19.95" customHeight="1" x14ac:dyDescent="0.3">
      <c r="A639" t="s">
        <v>5352</v>
      </c>
      <c r="B639" t="s">
        <v>3931</v>
      </c>
      <c r="C639" t="s">
        <v>1905</v>
      </c>
      <c r="D639" t="s">
        <v>147</v>
      </c>
      <c r="E639" s="31">
        <v>61771</v>
      </c>
      <c r="F639" s="30">
        <f>MedianHouseholdIncome[[#This Row],[  MHI  ]]/77485</f>
        <v>0.79719945795960512</v>
      </c>
      <c r="G639" s="18">
        <f>IFERROR(VLOOKUP(F639,Points!$A$2:$C$14,3,TRUE),"")</f>
        <v>50</v>
      </c>
    </row>
    <row r="640" spans="1:7" ht="19.95" customHeight="1" x14ac:dyDescent="0.3">
      <c r="A640" t="s">
        <v>5351</v>
      </c>
      <c r="B640" t="s">
        <v>3932</v>
      </c>
      <c r="C640" t="s">
        <v>1906</v>
      </c>
      <c r="D640" t="s">
        <v>45</v>
      </c>
      <c r="E640" s="31">
        <v>51750</v>
      </c>
      <c r="F640" s="30">
        <f>MedianHouseholdIncome[[#This Row],[  MHI  ]]/77485</f>
        <v>0.66787120087758922</v>
      </c>
      <c r="G640" s="18">
        <f>IFERROR(VLOOKUP(F640,Points!$A$2:$C$14,3,TRUE),"")</f>
        <v>70</v>
      </c>
    </row>
    <row r="641" spans="1:7" ht="19.95" customHeight="1" x14ac:dyDescent="0.3">
      <c r="A641" t="s">
        <v>5352</v>
      </c>
      <c r="B641" t="s">
        <v>3933</v>
      </c>
      <c r="C641" t="s">
        <v>1907</v>
      </c>
      <c r="D641" t="s">
        <v>86</v>
      </c>
      <c r="E641" s="31">
        <v>105750</v>
      </c>
      <c r="F641" s="30">
        <f>MedianHouseholdIncome[[#This Row],[  MHI  ]]/77485</f>
        <v>1.3647802800542039</v>
      </c>
      <c r="G641" s="18">
        <f>IFERROR(VLOOKUP(F641,Points!$A$2:$C$14,3,TRUE),"")</f>
        <v>0</v>
      </c>
    </row>
    <row r="642" spans="1:7" ht="19.95" customHeight="1" x14ac:dyDescent="0.3">
      <c r="A642" t="s">
        <v>5352</v>
      </c>
      <c r="B642" t="s">
        <v>3934</v>
      </c>
      <c r="C642" t="s">
        <v>1908</v>
      </c>
      <c r="D642" t="s">
        <v>88</v>
      </c>
      <c r="E642" s="31">
        <v>76042</v>
      </c>
      <c r="F642" s="30">
        <f>MedianHouseholdIncome[[#This Row],[  MHI  ]]/77485</f>
        <v>0.98137704071755827</v>
      </c>
      <c r="G642" s="18">
        <f>IFERROR(VLOOKUP(F642,Points!$A$2:$C$14,3,TRUE),"")</f>
        <v>20</v>
      </c>
    </row>
    <row r="643" spans="1:7" ht="19.95" customHeight="1" x14ac:dyDescent="0.3">
      <c r="A643" t="s">
        <v>5351</v>
      </c>
      <c r="B643" t="s">
        <v>3935</v>
      </c>
      <c r="C643" t="s">
        <v>1909</v>
      </c>
      <c r="D643" t="s">
        <v>41</v>
      </c>
      <c r="E643" s="31">
        <v>79187</v>
      </c>
      <c r="F643" s="30">
        <f>MedianHouseholdIncome[[#This Row],[  MHI  ]]/77485</f>
        <v>1.0219655417177518</v>
      </c>
      <c r="G643" s="18">
        <f>IFERROR(VLOOKUP(F643,Points!$A$2:$C$14,3,TRUE),"")</f>
        <v>15</v>
      </c>
    </row>
    <row r="644" spans="1:7" ht="19.95" customHeight="1" x14ac:dyDescent="0.3">
      <c r="A644" t="s">
        <v>5351</v>
      </c>
      <c r="B644" t="s">
        <v>3936</v>
      </c>
      <c r="C644" t="s">
        <v>1910</v>
      </c>
      <c r="D644" t="s">
        <v>95</v>
      </c>
      <c r="E644" s="31">
        <v>75000</v>
      </c>
      <c r="F644" s="30">
        <f>MedianHouseholdIncome[[#This Row],[  MHI  ]]/77485</f>
        <v>0.96792927663418726</v>
      </c>
      <c r="G644" s="18">
        <f>IFERROR(VLOOKUP(F644,Points!$A$2:$C$14,3,TRUE),"")</f>
        <v>20</v>
      </c>
    </row>
    <row r="645" spans="1:7" ht="19.95" customHeight="1" x14ac:dyDescent="0.3">
      <c r="A645" t="s">
        <v>5352</v>
      </c>
      <c r="B645" t="s">
        <v>3937</v>
      </c>
      <c r="C645" t="s">
        <v>1911</v>
      </c>
      <c r="D645" t="s">
        <v>95</v>
      </c>
      <c r="E645" s="31">
        <v>92639</v>
      </c>
      <c r="F645" s="30">
        <f>MedianHouseholdIncome[[#This Row],[  MHI  ]]/77485</f>
        <v>1.1955733367748596</v>
      </c>
      <c r="G645" s="18">
        <f>IFERROR(VLOOKUP(F645,Points!$A$2:$C$14,3,TRUE),"")</f>
        <v>5</v>
      </c>
    </row>
    <row r="646" spans="1:7" ht="19.95" customHeight="1" x14ac:dyDescent="0.3">
      <c r="A646" t="s">
        <v>5351</v>
      </c>
      <c r="B646" t="s">
        <v>3938</v>
      </c>
      <c r="C646" t="s">
        <v>1912</v>
      </c>
      <c r="D646" t="s">
        <v>229</v>
      </c>
      <c r="E646" s="31">
        <v>141467</v>
      </c>
      <c r="F646" s="30">
        <f>MedianHouseholdIncome[[#This Row],[  MHI  ]]/77485</f>
        <v>1.825734013034781</v>
      </c>
      <c r="G646" s="18">
        <f>IFERROR(VLOOKUP(F646,Points!$A$2:$C$14,3,TRUE),"")</f>
        <v>0</v>
      </c>
    </row>
    <row r="647" spans="1:7" ht="19.95" customHeight="1" x14ac:dyDescent="0.3">
      <c r="A647" t="s">
        <v>5351</v>
      </c>
      <c r="B647" t="s">
        <v>3939</v>
      </c>
      <c r="C647" t="s">
        <v>1913</v>
      </c>
      <c r="D647" t="s">
        <v>279</v>
      </c>
      <c r="E647" s="31">
        <v>86875</v>
      </c>
      <c r="F647" s="30">
        <f>MedianHouseholdIncome[[#This Row],[  MHI  ]]/77485</f>
        <v>1.1211847454346002</v>
      </c>
      <c r="G647" s="18">
        <f>IFERROR(VLOOKUP(F647,Points!$A$2:$C$14,3,TRUE),"")</f>
        <v>10</v>
      </c>
    </row>
    <row r="648" spans="1:7" ht="19.95" customHeight="1" x14ac:dyDescent="0.3">
      <c r="A648" t="s">
        <v>5352</v>
      </c>
      <c r="B648" t="s">
        <v>3940</v>
      </c>
      <c r="C648" t="s">
        <v>1914</v>
      </c>
      <c r="D648" t="s">
        <v>99</v>
      </c>
      <c r="E648" s="31">
        <v>87500</v>
      </c>
      <c r="F648" s="30">
        <f>MedianHouseholdIncome[[#This Row],[  MHI  ]]/77485</f>
        <v>1.1292508227398852</v>
      </c>
      <c r="G648" s="18">
        <f>IFERROR(VLOOKUP(F648,Points!$A$2:$C$14,3,TRUE),"")</f>
        <v>10</v>
      </c>
    </row>
    <row r="649" spans="1:7" ht="19.95" customHeight="1" x14ac:dyDescent="0.3">
      <c r="A649" t="s">
        <v>5352</v>
      </c>
      <c r="B649" t="s">
        <v>3941</v>
      </c>
      <c r="C649" t="s">
        <v>1914</v>
      </c>
      <c r="D649" t="s">
        <v>34</v>
      </c>
      <c r="E649" s="31">
        <v>74375</v>
      </c>
      <c r="F649" s="30">
        <f>MedianHouseholdIncome[[#This Row],[  MHI  ]]/77485</f>
        <v>0.95986319932890241</v>
      </c>
      <c r="G649" s="18">
        <f>IFERROR(VLOOKUP(F649,Points!$A$2:$C$14,3,TRUE),"")</f>
        <v>25</v>
      </c>
    </row>
    <row r="650" spans="1:7" ht="19.95" customHeight="1" x14ac:dyDescent="0.3">
      <c r="A650" t="s">
        <v>5351</v>
      </c>
      <c r="B650" t="s">
        <v>3942</v>
      </c>
      <c r="C650" t="s">
        <v>1915</v>
      </c>
      <c r="D650" t="s">
        <v>229</v>
      </c>
      <c r="E650" s="31">
        <v>106894</v>
      </c>
      <c r="F650" s="30">
        <f>MedianHouseholdIncome[[#This Row],[  MHI  ]]/77485</f>
        <v>1.3795444279537976</v>
      </c>
      <c r="G650" s="18">
        <f>IFERROR(VLOOKUP(F650,Points!$A$2:$C$14,3,TRUE),"")</f>
        <v>0</v>
      </c>
    </row>
    <row r="651" spans="1:7" ht="19.95" customHeight="1" x14ac:dyDescent="0.3">
      <c r="A651" t="s">
        <v>5352</v>
      </c>
      <c r="B651" t="s">
        <v>3943</v>
      </c>
      <c r="C651" t="s">
        <v>1916</v>
      </c>
      <c r="D651" t="s">
        <v>27</v>
      </c>
      <c r="E651" s="31">
        <v>106875</v>
      </c>
      <c r="F651" s="30">
        <f>MedianHouseholdIncome[[#This Row],[  MHI  ]]/77485</f>
        <v>1.3792992192037168</v>
      </c>
      <c r="G651" s="18">
        <f>IFERROR(VLOOKUP(F651,Points!$A$2:$C$14,3,TRUE),"")</f>
        <v>0</v>
      </c>
    </row>
    <row r="652" spans="1:7" ht="19.95" customHeight="1" x14ac:dyDescent="0.3">
      <c r="A652" t="s">
        <v>5352</v>
      </c>
      <c r="B652" t="s">
        <v>3944</v>
      </c>
      <c r="C652" t="s">
        <v>1916</v>
      </c>
      <c r="D652" t="s">
        <v>124</v>
      </c>
      <c r="E652" s="31">
        <v>106667</v>
      </c>
      <c r="F652" s="30">
        <f>MedianHouseholdIncome[[#This Row],[  MHI  ]]/77485</f>
        <v>1.3766148286765181</v>
      </c>
      <c r="G652" s="18">
        <f>IFERROR(VLOOKUP(F652,Points!$A$2:$C$14,3,TRUE),"")</f>
        <v>0</v>
      </c>
    </row>
    <row r="653" spans="1:7" ht="19.95" customHeight="1" x14ac:dyDescent="0.3">
      <c r="A653" t="s">
        <v>5352</v>
      </c>
      <c r="B653" t="s">
        <v>3945</v>
      </c>
      <c r="C653" t="s">
        <v>1916</v>
      </c>
      <c r="D653" t="s">
        <v>279</v>
      </c>
      <c r="E653" s="31">
        <v>80391</v>
      </c>
      <c r="F653" s="30">
        <f>MedianHouseholdIncome[[#This Row],[  MHI  ]]/77485</f>
        <v>1.0375040330386527</v>
      </c>
      <c r="G653" s="18">
        <f>IFERROR(VLOOKUP(F653,Points!$A$2:$C$14,3,TRUE),"")</f>
        <v>15</v>
      </c>
    </row>
    <row r="654" spans="1:7" ht="19.95" customHeight="1" x14ac:dyDescent="0.3">
      <c r="A654" t="s">
        <v>5352</v>
      </c>
      <c r="B654" t="s">
        <v>3946</v>
      </c>
      <c r="C654" t="s">
        <v>1916</v>
      </c>
      <c r="D654" t="s">
        <v>166</v>
      </c>
      <c r="E654" s="31">
        <v>75208</v>
      </c>
      <c r="F654" s="30">
        <f>MedianHouseholdIncome[[#This Row],[  MHI  ]]/77485</f>
        <v>0.97061366716138608</v>
      </c>
      <c r="G654" s="18">
        <f>IFERROR(VLOOKUP(F654,Points!$A$2:$C$14,3,TRUE),"")</f>
        <v>20</v>
      </c>
    </row>
    <row r="655" spans="1:7" ht="19.95" customHeight="1" x14ac:dyDescent="0.3">
      <c r="A655" t="s">
        <v>5352</v>
      </c>
      <c r="B655" t="s">
        <v>3947</v>
      </c>
      <c r="C655" t="s">
        <v>1916</v>
      </c>
      <c r="D655" t="s">
        <v>16</v>
      </c>
      <c r="E655" s="31">
        <v>71406</v>
      </c>
      <c r="F655" s="30">
        <f>MedianHouseholdIncome[[#This Row],[  MHI  ]]/77485</f>
        <v>0.92154610569787698</v>
      </c>
      <c r="G655" s="18">
        <f>IFERROR(VLOOKUP(F655,Points!$A$2:$C$14,3,TRUE),"")</f>
        <v>25</v>
      </c>
    </row>
    <row r="656" spans="1:7" ht="19.95" customHeight="1" x14ac:dyDescent="0.3">
      <c r="A656" t="s">
        <v>5351</v>
      </c>
      <c r="B656" t="s">
        <v>3948</v>
      </c>
      <c r="C656" t="s">
        <v>1917</v>
      </c>
      <c r="D656" t="s">
        <v>25</v>
      </c>
      <c r="E656" s="31">
        <v>22917</v>
      </c>
      <c r="F656" s="30">
        <f>MedianHouseholdIncome[[#This Row],[  MHI  ]]/77485</f>
        <v>0.29576046976834225</v>
      </c>
      <c r="G656" s="18">
        <f>IFERROR(VLOOKUP(F656,Points!$A$2:$C$14,3,TRUE),"")</f>
        <v>100</v>
      </c>
    </row>
    <row r="657" spans="1:7" ht="19.95" customHeight="1" x14ac:dyDescent="0.3">
      <c r="A657" t="s">
        <v>5352</v>
      </c>
      <c r="B657" t="s">
        <v>3949</v>
      </c>
      <c r="C657" t="s">
        <v>1918</v>
      </c>
      <c r="D657" t="s">
        <v>99</v>
      </c>
      <c r="E657" s="31">
        <v>71591</v>
      </c>
      <c r="F657" s="30">
        <f>MedianHouseholdIncome[[#This Row],[  MHI  ]]/77485</f>
        <v>0.92393366458024129</v>
      </c>
      <c r="G657" s="18">
        <f>IFERROR(VLOOKUP(F657,Points!$A$2:$C$14,3,TRUE),"")</f>
        <v>25</v>
      </c>
    </row>
    <row r="658" spans="1:7" ht="19.95" customHeight="1" x14ac:dyDescent="0.3">
      <c r="A658" t="s">
        <v>5351</v>
      </c>
      <c r="B658" t="s">
        <v>3950</v>
      </c>
      <c r="C658" t="s">
        <v>1919</v>
      </c>
      <c r="D658" t="s">
        <v>39</v>
      </c>
      <c r="E658" s="31">
        <v>52800</v>
      </c>
      <c r="F658" s="30">
        <f>MedianHouseholdIncome[[#This Row],[  MHI  ]]/77485</f>
        <v>0.68142221075046783</v>
      </c>
      <c r="G658" s="18">
        <f>IFERROR(VLOOKUP(F658,Points!$A$2:$C$14,3,TRUE),"")</f>
        <v>70</v>
      </c>
    </row>
    <row r="659" spans="1:7" ht="19.95" customHeight="1" x14ac:dyDescent="0.3">
      <c r="A659" t="s">
        <v>5352</v>
      </c>
      <c r="B659" t="s">
        <v>3951</v>
      </c>
      <c r="C659" t="s">
        <v>1920</v>
      </c>
      <c r="D659" t="s">
        <v>153</v>
      </c>
      <c r="E659" s="31">
        <v>82109</v>
      </c>
      <c r="F659" s="30">
        <f>MedianHouseholdIncome[[#This Row],[  MHI  ]]/77485</f>
        <v>1.0596760663354197</v>
      </c>
      <c r="G659" s="18">
        <f>IFERROR(VLOOKUP(F659,Points!$A$2:$C$14,3,TRUE),"")</f>
        <v>15</v>
      </c>
    </row>
    <row r="660" spans="1:7" ht="19.95" customHeight="1" x14ac:dyDescent="0.3">
      <c r="A660" t="s">
        <v>5351</v>
      </c>
      <c r="B660" t="s">
        <v>3952</v>
      </c>
      <c r="C660" t="s">
        <v>1921</v>
      </c>
      <c r="D660" t="s">
        <v>153</v>
      </c>
      <c r="E660" s="31">
        <v>99013</v>
      </c>
      <c r="F660" s="30">
        <f>MedianHouseholdIncome[[#This Row],[  MHI  ]]/77485</f>
        <v>1.277834419565077</v>
      </c>
      <c r="G660" s="18">
        <f>IFERROR(VLOOKUP(F660,Points!$A$2:$C$14,3,TRUE),"")</f>
        <v>0</v>
      </c>
    </row>
    <row r="661" spans="1:7" ht="19.95" customHeight="1" x14ac:dyDescent="0.3">
      <c r="A661" t="s">
        <v>5352</v>
      </c>
      <c r="B661" t="s">
        <v>3953</v>
      </c>
      <c r="C661" t="s">
        <v>1922</v>
      </c>
      <c r="D661" t="s">
        <v>143</v>
      </c>
      <c r="E661" s="31">
        <v>121711</v>
      </c>
      <c r="F661" s="30">
        <f>MedianHouseholdIncome[[#This Row],[  MHI  ]]/77485</f>
        <v>1.5707685358456476</v>
      </c>
      <c r="G661" s="18">
        <f>IFERROR(VLOOKUP(F661,Points!$A$2:$C$14,3,TRUE),"")</f>
        <v>0</v>
      </c>
    </row>
    <row r="662" spans="1:7" ht="19.95" customHeight="1" x14ac:dyDescent="0.3">
      <c r="A662" t="s">
        <v>5352</v>
      </c>
      <c r="B662" t="s">
        <v>3954</v>
      </c>
      <c r="C662" t="s">
        <v>1922</v>
      </c>
      <c r="D662" t="s">
        <v>124</v>
      </c>
      <c r="E662" s="31">
        <v>92500</v>
      </c>
      <c r="F662" s="30">
        <f>MedianHouseholdIncome[[#This Row],[  MHI  ]]/77485</f>
        <v>1.1937794411821643</v>
      </c>
      <c r="G662" s="18">
        <f>IFERROR(VLOOKUP(F662,Points!$A$2:$C$14,3,TRUE),"")</f>
        <v>5</v>
      </c>
    </row>
    <row r="663" spans="1:7" ht="19.95" customHeight="1" x14ac:dyDescent="0.3">
      <c r="A663" t="s">
        <v>5352</v>
      </c>
      <c r="B663" t="s">
        <v>3955</v>
      </c>
      <c r="C663" t="s">
        <v>1922</v>
      </c>
      <c r="D663" t="s">
        <v>57</v>
      </c>
      <c r="E663" s="31">
        <v>56500</v>
      </c>
      <c r="F663" s="30">
        <f>MedianHouseholdIncome[[#This Row],[  MHI  ]]/77485</f>
        <v>0.72917338839775436</v>
      </c>
      <c r="G663" s="18">
        <f>IFERROR(VLOOKUP(F663,Points!$A$2:$C$14,3,TRUE),"")</f>
        <v>60</v>
      </c>
    </row>
    <row r="664" spans="1:7" ht="19.95" customHeight="1" x14ac:dyDescent="0.3">
      <c r="A664" t="s">
        <v>5352</v>
      </c>
      <c r="B664" t="s">
        <v>3956</v>
      </c>
      <c r="C664" t="s">
        <v>1923</v>
      </c>
      <c r="D664" t="s">
        <v>156</v>
      </c>
      <c r="E664" s="31">
        <v>57083</v>
      </c>
      <c r="F664" s="30">
        <f>MedianHouseholdIncome[[#This Row],[  MHI  ]]/77485</f>
        <v>0.7366974253081241</v>
      </c>
      <c r="G664" s="18">
        <f>IFERROR(VLOOKUP(F664,Points!$A$2:$C$14,3,TRUE),"")</f>
        <v>60</v>
      </c>
    </row>
    <row r="665" spans="1:7" ht="19.95" customHeight="1" x14ac:dyDescent="0.3">
      <c r="A665" t="s">
        <v>5352</v>
      </c>
      <c r="B665" t="s">
        <v>3957</v>
      </c>
      <c r="C665" t="s">
        <v>1924</v>
      </c>
      <c r="D665" t="s">
        <v>144</v>
      </c>
      <c r="E665" s="31">
        <v>98250</v>
      </c>
      <c r="F665" s="30">
        <f>MedianHouseholdIncome[[#This Row],[  MHI  ]]/77485</f>
        <v>1.2679873523907854</v>
      </c>
      <c r="G665" s="18">
        <f>IFERROR(VLOOKUP(F665,Points!$A$2:$C$14,3,TRUE),"")</f>
        <v>0</v>
      </c>
    </row>
    <row r="666" spans="1:7" ht="19.95" customHeight="1" x14ac:dyDescent="0.3">
      <c r="A666" t="s">
        <v>5352</v>
      </c>
      <c r="B666" t="s">
        <v>3958</v>
      </c>
      <c r="C666" t="s">
        <v>1924</v>
      </c>
      <c r="D666" t="s">
        <v>147</v>
      </c>
      <c r="E666" s="31">
        <v>78286</v>
      </c>
      <c r="F666" s="30">
        <f>MedianHouseholdIncome[[#This Row],[  MHI  ]]/77485</f>
        <v>1.0103374846744531</v>
      </c>
      <c r="G666" s="18">
        <f>IFERROR(VLOOKUP(F666,Points!$A$2:$C$14,3,TRUE),"")</f>
        <v>15</v>
      </c>
    </row>
    <row r="667" spans="1:7" ht="19.95" customHeight="1" x14ac:dyDescent="0.3">
      <c r="A667" t="s">
        <v>5351</v>
      </c>
      <c r="B667" t="s">
        <v>3959</v>
      </c>
      <c r="C667" t="s">
        <v>1925</v>
      </c>
      <c r="D667" t="s">
        <v>144</v>
      </c>
      <c r="E667" s="31">
        <v>68750</v>
      </c>
      <c r="F667" s="30">
        <f>MedianHouseholdIncome[[#This Row],[  MHI  ]]/77485</f>
        <v>0.88726850358133835</v>
      </c>
      <c r="G667" s="18">
        <f>IFERROR(VLOOKUP(F667,Points!$A$2:$C$14,3,TRUE),"")</f>
        <v>30</v>
      </c>
    </row>
    <row r="668" spans="1:7" ht="19.95" customHeight="1" x14ac:dyDescent="0.3">
      <c r="A668" t="s">
        <v>5351</v>
      </c>
      <c r="B668" t="s">
        <v>3960</v>
      </c>
      <c r="C668" t="s">
        <v>1926</v>
      </c>
      <c r="D668" t="s">
        <v>122</v>
      </c>
      <c r="E668" s="31">
        <v>60202</v>
      </c>
      <c r="F668" s="30">
        <f>MedianHouseholdIncome[[#This Row],[  MHI  ]]/77485</f>
        <v>0.77695037749241791</v>
      </c>
      <c r="G668" s="18">
        <f>IFERROR(VLOOKUP(F668,Points!$A$2:$C$14,3,TRUE),"")</f>
        <v>50</v>
      </c>
    </row>
    <row r="669" spans="1:7" ht="19.95" customHeight="1" x14ac:dyDescent="0.3">
      <c r="A669" t="s">
        <v>5352</v>
      </c>
      <c r="B669" t="s">
        <v>3961</v>
      </c>
      <c r="C669" t="s">
        <v>1927</v>
      </c>
      <c r="D669" t="s">
        <v>53</v>
      </c>
      <c r="E669" s="31">
        <v>70272</v>
      </c>
      <c r="F669" s="30">
        <f>MedianHouseholdIncome[[#This Row],[  MHI  ]]/77485</f>
        <v>0.90691101503516813</v>
      </c>
      <c r="G669" s="18">
        <f>IFERROR(VLOOKUP(F669,Points!$A$2:$C$14,3,TRUE),"")</f>
        <v>30</v>
      </c>
    </row>
    <row r="670" spans="1:7" ht="19.95" customHeight="1" x14ac:dyDescent="0.3">
      <c r="A670" t="s">
        <v>5351</v>
      </c>
      <c r="B670" t="s">
        <v>3962</v>
      </c>
      <c r="C670" t="s">
        <v>1928</v>
      </c>
      <c r="D670" t="s">
        <v>14</v>
      </c>
      <c r="E670" s="31">
        <v>48631</v>
      </c>
      <c r="F670" s="30">
        <f>MedianHouseholdIncome[[#This Row],[  MHI  ]]/77485</f>
        <v>0.62761824869329552</v>
      </c>
      <c r="G670" s="18">
        <f>IFERROR(VLOOKUP(F670,Points!$A$2:$C$14,3,TRUE),"")</f>
        <v>85</v>
      </c>
    </row>
    <row r="671" spans="1:7" ht="19.95" customHeight="1" x14ac:dyDescent="0.3">
      <c r="A671" t="s">
        <v>5351</v>
      </c>
      <c r="B671" t="s">
        <v>3963</v>
      </c>
      <c r="C671" t="s">
        <v>1929</v>
      </c>
      <c r="D671" t="s">
        <v>86</v>
      </c>
      <c r="E671" s="31">
        <v>86250</v>
      </c>
      <c r="F671" s="30">
        <f>MedianHouseholdIncome[[#This Row],[  MHI  ]]/77485</f>
        <v>1.1131186681293153</v>
      </c>
      <c r="G671" s="18">
        <f>IFERROR(VLOOKUP(F671,Points!$A$2:$C$14,3,TRUE),"")</f>
        <v>10</v>
      </c>
    </row>
    <row r="672" spans="1:7" ht="19.95" customHeight="1" x14ac:dyDescent="0.3">
      <c r="A672" t="s">
        <v>5352</v>
      </c>
      <c r="B672" t="s">
        <v>3964</v>
      </c>
      <c r="C672" t="s">
        <v>1930</v>
      </c>
      <c r="D672" t="s">
        <v>131</v>
      </c>
      <c r="E672" s="31">
        <v>63750</v>
      </c>
      <c r="F672" s="30">
        <f>MedianHouseholdIncome[[#This Row],[  MHI  ]]/77485</f>
        <v>0.82273988513905916</v>
      </c>
      <c r="G672" s="18">
        <f>IFERROR(VLOOKUP(F672,Points!$A$2:$C$14,3,TRUE),"")</f>
        <v>40</v>
      </c>
    </row>
    <row r="673" spans="1:7" ht="19.95" customHeight="1" x14ac:dyDescent="0.3">
      <c r="A673" t="s">
        <v>5351</v>
      </c>
      <c r="B673" t="s">
        <v>3965</v>
      </c>
      <c r="C673" t="s">
        <v>1931</v>
      </c>
      <c r="D673" t="s">
        <v>111</v>
      </c>
      <c r="E673" s="31" t="s">
        <v>1379</v>
      </c>
      <c r="F673" s="30" t="s">
        <v>1379</v>
      </c>
      <c r="G673" s="18" t="s">
        <v>1379</v>
      </c>
    </row>
    <row r="674" spans="1:7" ht="19.95" customHeight="1" x14ac:dyDescent="0.3">
      <c r="A674" t="s">
        <v>5352</v>
      </c>
      <c r="B674" t="s">
        <v>3966</v>
      </c>
      <c r="C674" t="s">
        <v>1932</v>
      </c>
      <c r="D674" t="s">
        <v>111</v>
      </c>
      <c r="E674" s="31">
        <v>101336</v>
      </c>
      <c r="F674" s="30">
        <f>MedianHouseholdIncome[[#This Row],[  MHI  ]]/77485</f>
        <v>1.30781441569336</v>
      </c>
      <c r="G674" s="18">
        <f>IFERROR(VLOOKUP(F674,Points!$A$2:$C$14,3,TRUE),"")</f>
        <v>0</v>
      </c>
    </row>
    <row r="675" spans="1:7" ht="19.95" customHeight="1" x14ac:dyDescent="0.3">
      <c r="A675" t="s">
        <v>5352</v>
      </c>
      <c r="B675" t="s">
        <v>3967</v>
      </c>
      <c r="C675" t="s">
        <v>1933</v>
      </c>
      <c r="D675" t="s">
        <v>37</v>
      </c>
      <c r="E675" s="31">
        <v>105313</v>
      </c>
      <c r="F675" s="30">
        <f>MedianHouseholdIncome[[#This Row],[  MHI  ]]/77485</f>
        <v>1.3591404788023489</v>
      </c>
      <c r="G675" s="18">
        <f>IFERROR(VLOOKUP(F675,Points!$A$2:$C$14,3,TRUE),"")</f>
        <v>0</v>
      </c>
    </row>
    <row r="676" spans="1:7" ht="19.95" customHeight="1" x14ac:dyDescent="0.3">
      <c r="A676" t="s">
        <v>5351</v>
      </c>
      <c r="B676" t="s">
        <v>3968</v>
      </c>
      <c r="C676" t="s">
        <v>1934</v>
      </c>
      <c r="D676" t="s">
        <v>37</v>
      </c>
      <c r="E676" s="31">
        <v>71429</v>
      </c>
      <c r="F676" s="30">
        <f>MedianHouseholdIncome[[#This Row],[  MHI  ]]/77485</f>
        <v>0.9218429373427115</v>
      </c>
      <c r="G676" s="18">
        <f>IFERROR(VLOOKUP(F676,Points!$A$2:$C$14,3,TRUE),"")</f>
        <v>25</v>
      </c>
    </row>
    <row r="677" spans="1:7" ht="19.95" customHeight="1" x14ac:dyDescent="0.3">
      <c r="A677" t="s">
        <v>5352</v>
      </c>
      <c r="B677" t="s">
        <v>3969</v>
      </c>
      <c r="C677" t="s">
        <v>1935</v>
      </c>
      <c r="D677" t="s">
        <v>16</v>
      </c>
      <c r="E677" s="31">
        <v>62500</v>
      </c>
      <c r="F677" s="30">
        <f>MedianHouseholdIncome[[#This Row],[  MHI  ]]/77485</f>
        <v>0.80660773052848933</v>
      </c>
      <c r="G677" s="18">
        <f>IFERROR(VLOOKUP(F677,Points!$A$2:$C$14,3,TRUE),"")</f>
        <v>50</v>
      </c>
    </row>
    <row r="678" spans="1:7" ht="19.95" customHeight="1" x14ac:dyDescent="0.3">
      <c r="A678" t="s">
        <v>5352</v>
      </c>
      <c r="B678" t="s">
        <v>3970</v>
      </c>
      <c r="C678" t="s">
        <v>1936</v>
      </c>
      <c r="D678" t="s">
        <v>117</v>
      </c>
      <c r="E678" s="31">
        <v>69474</v>
      </c>
      <c r="F678" s="30">
        <f>MedianHouseholdIncome[[#This Row],[  MHI  ]]/77485</f>
        <v>0.89661224753178037</v>
      </c>
      <c r="G678" s="18">
        <f>IFERROR(VLOOKUP(F678,Points!$A$2:$C$14,3,TRUE),"")</f>
        <v>30</v>
      </c>
    </row>
    <row r="679" spans="1:7" ht="19.95" customHeight="1" x14ac:dyDescent="0.3">
      <c r="A679" t="s">
        <v>5352</v>
      </c>
      <c r="B679" t="s">
        <v>3971</v>
      </c>
      <c r="C679" t="s">
        <v>1937</v>
      </c>
      <c r="D679" t="s">
        <v>39</v>
      </c>
      <c r="E679" s="31">
        <v>98889</v>
      </c>
      <c r="F679" s="30">
        <f>MedianHouseholdIncome[[#This Row],[  MHI  ]]/77485</f>
        <v>1.2762341098277086</v>
      </c>
      <c r="G679" s="18">
        <f>IFERROR(VLOOKUP(F679,Points!$A$2:$C$14,3,TRUE),"")</f>
        <v>0</v>
      </c>
    </row>
    <row r="680" spans="1:7" ht="19.95" customHeight="1" x14ac:dyDescent="0.3">
      <c r="A680" t="s">
        <v>5352</v>
      </c>
      <c r="B680" t="s">
        <v>3972</v>
      </c>
      <c r="C680" t="s">
        <v>1937</v>
      </c>
      <c r="D680" t="s">
        <v>16</v>
      </c>
      <c r="E680" s="31">
        <v>66000</v>
      </c>
      <c r="F680" s="30">
        <f>MedianHouseholdIncome[[#This Row],[  MHI  ]]/77485</f>
        <v>0.85177776343808476</v>
      </c>
      <c r="G680" s="18">
        <f>IFERROR(VLOOKUP(F680,Points!$A$2:$C$14,3,TRUE),"")</f>
        <v>40</v>
      </c>
    </row>
    <row r="681" spans="1:7" ht="19.95" customHeight="1" x14ac:dyDescent="0.3">
      <c r="A681" t="s">
        <v>5351</v>
      </c>
      <c r="B681" t="s">
        <v>3973</v>
      </c>
      <c r="C681" t="s">
        <v>1938</v>
      </c>
      <c r="D681" t="s">
        <v>156</v>
      </c>
      <c r="E681" s="31">
        <v>40208</v>
      </c>
      <c r="F681" s="30">
        <f>MedianHouseholdIncome[[#This Row],[  MHI  ]]/77485</f>
        <v>0.51891333806543205</v>
      </c>
      <c r="G681" s="18">
        <f>IFERROR(VLOOKUP(F681,Points!$A$2:$C$14,3,TRUE),"")</f>
        <v>100</v>
      </c>
    </row>
    <row r="682" spans="1:7" ht="19.95" customHeight="1" x14ac:dyDescent="0.3">
      <c r="A682" t="s">
        <v>5352</v>
      </c>
      <c r="B682" t="s">
        <v>3974</v>
      </c>
      <c r="C682" t="s">
        <v>1939</v>
      </c>
      <c r="D682" t="s">
        <v>173</v>
      </c>
      <c r="E682" s="31">
        <v>118578</v>
      </c>
      <c r="F682" s="30">
        <f>MedianHouseholdIncome[[#This Row],[  MHI  ]]/77485</f>
        <v>1.5303349035297154</v>
      </c>
      <c r="G682" s="18">
        <f>IFERROR(VLOOKUP(F682,Points!$A$2:$C$14,3,TRUE),"")</f>
        <v>0</v>
      </c>
    </row>
    <row r="683" spans="1:7" ht="19.95" customHeight="1" x14ac:dyDescent="0.3">
      <c r="A683" t="s">
        <v>5352</v>
      </c>
      <c r="B683" t="s">
        <v>3975</v>
      </c>
      <c r="C683" t="s">
        <v>1940</v>
      </c>
      <c r="D683" t="s">
        <v>195</v>
      </c>
      <c r="E683" s="31">
        <v>96154</v>
      </c>
      <c r="F683" s="30">
        <f>MedianHouseholdIncome[[#This Row],[  MHI  ]]/77485</f>
        <v>1.2409369555397818</v>
      </c>
      <c r="G683" s="18">
        <f>IFERROR(VLOOKUP(F683,Points!$A$2:$C$14,3,TRUE),"")</f>
        <v>5</v>
      </c>
    </row>
    <row r="684" spans="1:7" ht="19.95" customHeight="1" x14ac:dyDescent="0.3">
      <c r="A684" t="s">
        <v>5351</v>
      </c>
      <c r="B684" t="s">
        <v>3976</v>
      </c>
      <c r="C684" t="s">
        <v>1941</v>
      </c>
      <c r="D684" t="s">
        <v>195</v>
      </c>
      <c r="E684" s="31">
        <v>81213</v>
      </c>
      <c r="F684" s="30">
        <f>MedianHouseholdIncome[[#This Row],[  MHI  ]]/77485</f>
        <v>1.0481125379105634</v>
      </c>
      <c r="G684" s="18">
        <f>IFERROR(VLOOKUP(F684,Points!$A$2:$C$14,3,TRUE),"")</f>
        <v>15</v>
      </c>
    </row>
    <row r="685" spans="1:7" ht="19.95" customHeight="1" x14ac:dyDescent="0.3">
      <c r="A685" t="s">
        <v>5352</v>
      </c>
      <c r="B685" t="s">
        <v>3977</v>
      </c>
      <c r="C685" t="s">
        <v>1942</v>
      </c>
      <c r="D685" t="s">
        <v>166</v>
      </c>
      <c r="E685" s="31">
        <v>85089</v>
      </c>
      <c r="F685" s="30">
        <f>MedianHouseholdIncome[[#This Row],[  MHI  ]]/77485</f>
        <v>1.0981351229270182</v>
      </c>
      <c r="G685" s="18">
        <f>IFERROR(VLOOKUP(F685,Points!$A$2:$C$14,3,TRUE),"")</f>
        <v>10</v>
      </c>
    </row>
    <row r="686" spans="1:7" ht="19.95" customHeight="1" x14ac:dyDescent="0.3">
      <c r="A686" t="s">
        <v>5351</v>
      </c>
      <c r="B686" t="s">
        <v>3978</v>
      </c>
      <c r="C686" t="s">
        <v>1943</v>
      </c>
      <c r="D686" t="s">
        <v>166</v>
      </c>
      <c r="E686" s="31">
        <v>58750</v>
      </c>
      <c r="F686" s="30">
        <f>MedianHouseholdIncome[[#This Row],[  MHI  ]]/77485</f>
        <v>0.75821126669678007</v>
      </c>
      <c r="G686" s="18">
        <f>IFERROR(VLOOKUP(F686,Points!$A$2:$C$14,3,TRUE),"")</f>
        <v>60</v>
      </c>
    </row>
    <row r="687" spans="1:7" ht="19.95" customHeight="1" x14ac:dyDescent="0.3">
      <c r="A687" t="s">
        <v>5352</v>
      </c>
      <c r="B687" t="s">
        <v>3979</v>
      </c>
      <c r="C687" t="s">
        <v>1944</v>
      </c>
      <c r="D687" t="s">
        <v>39</v>
      </c>
      <c r="E687" s="31">
        <v>77308</v>
      </c>
      <c r="F687" s="30">
        <f>MedianHouseholdIncome[[#This Row],[  MHI  ]]/77485</f>
        <v>0.9977156869071433</v>
      </c>
      <c r="G687" s="18">
        <f>IFERROR(VLOOKUP(F687,Points!$A$2:$C$14,3,TRUE),"")</f>
        <v>20</v>
      </c>
    </row>
    <row r="688" spans="1:7" ht="19.95" customHeight="1" x14ac:dyDescent="0.3">
      <c r="A688" t="s">
        <v>5352</v>
      </c>
      <c r="B688" t="s">
        <v>3980</v>
      </c>
      <c r="C688" t="s">
        <v>1944</v>
      </c>
      <c r="D688" t="s">
        <v>277</v>
      </c>
      <c r="E688" s="31">
        <v>75882</v>
      </c>
      <c r="F688" s="30">
        <f>MedianHouseholdIncome[[#This Row],[  MHI  ]]/77485</f>
        <v>0.97931212492740527</v>
      </c>
      <c r="G688" s="18">
        <f>IFERROR(VLOOKUP(F688,Points!$A$2:$C$14,3,TRUE),"")</f>
        <v>20</v>
      </c>
    </row>
    <row r="689" spans="1:7" ht="19.95" customHeight="1" x14ac:dyDescent="0.3">
      <c r="A689" t="s">
        <v>5352</v>
      </c>
      <c r="B689" t="s">
        <v>3981</v>
      </c>
      <c r="C689" t="s">
        <v>1945</v>
      </c>
      <c r="D689" t="s">
        <v>50</v>
      </c>
      <c r="E689" s="31">
        <v>68750</v>
      </c>
      <c r="F689" s="30">
        <f>MedianHouseholdIncome[[#This Row],[  MHI  ]]/77485</f>
        <v>0.88726850358133835</v>
      </c>
      <c r="G689" s="18">
        <f>IFERROR(VLOOKUP(F689,Points!$A$2:$C$14,3,TRUE),"")</f>
        <v>30</v>
      </c>
    </row>
    <row r="690" spans="1:7" ht="19.95" customHeight="1" x14ac:dyDescent="0.3">
      <c r="A690" t="s">
        <v>5352</v>
      </c>
      <c r="B690" t="s">
        <v>3982</v>
      </c>
      <c r="C690" t="s">
        <v>1946</v>
      </c>
      <c r="D690" t="s">
        <v>18</v>
      </c>
      <c r="E690" s="31">
        <v>135625</v>
      </c>
      <c r="F690" s="30">
        <f>MedianHouseholdIncome[[#This Row],[  MHI  ]]/77485</f>
        <v>1.750338775246822</v>
      </c>
      <c r="G690" s="18">
        <f>IFERROR(VLOOKUP(F690,Points!$A$2:$C$14,3,TRUE),"")</f>
        <v>0</v>
      </c>
    </row>
    <row r="691" spans="1:7" ht="19.95" customHeight="1" x14ac:dyDescent="0.3">
      <c r="A691" t="s">
        <v>5352</v>
      </c>
      <c r="B691" t="s">
        <v>3983</v>
      </c>
      <c r="C691" t="s">
        <v>1946</v>
      </c>
      <c r="D691" t="s">
        <v>88</v>
      </c>
      <c r="E691" s="31">
        <v>73571</v>
      </c>
      <c r="F691" s="30">
        <f>MedianHouseholdIncome[[#This Row],[  MHI  ]]/77485</f>
        <v>0.94948699748338383</v>
      </c>
      <c r="G691" s="18">
        <f>IFERROR(VLOOKUP(F691,Points!$A$2:$C$14,3,TRUE),"")</f>
        <v>25</v>
      </c>
    </row>
    <row r="692" spans="1:7" ht="19.95" customHeight="1" x14ac:dyDescent="0.3">
      <c r="A692" t="s">
        <v>5351</v>
      </c>
      <c r="B692" t="s">
        <v>3984</v>
      </c>
      <c r="C692" t="s">
        <v>1947</v>
      </c>
      <c r="D692" t="s">
        <v>18</v>
      </c>
      <c r="E692" s="31">
        <v>100231</v>
      </c>
      <c r="F692" s="30">
        <f>MedianHouseholdIncome[[#This Row],[  MHI  ]]/77485</f>
        <v>1.2935535910176164</v>
      </c>
      <c r="G692" s="18">
        <f>IFERROR(VLOOKUP(F692,Points!$A$2:$C$14,3,TRUE),"")</f>
        <v>0</v>
      </c>
    </row>
    <row r="693" spans="1:7" ht="19.95" customHeight="1" x14ac:dyDescent="0.3">
      <c r="A693" t="s">
        <v>5351</v>
      </c>
      <c r="B693" t="s">
        <v>3985</v>
      </c>
      <c r="C693" t="s">
        <v>1948</v>
      </c>
      <c r="D693" t="s">
        <v>21</v>
      </c>
      <c r="E693" s="31">
        <v>129583</v>
      </c>
      <c r="F693" s="30">
        <f>MedianHouseholdIncome[[#This Row],[  MHI  ]]/77485</f>
        <v>1.6723623927211719</v>
      </c>
      <c r="G693" s="18">
        <f>IFERROR(VLOOKUP(F693,Points!$A$2:$C$14,3,TRUE),"")</f>
        <v>0</v>
      </c>
    </row>
    <row r="694" spans="1:7" ht="19.95" customHeight="1" x14ac:dyDescent="0.3">
      <c r="A694" t="s">
        <v>5352</v>
      </c>
      <c r="B694" t="s">
        <v>3986</v>
      </c>
      <c r="C694" t="s">
        <v>1949</v>
      </c>
      <c r="D694" t="s">
        <v>117</v>
      </c>
      <c r="E694" s="31">
        <v>103984</v>
      </c>
      <c r="F694" s="30">
        <f>MedianHouseholdIncome[[#This Row],[  MHI  ]]/77485</f>
        <v>1.3419887720203911</v>
      </c>
      <c r="G694" s="18">
        <f>IFERROR(VLOOKUP(F694,Points!$A$2:$C$14,3,TRUE),"")</f>
        <v>0</v>
      </c>
    </row>
    <row r="695" spans="1:7" ht="19.95" customHeight="1" x14ac:dyDescent="0.3">
      <c r="A695" t="s">
        <v>5352</v>
      </c>
      <c r="B695" t="s">
        <v>3987</v>
      </c>
      <c r="C695" t="s">
        <v>1950</v>
      </c>
      <c r="D695" t="s">
        <v>279</v>
      </c>
      <c r="E695" s="31">
        <v>81250</v>
      </c>
      <c r="F695" s="30">
        <f>MedianHouseholdIncome[[#This Row],[  MHI  ]]/77485</f>
        <v>1.0485900496870362</v>
      </c>
      <c r="G695" s="18">
        <f>IFERROR(VLOOKUP(F695,Points!$A$2:$C$14,3,TRUE),"")</f>
        <v>15</v>
      </c>
    </row>
    <row r="696" spans="1:7" ht="19.95" customHeight="1" x14ac:dyDescent="0.3">
      <c r="A696" t="s">
        <v>5351</v>
      </c>
      <c r="B696" t="s">
        <v>3988</v>
      </c>
      <c r="C696" t="s">
        <v>1951</v>
      </c>
      <c r="D696" t="s">
        <v>11</v>
      </c>
      <c r="E696" s="31">
        <v>54844</v>
      </c>
      <c r="F696" s="30">
        <f>MedianHouseholdIncome[[#This Row],[  MHI  ]]/77485</f>
        <v>0.70780150996967151</v>
      </c>
      <c r="G696" s="18">
        <f>IFERROR(VLOOKUP(F696,Points!$A$2:$C$14,3,TRUE),"")</f>
        <v>70</v>
      </c>
    </row>
    <row r="697" spans="1:7" ht="19.95" customHeight="1" x14ac:dyDescent="0.3">
      <c r="A697" t="s">
        <v>5352</v>
      </c>
      <c r="B697" t="s">
        <v>3989</v>
      </c>
      <c r="C697" t="s">
        <v>1952</v>
      </c>
      <c r="D697" t="s">
        <v>11</v>
      </c>
      <c r="E697" s="31">
        <v>70823</v>
      </c>
      <c r="F697" s="30">
        <f>MedianHouseholdIncome[[#This Row],[  MHI  ]]/77485</f>
        <v>0.91402206878750725</v>
      </c>
      <c r="G697" s="18">
        <f>IFERROR(VLOOKUP(F697,Points!$A$2:$C$14,3,TRUE),"")</f>
        <v>25</v>
      </c>
    </row>
    <row r="698" spans="1:7" ht="19.95" customHeight="1" x14ac:dyDescent="0.3">
      <c r="A698" t="s">
        <v>5352</v>
      </c>
      <c r="B698" t="s">
        <v>3990</v>
      </c>
      <c r="C698" t="s">
        <v>1953</v>
      </c>
      <c r="D698" t="s">
        <v>138</v>
      </c>
      <c r="E698" s="31">
        <v>107969</v>
      </c>
      <c r="F698" s="30">
        <f>MedianHouseholdIncome[[#This Row],[  MHI  ]]/77485</f>
        <v>1.3934180809188876</v>
      </c>
      <c r="G698" s="18">
        <f>IFERROR(VLOOKUP(F698,Points!$A$2:$C$14,3,TRUE),"")</f>
        <v>0</v>
      </c>
    </row>
    <row r="699" spans="1:7" ht="19.95" customHeight="1" x14ac:dyDescent="0.3">
      <c r="A699" t="s">
        <v>5351</v>
      </c>
      <c r="B699" t="s">
        <v>3991</v>
      </c>
      <c r="C699" t="s">
        <v>1954</v>
      </c>
      <c r="D699" t="s">
        <v>107</v>
      </c>
      <c r="E699" s="31">
        <v>53929</v>
      </c>
      <c r="F699" s="30">
        <f>MedianHouseholdIncome[[#This Row],[  MHI  ]]/77485</f>
        <v>0.69599277279473448</v>
      </c>
      <c r="G699" s="18">
        <f>IFERROR(VLOOKUP(F699,Points!$A$2:$C$14,3,TRUE),"")</f>
        <v>70</v>
      </c>
    </row>
    <row r="700" spans="1:7" ht="19.95" customHeight="1" x14ac:dyDescent="0.3">
      <c r="A700" t="s">
        <v>5351</v>
      </c>
      <c r="B700" t="s">
        <v>3992</v>
      </c>
      <c r="C700" t="s">
        <v>1955</v>
      </c>
      <c r="D700" t="s">
        <v>45</v>
      </c>
      <c r="E700" s="31">
        <v>52000</v>
      </c>
      <c r="F700" s="30">
        <f>MedianHouseholdIncome[[#This Row],[  MHI  ]]/77485</f>
        <v>0.67109763179970316</v>
      </c>
      <c r="G700" s="18">
        <f>IFERROR(VLOOKUP(F700,Points!$A$2:$C$14,3,TRUE),"")</f>
        <v>70</v>
      </c>
    </row>
    <row r="701" spans="1:7" ht="19.95" customHeight="1" x14ac:dyDescent="0.3">
      <c r="A701" t="s">
        <v>5352</v>
      </c>
      <c r="B701" t="s">
        <v>3993</v>
      </c>
      <c r="C701" t="s">
        <v>1956</v>
      </c>
      <c r="D701" t="s">
        <v>45</v>
      </c>
      <c r="E701" s="31">
        <v>61625</v>
      </c>
      <c r="F701" s="30">
        <f>MedianHouseholdIncome[[#This Row],[  MHI  ]]/77485</f>
        <v>0.79531522230109053</v>
      </c>
      <c r="G701" s="18">
        <f>IFERROR(VLOOKUP(F701,Points!$A$2:$C$14,3,TRUE),"")</f>
        <v>50</v>
      </c>
    </row>
    <row r="702" spans="1:7" ht="19.95" customHeight="1" x14ac:dyDescent="0.3">
      <c r="A702" t="s">
        <v>5352</v>
      </c>
      <c r="B702" t="s">
        <v>3994</v>
      </c>
      <c r="C702" t="s">
        <v>1957</v>
      </c>
      <c r="D702" t="s">
        <v>25</v>
      </c>
      <c r="E702" s="31">
        <v>85938</v>
      </c>
      <c r="F702" s="30">
        <f>MedianHouseholdIncome[[#This Row],[  MHI  ]]/77485</f>
        <v>1.1090920823385171</v>
      </c>
      <c r="G702" s="18">
        <f>IFERROR(VLOOKUP(F702,Points!$A$2:$C$14,3,TRUE),"")</f>
        <v>10</v>
      </c>
    </row>
    <row r="703" spans="1:7" ht="19.95" customHeight="1" x14ac:dyDescent="0.3">
      <c r="A703" t="s">
        <v>5351</v>
      </c>
      <c r="B703" t="s">
        <v>3995</v>
      </c>
      <c r="C703" t="s">
        <v>1958</v>
      </c>
      <c r="D703" t="s">
        <v>101</v>
      </c>
      <c r="E703" s="31">
        <v>68750</v>
      </c>
      <c r="F703" s="30">
        <f>MedianHouseholdIncome[[#This Row],[  MHI  ]]/77485</f>
        <v>0.88726850358133835</v>
      </c>
      <c r="G703" s="18">
        <f>IFERROR(VLOOKUP(F703,Points!$A$2:$C$14,3,TRUE),"")</f>
        <v>30</v>
      </c>
    </row>
    <row r="704" spans="1:7" ht="19.95" customHeight="1" x14ac:dyDescent="0.3">
      <c r="A704" t="s">
        <v>5351</v>
      </c>
      <c r="B704" t="s">
        <v>3996</v>
      </c>
      <c r="C704" t="s">
        <v>1959</v>
      </c>
      <c r="D704" t="s">
        <v>115</v>
      </c>
      <c r="E704" s="31">
        <v>71250</v>
      </c>
      <c r="F704" s="30">
        <f>MedianHouseholdIncome[[#This Row],[  MHI  ]]/77485</f>
        <v>0.91953281280247789</v>
      </c>
      <c r="G704" s="18">
        <f>IFERROR(VLOOKUP(F704,Points!$A$2:$C$14,3,TRUE),"")</f>
        <v>25</v>
      </c>
    </row>
    <row r="705" spans="1:7" ht="19.95" customHeight="1" x14ac:dyDescent="0.3">
      <c r="A705" t="s">
        <v>5352</v>
      </c>
      <c r="B705" t="s">
        <v>3997</v>
      </c>
      <c r="C705" t="s">
        <v>1960</v>
      </c>
      <c r="D705" t="s">
        <v>115</v>
      </c>
      <c r="E705" s="31">
        <v>75357</v>
      </c>
      <c r="F705" s="30">
        <f>MedianHouseholdIncome[[#This Row],[  MHI  ]]/77485</f>
        <v>0.97253661999096597</v>
      </c>
      <c r="G705" s="18">
        <f>IFERROR(VLOOKUP(F705,Points!$A$2:$C$14,3,TRUE),"")</f>
        <v>20</v>
      </c>
    </row>
    <row r="706" spans="1:7" ht="19.95" customHeight="1" x14ac:dyDescent="0.3">
      <c r="A706" t="s">
        <v>5351</v>
      </c>
      <c r="B706" t="s">
        <v>3998</v>
      </c>
      <c r="C706" t="s">
        <v>1961</v>
      </c>
      <c r="D706" t="s">
        <v>21</v>
      </c>
      <c r="E706" s="31">
        <v>88125</v>
      </c>
      <c r="F706" s="30">
        <f>MedianHouseholdIncome[[#This Row],[  MHI  ]]/77485</f>
        <v>1.1373169000451699</v>
      </c>
      <c r="G706" s="18">
        <f>IFERROR(VLOOKUP(F706,Points!$A$2:$C$14,3,TRUE),"")</f>
        <v>10</v>
      </c>
    </row>
    <row r="707" spans="1:7" ht="19.95" customHeight="1" x14ac:dyDescent="0.3">
      <c r="A707" t="s">
        <v>5352</v>
      </c>
      <c r="B707" t="s">
        <v>3999</v>
      </c>
      <c r="C707" t="s">
        <v>1962</v>
      </c>
      <c r="D707" t="s">
        <v>45</v>
      </c>
      <c r="E707" s="31">
        <v>77000</v>
      </c>
      <c r="F707" s="30">
        <f>MedianHouseholdIncome[[#This Row],[  MHI  ]]/77485</f>
        <v>0.99374072401109892</v>
      </c>
      <c r="G707" s="18">
        <f>IFERROR(VLOOKUP(F707,Points!$A$2:$C$14,3,TRUE),"")</f>
        <v>20</v>
      </c>
    </row>
    <row r="708" spans="1:7" ht="19.95" customHeight="1" x14ac:dyDescent="0.3">
      <c r="A708" t="s">
        <v>5351</v>
      </c>
      <c r="B708" t="s">
        <v>4000</v>
      </c>
      <c r="C708" t="s">
        <v>1963</v>
      </c>
      <c r="D708" t="s">
        <v>229</v>
      </c>
      <c r="E708" s="31">
        <v>78092</v>
      </c>
      <c r="F708" s="30">
        <f>MedianHouseholdIncome[[#This Row],[  MHI  ]]/77485</f>
        <v>1.0078337742788928</v>
      </c>
      <c r="G708" s="18">
        <f>IFERROR(VLOOKUP(F708,Points!$A$2:$C$14,3,TRUE),"")</f>
        <v>20</v>
      </c>
    </row>
    <row r="709" spans="1:7" ht="19.95" customHeight="1" x14ac:dyDescent="0.3">
      <c r="A709" t="s">
        <v>5352</v>
      </c>
      <c r="B709" t="s">
        <v>4001</v>
      </c>
      <c r="C709" t="s">
        <v>1964</v>
      </c>
      <c r="D709" t="s">
        <v>23</v>
      </c>
      <c r="E709" s="31">
        <v>66705</v>
      </c>
      <c r="F709" s="30">
        <f>MedianHouseholdIncome[[#This Row],[  MHI  ]]/77485</f>
        <v>0.86087629863844617</v>
      </c>
      <c r="G709" s="18">
        <f>IFERROR(VLOOKUP(F709,Points!$A$2:$C$14,3,TRUE),"")</f>
        <v>30</v>
      </c>
    </row>
    <row r="710" spans="1:7" ht="19.95" customHeight="1" x14ac:dyDescent="0.3">
      <c r="A710" t="s">
        <v>5352</v>
      </c>
      <c r="B710" t="s">
        <v>4002</v>
      </c>
      <c r="C710" t="s">
        <v>1965</v>
      </c>
      <c r="D710" t="s">
        <v>43</v>
      </c>
      <c r="E710" s="31">
        <v>100438</v>
      </c>
      <c r="F710" s="30">
        <f>MedianHouseholdIncome[[#This Row],[  MHI  ]]/77485</f>
        <v>1.2962250758211267</v>
      </c>
      <c r="G710" s="18">
        <f>IFERROR(VLOOKUP(F710,Points!$A$2:$C$14,3,TRUE),"")</f>
        <v>0</v>
      </c>
    </row>
    <row r="711" spans="1:7" ht="19.95" customHeight="1" x14ac:dyDescent="0.3">
      <c r="A711" t="s">
        <v>5351</v>
      </c>
      <c r="B711" t="s">
        <v>4003</v>
      </c>
      <c r="C711" t="s">
        <v>1966</v>
      </c>
      <c r="D711" t="s">
        <v>119</v>
      </c>
      <c r="E711" s="31">
        <v>72917</v>
      </c>
      <c r="F711" s="30">
        <f>MedianHouseholdIncome[[#This Row],[  MHI  ]]/77485</f>
        <v>0.94104665419113376</v>
      </c>
      <c r="G711" s="18">
        <f>IFERROR(VLOOKUP(F711,Points!$A$2:$C$14,3,TRUE),"")</f>
        <v>25</v>
      </c>
    </row>
    <row r="712" spans="1:7" ht="19.95" customHeight="1" x14ac:dyDescent="0.3">
      <c r="A712" t="s">
        <v>5352</v>
      </c>
      <c r="B712" t="s">
        <v>4004</v>
      </c>
      <c r="C712" t="s">
        <v>1967</v>
      </c>
      <c r="D712" t="s">
        <v>119</v>
      </c>
      <c r="E712" s="31">
        <v>56912</v>
      </c>
      <c r="F712" s="30">
        <f>MedianHouseholdIncome[[#This Row],[  MHI  ]]/77485</f>
        <v>0.73449054655739821</v>
      </c>
      <c r="G712" s="18">
        <f>IFERROR(VLOOKUP(F712,Points!$A$2:$C$14,3,TRUE),"")</f>
        <v>60</v>
      </c>
    </row>
    <row r="713" spans="1:7" ht="19.95" customHeight="1" x14ac:dyDescent="0.3">
      <c r="A713" t="s">
        <v>5351</v>
      </c>
      <c r="B713" t="s">
        <v>4005</v>
      </c>
      <c r="C713" t="s">
        <v>1968</v>
      </c>
      <c r="D713" t="s">
        <v>25</v>
      </c>
      <c r="E713" s="31">
        <v>57829</v>
      </c>
      <c r="F713" s="30">
        <f>MedianHouseholdIncome[[#This Row],[  MHI  ]]/77485</f>
        <v>0.74632509517971224</v>
      </c>
      <c r="G713" s="18">
        <f>IFERROR(VLOOKUP(F713,Points!$A$2:$C$14,3,TRUE),"")</f>
        <v>60</v>
      </c>
    </row>
    <row r="714" spans="1:7" ht="19.95" customHeight="1" x14ac:dyDescent="0.3">
      <c r="A714" t="s">
        <v>5352</v>
      </c>
      <c r="B714" t="s">
        <v>4006</v>
      </c>
      <c r="C714" t="s">
        <v>1969</v>
      </c>
      <c r="D714" t="s">
        <v>72</v>
      </c>
      <c r="E714" s="31">
        <v>66750</v>
      </c>
      <c r="F714" s="30">
        <f>MedianHouseholdIncome[[#This Row],[  MHI  ]]/77485</f>
        <v>0.8614570562044267</v>
      </c>
      <c r="G714" s="18">
        <f>IFERROR(VLOOKUP(F714,Points!$A$2:$C$14,3,TRUE),"")</f>
        <v>30</v>
      </c>
    </row>
    <row r="715" spans="1:7" ht="19.95" customHeight="1" x14ac:dyDescent="0.3">
      <c r="A715" t="s">
        <v>5351</v>
      </c>
      <c r="B715" t="s">
        <v>4007</v>
      </c>
      <c r="C715" t="s">
        <v>1970</v>
      </c>
      <c r="D715" t="s">
        <v>59</v>
      </c>
      <c r="E715" s="31">
        <v>43125</v>
      </c>
      <c r="F715" s="30">
        <f>MedianHouseholdIncome[[#This Row],[  MHI  ]]/77485</f>
        <v>0.55655933406465763</v>
      </c>
      <c r="G715" s="18">
        <f>IFERROR(VLOOKUP(F715,Points!$A$2:$C$14,3,TRUE),"")</f>
        <v>100</v>
      </c>
    </row>
    <row r="716" spans="1:7" ht="19.95" customHeight="1" x14ac:dyDescent="0.3">
      <c r="A716" t="s">
        <v>5352</v>
      </c>
      <c r="B716" t="s">
        <v>4008</v>
      </c>
      <c r="C716" t="s">
        <v>1971</v>
      </c>
      <c r="D716" t="s">
        <v>59</v>
      </c>
      <c r="E716" s="31">
        <v>49167</v>
      </c>
      <c r="F716" s="30">
        <f>MedianHouseholdIncome[[#This Row],[  MHI  ]]/77485</f>
        <v>0.63453571659030783</v>
      </c>
      <c r="G716" s="18">
        <f>IFERROR(VLOOKUP(F716,Points!$A$2:$C$14,3,TRUE),"")</f>
        <v>85</v>
      </c>
    </row>
    <row r="717" spans="1:7" ht="19.95" customHeight="1" x14ac:dyDescent="0.3">
      <c r="A717" t="s">
        <v>5352</v>
      </c>
      <c r="B717" t="s">
        <v>4009</v>
      </c>
      <c r="C717" t="s">
        <v>1972</v>
      </c>
      <c r="D717" t="s">
        <v>107</v>
      </c>
      <c r="E717" s="31">
        <v>70938</v>
      </c>
      <c r="F717" s="30">
        <f>MedianHouseholdIncome[[#This Row],[  MHI  ]]/77485</f>
        <v>0.91550622701167972</v>
      </c>
      <c r="G717" s="18">
        <f>IFERROR(VLOOKUP(F717,Points!$A$2:$C$14,3,TRUE),"")</f>
        <v>25</v>
      </c>
    </row>
    <row r="718" spans="1:7" ht="19.95" customHeight="1" x14ac:dyDescent="0.3">
      <c r="A718" t="s">
        <v>5351</v>
      </c>
      <c r="B718" t="s">
        <v>4010</v>
      </c>
      <c r="C718" t="s">
        <v>1973</v>
      </c>
      <c r="D718" t="s">
        <v>64</v>
      </c>
      <c r="E718" s="31">
        <v>76250</v>
      </c>
      <c r="F718" s="30">
        <f>MedianHouseholdIncome[[#This Row],[  MHI  ]]/77485</f>
        <v>0.98406143124475709</v>
      </c>
      <c r="G718" s="18">
        <f>IFERROR(VLOOKUP(F718,Points!$A$2:$C$14,3,TRUE),"")</f>
        <v>20</v>
      </c>
    </row>
    <row r="719" spans="1:7" ht="19.95" customHeight="1" x14ac:dyDescent="0.3">
      <c r="A719" t="s">
        <v>5352</v>
      </c>
      <c r="B719" t="s">
        <v>4011</v>
      </c>
      <c r="C719" t="s">
        <v>1974</v>
      </c>
      <c r="D719" t="s">
        <v>25</v>
      </c>
      <c r="E719" s="31">
        <v>72895</v>
      </c>
      <c r="F719" s="30">
        <f>MedianHouseholdIncome[[#This Row],[  MHI  ]]/77485</f>
        <v>0.94076272826998775</v>
      </c>
      <c r="G719" s="18">
        <f>IFERROR(VLOOKUP(F719,Points!$A$2:$C$14,3,TRUE),"")</f>
        <v>25</v>
      </c>
    </row>
    <row r="720" spans="1:7" ht="19.95" customHeight="1" x14ac:dyDescent="0.3">
      <c r="A720" t="s">
        <v>5352</v>
      </c>
      <c r="B720" t="s">
        <v>4012</v>
      </c>
      <c r="C720" t="s">
        <v>1974</v>
      </c>
      <c r="D720" t="s">
        <v>64</v>
      </c>
      <c r="E720" s="31">
        <v>74375</v>
      </c>
      <c r="F720" s="30">
        <f>MedianHouseholdIncome[[#This Row],[  MHI  ]]/77485</f>
        <v>0.95986319932890241</v>
      </c>
      <c r="G720" s="18">
        <f>IFERROR(VLOOKUP(F720,Points!$A$2:$C$14,3,TRUE),"")</f>
        <v>25</v>
      </c>
    </row>
    <row r="721" spans="1:7" ht="19.95" customHeight="1" x14ac:dyDescent="0.3">
      <c r="A721" t="s">
        <v>5351</v>
      </c>
      <c r="B721" t="s">
        <v>4013</v>
      </c>
      <c r="C721" t="s">
        <v>1975</v>
      </c>
      <c r="D721" t="s">
        <v>30</v>
      </c>
      <c r="E721" s="31">
        <v>78125</v>
      </c>
      <c r="F721" s="30">
        <f>MedianHouseholdIncome[[#This Row],[  MHI  ]]/77485</f>
        <v>1.0082596631606118</v>
      </c>
      <c r="G721" s="18">
        <f>IFERROR(VLOOKUP(F721,Points!$A$2:$C$14,3,TRUE),"")</f>
        <v>20</v>
      </c>
    </row>
    <row r="722" spans="1:7" ht="19.95" customHeight="1" x14ac:dyDescent="0.3">
      <c r="A722" t="s">
        <v>5352</v>
      </c>
      <c r="B722" t="s">
        <v>4014</v>
      </c>
      <c r="C722" t="s">
        <v>1976</v>
      </c>
      <c r="D722" t="s">
        <v>153</v>
      </c>
      <c r="E722" s="31">
        <v>87245</v>
      </c>
      <c r="F722" s="30">
        <f>MedianHouseholdIncome[[#This Row],[  MHI  ]]/77485</f>
        <v>1.1259598631993288</v>
      </c>
      <c r="G722" s="18">
        <f>IFERROR(VLOOKUP(F722,Points!$A$2:$C$14,3,TRUE),"")</f>
        <v>10</v>
      </c>
    </row>
    <row r="723" spans="1:7" ht="19.95" customHeight="1" x14ac:dyDescent="0.3">
      <c r="A723" t="s">
        <v>5351</v>
      </c>
      <c r="B723" t="s">
        <v>4015</v>
      </c>
      <c r="C723" t="s">
        <v>1977</v>
      </c>
      <c r="D723" t="s">
        <v>153</v>
      </c>
      <c r="E723" s="31">
        <v>89861</v>
      </c>
      <c r="F723" s="30">
        <f>MedianHouseholdIncome[[#This Row],[  MHI  ]]/77485</f>
        <v>1.1597212363683294</v>
      </c>
      <c r="G723" s="18">
        <f>IFERROR(VLOOKUP(F723,Points!$A$2:$C$14,3,TRUE),"")</f>
        <v>10</v>
      </c>
    </row>
    <row r="724" spans="1:7" ht="19.95" customHeight="1" x14ac:dyDescent="0.3">
      <c r="A724" t="s">
        <v>5352</v>
      </c>
      <c r="B724" t="s">
        <v>4016</v>
      </c>
      <c r="C724" t="s">
        <v>1978</v>
      </c>
      <c r="D724" t="s">
        <v>143</v>
      </c>
      <c r="E724" s="31">
        <v>78105</v>
      </c>
      <c r="F724" s="30">
        <f>MedianHouseholdIncome[[#This Row],[  MHI  ]]/77485</f>
        <v>1.0080015486868426</v>
      </c>
      <c r="G724" s="18">
        <f>IFERROR(VLOOKUP(F724,Points!$A$2:$C$14,3,TRUE),"")</f>
        <v>20</v>
      </c>
    </row>
    <row r="725" spans="1:7" ht="19.95" customHeight="1" x14ac:dyDescent="0.3">
      <c r="A725" t="s">
        <v>5351</v>
      </c>
      <c r="B725" t="s">
        <v>4017</v>
      </c>
      <c r="C725" t="s">
        <v>1979</v>
      </c>
      <c r="D725" t="s">
        <v>14</v>
      </c>
      <c r="E725" s="31">
        <v>31731</v>
      </c>
      <c r="F725" s="30">
        <f>MedianHouseholdIncome[[#This Row],[  MHI  ]]/77485</f>
        <v>0.40951151835839195</v>
      </c>
      <c r="G725" s="18">
        <f>IFERROR(VLOOKUP(F725,Points!$A$2:$C$14,3,TRUE),"")</f>
        <v>100</v>
      </c>
    </row>
    <row r="726" spans="1:7" ht="19.95" customHeight="1" x14ac:dyDescent="0.3">
      <c r="A726" t="s">
        <v>5352</v>
      </c>
      <c r="B726" t="s">
        <v>4018</v>
      </c>
      <c r="C726" t="s">
        <v>1980</v>
      </c>
      <c r="D726" t="s">
        <v>91</v>
      </c>
      <c r="E726" s="31">
        <v>96658</v>
      </c>
      <c r="F726" s="30">
        <f>MedianHouseholdIncome[[#This Row],[  MHI  ]]/77485</f>
        <v>1.2474414402787637</v>
      </c>
      <c r="G726" s="18">
        <f>IFERROR(VLOOKUP(F726,Points!$A$2:$C$14,3,TRUE),"")</f>
        <v>5</v>
      </c>
    </row>
    <row r="727" spans="1:7" ht="19.95" customHeight="1" x14ac:dyDescent="0.3">
      <c r="A727" t="s">
        <v>5351</v>
      </c>
      <c r="B727" t="s">
        <v>4019</v>
      </c>
      <c r="C727" t="s">
        <v>1981</v>
      </c>
      <c r="D727" t="s">
        <v>126</v>
      </c>
      <c r="E727" s="31">
        <v>68750</v>
      </c>
      <c r="F727" s="30">
        <f>MedianHouseholdIncome[[#This Row],[  MHI  ]]/77485</f>
        <v>0.88726850358133835</v>
      </c>
      <c r="G727" s="18">
        <f>IFERROR(VLOOKUP(F727,Points!$A$2:$C$14,3,TRUE),"")</f>
        <v>30</v>
      </c>
    </row>
    <row r="728" spans="1:7" ht="19.95" customHeight="1" x14ac:dyDescent="0.3">
      <c r="A728" t="s">
        <v>5352</v>
      </c>
      <c r="B728" t="s">
        <v>4020</v>
      </c>
      <c r="C728" t="s">
        <v>1982</v>
      </c>
      <c r="D728" t="s">
        <v>126</v>
      </c>
      <c r="E728" s="31">
        <v>84205</v>
      </c>
      <c r="F728" s="30">
        <f>MedianHouseholdIncome[[#This Row],[  MHI  ]]/77485</f>
        <v>1.0867264631864231</v>
      </c>
      <c r="G728" s="18">
        <f>IFERROR(VLOOKUP(F728,Points!$A$2:$C$14,3,TRUE),"")</f>
        <v>10</v>
      </c>
    </row>
    <row r="729" spans="1:7" ht="19.95" customHeight="1" x14ac:dyDescent="0.3">
      <c r="A729" t="s">
        <v>5352</v>
      </c>
      <c r="B729" t="s">
        <v>4021</v>
      </c>
      <c r="C729" t="s">
        <v>1983</v>
      </c>
      <c r="D729" t="s">
        <v>32</v>
      </c>
      <c r="E729" s="31">
        <v>89167</v>
      </c>
      <c r="F729" s="30">
        <f>MedianHouseholdIncome[[#This Row],[  MHI  ]]/77485</f>
        <v>1.1507646641285409</v>
      </c>
      <c r="G729" s="18">
        <f>IFERROR(VLOOKUP(F729,Points!$A$2:$C$14,3,TRUE),"")</f>
        <v>10</v>
      </c>
    </row>
    <row r="730" spans="1:7" ht="19.95" customHeight="1" x14ac:dyDescent="0.3">
      <c r="A730" t="s">
        <v>5352</v>
      </c>
      <c r="B730" t="s">
        <v>4022</v>
      </c>
      <c r="C730" t="s">
        <v>1983</v>
      </c>
      <c r="D730" t="s">
        <v>208</v>
      </c>
      <c r="E730" s="31">
        <v>79250</v>
      </c>
      <c r="F730" s="30">
        <f>MedianHouseholdIncome[[#This Row],[  MHI  ]]/77485</f>
        <v>1.0227786023101246</v>
      </c>
      <c r="G730" s="18">
        <f>IFERROR(VLOOKUP(F730,Points!$A$2:$C$14,3,TRUE),"")</f>
        <v>15</v>
      </c>
    </row>
    <row r="731" spans="1:7" ht="19.95" customHeight="1" x14ac:dyDescent="0.3">
      <c r="A731" t="s">
        <v>5352</v>
      </c>
      <c r="B731" t="s">
        <v>4023</v>
      </c>
      <c r="C731" t="s">
        <v>1983</v>
      </c>
      <c r="D731" t="s">
        <v>23</v>
      </c>
      <c r="E731" s="31">
        <v>75000</v>
      </c>
      <c r="F731" s="30">
        <f>MedianHouseholdIncome[[#This Row],[  MHI  ]]/77485</f>
        <v>0.96792927663418726</v>
      </c>
      <c r="G731" s="18">
        <f>IFERROR(VLOOKUP(F731,Points!$A$2:$C$14,3,TRUE),"")</f>
        <v>20</v>
      </c>
    </row>
    <row r="732" spans="1:7" ht="19.95" customHeight="1" x14ac:dyDescent="0.3">
      <c r="A732" t="s">
        <v>5352</v>
      </c>
      <c r="B732" t="s">
        <v>4024</v>
      </c>
      <c r="C732" t="s">
        <v>1983</v>
      </c>
      <c r="D732" t="s">
        <v>101</v>
      </c>
      <c r="E732" s="31">
        <v>75536</v>
      </c>
      <c r="F732" s="30">
        <f>MedianHouseholdIncome[[#This Row],[  MHI  ]]/77485</f>
        <v>0.97484674453119957</v>
      </c>
      <c r="G732" s="18">
        <f>IFERROR(VLOOKUP(F732,Points!$A$2:$C$14,3,TRUE),"")</f>
        <v>20</v>
      </c>
    </row>
    <row r="733" spans="1:7" ht="19.95" customHeight="1" x14ac:dyDescent="0.3">
      <c r="A733" t="s">
        <v>5352</v>
      </c>
      <c r="B733" t="s">
        <v>4025</v>
      </c>
      <c r="C733" t="s">
        <v>1983</v>
      </c>
      <c r="D733" t="s">
        <v>50</v>
      </c>
      <c r="E733" s="31">
        <v>74474</v>
      </c>
      <c r="F733" s="30">
        <f>MedianHouseholdIncome[[#This Row],[  MHI  ]]/77485</f>
        <v>0.96114086597405946</v>
      </c>
      <c r="G733" s="18">
        <f>IFERROR(VLOOKUP(F733,Points!$A$2:$C$14,3,TRUE),"")</f>
        <v>20</v>
      </c>
    </row>
    <row r="734" spans="1:7" ht="19.95" customHeight="1" x14ac:dyDescent="0.3">
      <c r="A734" t="s">
        <v>5352</v>
      </c>
      <c r="B734" t="s">
        <v>4026</v>
      </c>
      <c r="C734" t="s">
        <v>1983</v>
      </c>
      <c r="D734" t="s">
        <v>147</v>
      </c>
      <c r="E734" s="31">
        <v>68125</v>
      </c>
      <c r="F734" s="30">
        <f>MedianHouseholdIncome[[#This Row],[  MHI  ]]/77485</f>
        <v>0.87920242627605338</v>
      </c>
      <c r="G734" s="18">
        <f>IFERROR(VLOOKUP(F734,Points!$A$2:$C$14,3,TRUE),"")</f>
        <v>30</v>
      </c>
    </row>
    <row r="735" spans="1:7" ht="19.95" customHeight="1" x14ac:dyDescent="0.3">
      <c r="A735" t="s">
        <v>5351</v>
      </c>
      <c r="B735" t="s">
        <v>4027</v>
      </c>
      <c r="C735" t="s">
        <v>1984</v>
      </c>
      <c r="D735" t="s">
        <v>147</v>
      </c>
      <c r="E735" s="31">
        <v>58194</v>
      </c>
      <c r="F735" s="30">
        <f>MedianHouseholdIncome[[#This Row],[  MHI  ]]/77485</f>
        <v>0.75103568432599854</v>
      </c>
      <c r="G735" s="18">
        <f>IFERROR(VLOOKUP(F735,Points!$A$2:$C$14,3,TRUE),"")</f>
        <v>60</v>
      </c>
    </row>
    <row r="736" spans="1:7" ht="19.95" customHeight="1" x14ac:dyDescent="0.3">
      <c r="A736" t="s">
        <v>5352</v>
      </c>
      <c r="B736" t="s">
        <v>4028</v>
      </c>
      <c r="C736" t="s">
        <v>1985</v>
      </c>
      <c r="D736" t="s">
        <v>66</v>
      </c>
      <c r="E736" s="31">
        <v>81125</v>
      </c>
      <c r="F736" s="30">
        <f>MedianHouseholdIncome[[#This Row],[  MHI  ]]/77485</f>
        <v>1.0469768342259793</v>
      </c>
      <c r="G736" s="18">
        <f>IFERROR(VLOOKUP(F736,Points!$A$2:$C$14,3,TRUE),"")</f>
        <v>15</v>
      </c>
    </row>
    <row r="737" spans="1:7" ht="19.95" customHeight="1" x14ac:dyDescent="0.3">
      <c r="A737" t="s">
        <v>5351</v>
      </c>
      <c r="B737" t="s">
        <v>4029</v>
      </c>
      <c r="C737" t="s">
        <v>1986</v>
      </c>
      <c r="D737" t="s">
        <v>66</v>
      </c>
      <c r="E737" s="31">
        <v>35114</v>
      </c>
      <c r="F737" s="30">
        <f>MedianHouseholdIncome[[#This Row],[  MHI  ]]/77485</f>
        <v>0.453171581596438</v>
      </c>
      <c r="G737" s="18">
        <f>IFERROR(VLOOKUP(F737,Points!$A$2:$C$14,3,TRUE),"")</f>
        <v>100</v>
      </c>
    </row>
    <row r="738" spans="1:7" ht="19.95" customHeight="1" x14ac:dyDescent="0.3">
      <c r="A738" t="s">
        <v>5352</v>
      </c>
      <c r="B738" t="s">
        <v>4030</v>
      </c>
      <c r="C738" t="s">
        <v>1987</v>
      </c>
      <c r="D738" t="s">
        <v>83</v>
      </c>
      <c r="E738" s="31">
        <v>50000</v>
      </c>
      <c r="F738" s="30">
        <f>MedianHouseholdIncome[[#This Row],[  MHI  ]]/77485</f>
        <v>0.64528618442279151</v>
      </c>
      <c r="G738" s="18">
        <f>IFERROR(VLOOKUP(F738,Points!$A$2:$C$14,3,TRUE),"")</f>
        <v>85</v>
      </c>
    </row>
    <row r="739" spans="1:7" ht="19.95" customHeight="1" x14ac:dyDescent="0.3">
      <c r="A739" t="s">
        <v>5351</v>
      </c>
      <c r="B739" t="s">
        <v>4031</v>
      </c>
      <c r="C739" t="s">
        <v>1988</v>
      </c>
      <c r="D739" t="s">
        <v>83</v>
      </c>
      <c r="E739" s="31">
        <v>42344</v>
      </c>
      <c r="F739" s="30">
        <f>MedianHouseholdIncome[[#This Row],[  MHI  ]]/77485</f>
        <v>0.54647996386397368</v>
      </c>
      <c r="G739" s="18">
        <f>IFERROR(VLOOKUP(F739,Points!$A$2:$C$14,3,TRUE),"")</f>
        <v>100</v>
      </c>
    </row>
    <row r="740" spans="1:7" ht="19.95" customHeight="1" x14ac:dyDescent="0.3">
      <c r="A740" t="s">
        <v>5351</v>
      </c>
      <c r="B740" t="s">
        <v>4032</v>
      </c>
      <c r="C740" t="s">
        <v>1989</v>
      </c>
      <c r="D740" t="s">
        <v>43</v>
      </c>
      <c r="E740" s="31">
        <v>66206</v>
      </c>
      <c r="F740" s="30">
        <f>MedianHouseholdIncome[[#This Row],[  MHI  ]]/77485</f>
        <v>0.85443634251790668</v>
      </c>
      <c r="G740" s="18">
        <f>IFERROR(VLOOKUP(F740,Points!$A$2:$C$14,3,TRUE),"")</f>
        <v>40</v>
      </c>
    </row>
    <row r="741" spans="1:7" ht="19.95" customHeight="1" x14ac:dyDescent="0.3">
      <c r="A741" t="s">
        <v>5352</v>
      </c>
      <c r="B741" t="s">
        <v>4033</v>
      </c>
      <c r="C741" t="s">
        <v>1990</v>
      </c>
      <c r="D741" t="s">
        <v>43</v>
      </c>
      <c r="E741" s="31">
        <v>97222</v>
      </c>
      <c r="F741" s="30">
        <f>MedianHouseholdIncome[[#This Row],[  MHI  ]]/77485</f>
        <v>1.2547202684390528</v>
      </c>
      <c r="G741" s="18">
        <f>IFERROR(VLOOKUP(F741,Points!$A$2:$C$14,3,TRUE),"")</f>
        <v>5</v>
      </c>
    </row>
    <row r="742" spans="1:7" ht="19.95" customHeight="1" x14ac:dyDescent="0.3">
      <c r="A742" t="s">
        <v>5352</v>
      </c>
      <c r="B742" t="s">
        <v>4034</v>
      </c>
      <c r="C742" t="s">
        <v>1991</v>
      </c>
      <c r="D742" t="s">
        <v>147</v>
      </c>
      <c r="E742" s="31">
        <v>74500</v>
      </c>
      <c r="F742" s="30">
        <f>MedianHouseholdIncome[[#This Row],[  MHI  ]]/77485</f>
        <v>0.96147641478995938</v>
      </c>
      <c r="G742" s="18">
        <f>IFERROR(VLOOKUP(F742,Points!$A$2:$C$14,3,TRUE),"")</f>
        <v>20</v>
      </c>
    </row>
    <row r="743" spans="1:7" ht="19.95" customHeight="1" x14ac:dyDescent="0.3">
      <c r="A743" t="s">
        <v>5351</v>
      </c>
      <c r="B743" t="s">
        <v>4035</v>
      </c>
      <c r="C743" t="s">
        <v>1992</v>
      </c>
      <c r="D743" t="s">
        <v>168</v>
      </c>
      <c r="E743" s="31">
        <v>55970</v>
      </c>
      <c r="F743" s="30">
        <f>MedianHouseholdIncome[[#This Row],[  MHI  ]]/77485</f>
        <v>0.72233335484287287</v>
      </c>
      <c r="G743" s="18">
        <f>IFERROR(VLOOKUP(F743,Points!$A$2:$C$14,3,TRUE),"")</f>
        <v>60</v>
      </c>
    </row>
    <row r="744" spans="1:7" ht="19.95" customHeight="1" x14ac:dyDescent="0.3">
      <c r="A744" t="s">
        <v>5352</v>
      </c>
      <c r="B744" t="s">
        <v>4036</v>
      </c>
      <c r="C744" t="s">
        <v>1993</v>
      </c>
      <c r="D744" t="s">
        <v>168</v>
      </c>
      <c r="E744" s="31">
        <v>82386</v>
      </c>
      <c r="F744" s="30">
        <f>MedianHouseholdIncome[[#This Row],[  MHI  ]]/77485</f>
        <v>1.063250951797122</v>
      </c>
      <c r="G744" s="18">
        <f>IFERROR(VLOOKUP(F744,Points!$A$2:$C$14,3,TRUE),"")</f>
        <v>10</v>
      </c>
    </row>
    <row r="745" spans="1:7" ht="19.95" customHeight="1" x14ac:dyDescent="0.3">
      <c r="A745" t="s">
        <v>5351</v>
      </c>
      <c r="B745" t="s">
        <v>4037</v>
      </c>
      <c r="C745" t="s">
        <v>1994</v>
      </c>
      <c r="D745" t="s">
        <v>50</v>
      </c>
      <c r="E745" s="31">
        <v>113750</v>
      </c>
      <c r="F745" s="30">
        <f>MedianHouseholdIncome[[#This Row],[  MHI  ]]/77485</f>
        <v>1.4680260695618508</v>
      </c>
      <c r="G745" s="18">
        <f>IFERROR(VLOOKUP(F745,Points!$A$2:$C$14,3,TRUE),"")</f>
        <v>0</v>
      </c>
    </row>
    <row r="746" spans="1:7" ht="19.95" customHeight="1" x14ac:dyDescent="0.3">
      <c r="A746" t="s">
        <v>5352</v>
      </c>
      <c r="B746" t="s">
        <v>4038</v>
      </c>
      <c r="C746" t="s">
        <v>1995</v>
      </c>
      <c r="D746" t="s">
        <v>99</v>
      </c>
      <c r="E746" s="31">
        <v>80893</v>
      </c>
      <c r="F746" s="30">
        <f>MedianHouseholdIncome[[#This Row],[  MHI  ]]/77485</f>
        <v>1.0439827063302574</v>
      </c>
      <c r="G746" s="18">
        <f>IFERROR(VLOOKUP(F746,Points!$A$2:$C$14,3,TRUE),"")</f>
        <v>15</v>
      </c>
    </row>
    <row r="747" spans="1:7" ht="19.95" customHeight="1" x14ac:dyDescent="0.3">
      <c r="A747" t="s">
        <v>5352</v>
      </c>
      <c r="B747" t="s">
        <v>4039</v>
      </c>
      <c r="C747" t="s">
        <v>1995</v>
      </c>
      <c r="D747" t="s">
        <v>50</v>
      </c>
      <c r="E747" s="31">
        <v>67000</v>
      </c>
      <c r="F747" s="30">
        <f>MedianHouseholdIncome[[#This Row],[  MHI  ]]/77485</f>
        <v>0.86468348712654064</v>
      </c>
      <c r="G747" s="18">
        <f>IFERROR(VLOOKUP(F747,Points!$A$2:$C$14,3,TRUE),"")</f>
        <v>30</v>
      </c>
    </row>
    <row r="748" spans="1:7" ht="19.95" customHeight="1" x14ac:dyDescent="0.3">
      <c r="A748" t="s">
        <v>5351</v>
      </c>
      <c r="B748" t="s">
        <v>4040</v>
      </c>
      <c r="C748" t="s">
        <v>1996</v>
      </c>
      <c r="D748" t="s">
        <v>21</v>
      </c>
      <c r="E748" s="31">
        <v>49199</v>
      </c>
      <c r="F748" s="30">
        <f>MedianHouseholdIncome[[#This Row],[  MHI  ]]/77485</f>
        <v>0.63494869974833834</v>
      </c>
      <c r="G748" s="18">
        <f>IFERROR(VLOOKUP(F748,Points!$A$2:$C$14,3,TRUE),"")</f>
        <v>85</v>
      </c>
    </row>
    <row r="749" spans="1:7" ht="19.95" customHeight="1" x14ac:dyDescent="0.3">
      <c r="A749" t="s">
        <v>5352</v>
      </c>
      <c r="B749" t="s">
        <v>4041</v>
      </c>
      <c r="C749" t="s">
        <v>1997</v>
      </c>
      <c r="D749" t="s">
        <v>21</v>
      </c>
      <c r="E749" s="31">
        <v>87031</v>
      </c>
      <c r="F749" s="30">
        <f>MedianHouseholdIncome[[#This Row],[  MHI  ]]/77485</f>
        <v>1.1231980383299993</v>
      </c>
      <c r="G749" s="18">
        <f>IFERROR(VLOOKUP(F749,Points!$A$2:$C$14,3,TRUE),"")</f>
        <v>10</v>
      </c>
    </row>
    <row r="750" spans="1:7" ht="19.95" customHeight="1" x14ac:dyDescent="0.3">
      <c r="A750" t="s">
        <v>5351</v>
      </c>
      <c r="B750" t="s">
        <v>4042</v>
      </c>
      <c r="C750" t="s">
        <v>1998</v>
      </c>
      <c r="D750" t="s">
        <v>229</v>
      </c>
      <c r="E750" s="31">
        <v>94769</v>
      </c>
      <c r="F750" s="30">
        <f>MedianHouseholdIncome[[#This Row],[  MHI  ]]/77485</f>
        <v>1.2230625282312706</v>
      </c>
      <c r="G750" s="18">
        <f>IFERROR(VLOOKUP(F750,Points!$A$2:$C$14,3,TRUE),"")</f>
        <v>5</v>
      </c>
    </row>
    <row r="751" spans="1:7" ht="19.95" customHeight="1" x14ac:dyDescent="0.3">
      <c r="A751" t="s">
        <v>5351</v>
      </c>
      <c r="B751" t="s">
        <v>4043</v>
      </c>
      <c r="C751" t="s">
        <v>1999</v>
      </c>
      <c r="D751" t="s">
        <v>229</v>
      </c>
      <c r="E751" s="31">
        <v>70459</v>
      </c>
      <c r="F751" s="30">
        <f>MedianHouseholdIncome[[#This Row],[  MHI  ]]/77485</f>
        <v>0.90932438536490934</v>
      </c>
      <c r="G751" s="18">
        <f>IFERROR(VLOOKUP(F751,Points!$A$2:$C$14,3,TRUE),"")</f>
        <v>30</v>
      </c>
    </row>
    <row r="752" spans="1:7" ht="19.95" customHeight="1" x14ac:dyDescent="0.3">
      <c r="A752" t="s">
        <v>5352</v>
      </c>
      <c r="B752" t="s">
        <v>4044</v>
      </c>
      <c r="C752" t="s">
        <v>2000</v>
      </c>
      <c r="D752" t="s">
        <v>122</v>
      </c>
      <c r="E752" s="31">
        <v>105417</v>
      </c>
      <c r="F752" s="30">
        <f>MedianHouseholdIncome[[#This Row],[  MHI  ]]/77485</f>
        <v>1.3604826740659481</v>
      </c>
      <c r="G752" s="18">
        <f>IFERROR(VLOOKUP(F752,Points!$A$2:$C$14,3,TRUE),"")</f>
        <v>0</v>
      </c>
    </row>
    <row r="753" spans="1:7" ht="19.95" customHeight="1" x14ac:dyDescent="0.3">
      <c r="A753" t="s">
        <v>5352</v>
      </c>
      <c r="B753" t="s">
        <v>4045</v>
      </c>
      <c r="C753" t="s">
        <v>2000</v>
      </c>
      <c r="D753" t="s">
        <v>23</v>
      </c>
      <c r="E753" s="31">
        <v>104375</v>
      </c>
      <c r="F753" s="30">
        <f>MedianHouseholdIncome[[#This Row],[  MHI  ]]/77485</f>
        <v>1.3470349099825774</v>
      </c>
      <c r="G753" s="18">
        <f>IFERROR(VLOOKUP(F753,Points!$A$2:$C$14,3,TRUE),"")</f>
        <v>0</v>
      </c>
    </row>
    <row r="754" spans="1:7" ht="19.95" customHeight="1" x14ac:dyDescent="0.3">
      <c r="A754" t="s">
        <v>5352</v>
      </c>
      <c r="B754" t="s">
        <v>4046</v>
      </c>
      <c r="C754" t="s">
        <v>2000</v>
      </c>
      <c r="D754" t="s">
        <v>124</v>
      </c>
      <c r="E754" s="31">
        <v>115714</v>
      </c>
      <c r="F754" s="30">
        <f>MedianHouseholdIncome[[#This Row],[  MHI  ]]/77485</f>
        <v>1.4933729108859779</v>
      </c>
      <c r="G754" s="18">
        <f>IFERROR(VLOOKUP(F754,Points!$A$2:$C$14,3,TRUE),"")</f>
        <v>0</v>
      </c>
    </row>
    <row r="755" spans="1:7" ht="19.95" customHeight="1" x14ac:dyDescent="0.3">
      <c r="A755" t="s">
        <v>5351</v>
      </c>
      <c r="B755" t="s">
        <v>4047</v>
      </c>
      <c r="C755" t="s">
        <v>2001</v>
      </c>
      <c r="D755" t="s">
        <v>43</v>
      </c>
      <c r="E755" s="31">
        <v>83333</v>
      </c>
      <c r="F755" s="30">
        <f>MedianHouseholdIncome[[#This Row],[  MHI  ]]/77485</f>
        <v>1.0754726721300898</v>
      </c>
      <c r="G755" s="18">
        <f>IFERROR(VLOOKUP(F755,Points!$A$2:$C$14,3,TRUE),"")</f>
        <v>10</v>
      </c>
    </row>
    <row r="756" spans="1:7" ht="19.95" customHeight="1" x14ac:dyDescent="0.3">
      <c r="A756" t="s">
        <v>5351</v>
      </c>
      <c r="B756" t="s">
        <v>4048</v>
      </c>
      <c r="C756" t="s">
        <v>2002</v>
      </c>
      <c r="D756" t="s">
        <v>143</v>
      </c>
      <c r="E756" s="31">
        <v>117977</v>
      </c>
      <c r="F756" s="30">
        <f>MedianHouseholdIncome[[#This Row],[  MHI  ]]/77485</f>
        <v>1.5225785635929534</v>
      </c>
      <c r="G756" s="18">
        <f>IFERROR(VLOOKUP(F756,Points!$A$2:$C$14,3,TRUE),"")</f>
        <v>0</v>
      </c>
    </row>
    <row r="757" spans="1:7" ht="19.95" customHeight="1" x14ac:dyDescent="0.3">
      <c r="A757" t="s">
        <v>5351</v>
      </c>
      <c r="B757" t="s">
        <v>4049</v>
      </c>
      <c r="C757" t="s">
        <v>2003</v>
      </c>
      <c r="D757" t="s">
        <v>147</v>
      </c>
      <c r="E757" s="31">
        <v>65112</v>
      </c>
      <c r="F757" s="30">
        <f>MedianHouseholdIncome[[#This Row],[  MHI  ]]/77485</f>
        <v>0.84031748080273605</v>
      </c>
      <c r="G757" s="18">
        <f>IFERROR(VLOOKUP(F757,Points!$A$2:$C$14,3,TRUE),"")</f>
        <v>40</v>
      </c>
    </row>
    <row r="758" spans="1:7" ht="19.95" customHeight="1" x14ac:dyDescent="0.3">
      <c r="A758" t="s">
        <v>5352</v>
      </c>
      <c r="B758" t="s">
        <v>4050</v>
      </c>
      <c r="C758" t="s">
        <v>2004</v>
      </c>
      <c r="D758" t="s">
        <v>107</v>
      </c>
      <c r="E758" s="31">
        <v>66538</v>
      </c>
      <c r="F758" s="30">
        <f>MedianHouseholdIncome[[#This Row],[  MHI  ]]/77485</f>
        <v>0.85872104278247408</v>
      </c>
      <c r="G758" s="18">
        <f>IFERROR(VLOOKUP(F758,Points!$A$2:$C$14,3,TRUE),"")</f>
        <v>40</v>
      </c>
    </row>
    <row r="759" spans="1:7" ht="19.95" customHeight="1" x14ac:dyDescent="0.3">
      <c r="A759" t="s">
        <v>5352</v>
      </c>
      <c r="B759" t="s">
        <v>4051</v>
      </c>
      <c r="C759" t="s">
        <v>2004</v>
      </c>
      <c r="D759" t="s">
        <v>166</v>
      </c>
      <c r="E759" s="31">
        <v>61042</v>
      </c>
      <c r="F759" s="30">
        <f>MedianHouseholdIncome[[#This Row],[  MHI  ]]/77485</f>
        <v>0.78779118539072079</v>
      </c>
      <c r="G759" s="18">
        <f>IFERROR(VLOOKUP(F759,Points!$A$2:$C$14,3,TRUE),"")</f>
        <v>50</v>
      </c>
    </row>
    <row r="760" spans="1:7" ht="19.95" customHeight="1" x14ac:dyDescent="0.3">
      <c r="A760" t="s">
        <v>5351</v>
      </c>
      <c r="B760" t="s">
        <v>4052</v>
      </c>
      <c r="C760" t="s">
        <v>2005</v>
      </c>
      <c r="D760" t="s">
        <v>50</v>
      </c>
      <c r="E760" s="31">
        <v>55625</v>
      </c>
      <c r="F760" s="30">
        <f>MedianHouseholdIncome[[#This Row],[  MHI  ]]/77485</f>
        <v>0.71788088017035556</v>
      </c>
      <c r="G760" s="18">
        <f>IFERROR(VLOOKUP(F760,Points!$A$2:$C$14,3,TRUE),"")</f>
        <v>60</v>
      </c>
    </row>
    <row r="761" spans="1:7" ht="19.95" customHeight="1" x14ac:dyDescent="0.3">
      <c r="A761" t="s">
        <v>5352</v>
      </c>
      <c r="B761" t="s">
        <v>4053</v>
      </c>
      <c r="C761" t="s">
        <v>2006</v>
      </c>
      <c r="D761" t="s">
        <v>107</v>
      </c>
      <c r="E761" s="31">
        <v>91250</v>
      </c>
      <c r="F761" s="30">
        <f>MedianHouseholdIncome[[#This Row],[  MHI  ]]/77485</f>
        <v>1.1776472865715946</v>
      </c>
      <c r="G761" s="18">
        <f>IFERROR(VLOOKUP(F761,Points!$A$2:$C$14,3,TRUE),"")</f>
        <v>5</v>
      </c>
    </row>
    <row r="762" spans="1:7" ht="19.95" customHeight="1" x14ac:dyDescent="0.3">
      <c r="A762" t="s">
        <v>5352</v>
      </c>
      <c r="B762" t="s">
        <v>4054</v>
      </c>
      <c r="C762" t="s">
        <v>2006</v>
      </c>
      <c r="D762" t="s">
        <v>59</v>
      </c>
      <c r="E762" s="31">
        <v>71767</v>
      </c>
      <c r="F762" s="30">
        <f>MedianHouseholdIncome[[#This Row],[  MHI  ]]/77485</f>
        <v>0.9262050719494096</v>
      </c>
      <c r="G762" s="18">
        <f>IFERROR(VLOOKUP(F762,Points!$A$2:$C$14,3,TRUE),"")</f>
        <v>25</v>
      </c>
    </row>
    <row r="763" spans="1:7" ht="19.95" customHeight="1" x14ac:dyDescent="0.3">
      <c r="A763" t="s">
        <v>5352</v>
      </c>
      <c r="B763" t="s">
        <v>4055</v>
      </c>
      <c r="C763" t="s">
        <v>2007</v>
      </c>
      <c r="D763" t="s">
        <v>101</v>
      </c>
      <c r="E763" s="31">
        <v>66538</v>
      </c>
      <c r="F763" s="30">
        <f>MedianHouseholdIncome[[#This Row],[  MHI  ]]/77485</f>
        <v>0.85872104278247408</v>
      </c>
      <c r="G763" s="18">
        <f>IFERROR(VLOOKUP(F763,Points!$A$2:$C$14,3,TRUE),"")</f>
        <v>40</v>
      </c>
    </row>
    <row r="764" spans="1:7" ht="19.95" customHeight="1" x14ac:dyDescent="0.3">
      <c r="A764" t="s">
        <v>5352</v>
      </c>
      <c r="B764" t="s">
        <v>4056</v>
      </c>
      <c r="C764" t="s">
        <v>2008</v>
      </c>
      <c r="D764" t="s">
        <v>99</v>
      </c>
      <c r="E764" s="31">
        <v>101875</v>
      </c>
      <c r="F764" s="30">
        <f>MedianHouseholdIncome[[#This Row],[  MHI  ]]/77485</f>
        <v>1.3147706007614377</v>
      </c>
      <c r="G764" s="18">
        <f>IFERROR(VLOOKUP(F764,Points!$A$2:$C$14,3,TRUE),"")</f>
        <v>0</v>
      </c>
    </row>
    <row r="765" spans="1:7" ht="19.95" customHeight="1" x14ac:dyDescent="0.3">
      <c r="A765" t="s">
        <v>5352</v>
      </c>
      <c r="B765" t="s">
        <v>4057</v>
      </c>
      <c r="C765" t="s">
        <v>2009</v>
      </c>
      <c r="D765" t="s">
        <v>131</v>
      </c>
      <c r="E765" s="31">
        <v>81875</v>
      </c>
      <c r="F765" s="30">
        <f>MedianHouseholdIncome[[#This Row],[  MHI  ]]/77485</f>
        <v>1.0566561269923211</v>
      </c>
      <c r="G765" s="18">
        <f>IFERROR(VLOOKUP(F765,Points!$A$2:$C$14,3,TRUE),"")</f>
        <v>15</v>
      </c>
    </row>
    <row r="766" spans="1:7" ht="19.95" customHeight="1" x14ac:dyDescent="0.3">
      <c r="A766" t="s">
        <v>5352</v>
      </c>
      <c r="B766" t="s">
        <v>4058</v>
      </c>
      <c r="C766" t="s">
        <v>2010</v>
      </c>
      <c r="D766" t="s">
        <v>67</v>
      </c>
      <c r="E766" s="31">
        <v>64375</v>
      </c>
      <c r="F766" s="30">
        <f>MedianHouseholdIncome[[#This Row],[  MHI  ]]/77485</f>
        <v>0.83080596244434401</v>
      </c>
      <c r="G766" s="18">
        <f>IFERROR(VLOOKUP(F766,Points!$A$2:$C$14,3,TRUE),"")</f>
        <v>40</v>
      </c>
    </row>
    <row r="767" spans="1:7" ht="19.95" customHeight="1" x14ac:dyDescent="0.3">
      <c r="A767" t="s">
        <v>5352</v>
      </c>
      <c r="B767" t="s">
        <v>4059</v>
      </c>
      <c r="C767" t="s">
        <v>2011</v>
      </c>
      <c r="D767" t="s">
        <v>277</v>
      </c>
      <c r="E767" s="31">
        <v>64100</v>
      </c>
      <c r="F767" s="30">
        <f>MedianHouseholdIncome[[#This Row],[  MHI  ]]/77485</f>
        <v>0.82725688843001877</v>
      </c>
      <c r="G767" s="18">
        <f>IFERROR(VLOOKUP(F767,Points!$A$2:$C$14,3,TRUE),"")</f>
        <v>40</v>
      </c>
    </row>
    <row r="768" spans="1:7" ht="19.95" customHeight="1" x14ac:dyDescent="0.3">
      <c r="A768" t="s">
        <v>5351</v>
      </c>
      <c r="B768" t="s">
        <v>4060</v>
      </c>
      <c r="C768" t="s">
        <v>2012</v>
      </c>
      <c r="D768" t="s">
        <v>138</v>
      </c>
      <c r="E768" s="31">
        <v>108333</v>
      </c>
      <c r="F768" s="30">
        <f>MedianHouseholdIncome[[#This Row],[  MHI  ]]/77485</f>
        <v>1.3981157643414854</v>
      </c>
      <c r="G768" s="18">
        <f>IFERROR(VLOOKUP(F768,Points!$A$2:$C$14,3,TRUE),"")</f>
        <v>0</v>
      </c>
    </row>
    <row r="769" spans="1:7" ht="19.95" customHeight="1" x14ac:dyDescent="0.3">
      <c r="A769" t="s">
        <v>5352</v>
      </c>
      <c r="B769" t="s">
        <v>4061</v>
      </c>
      <c r="C769" t="s">
        <v>2013</v>
      </c>
      <c r="D769" t="s">
        <v>37</v>
      </c>
      <c r="E769" s="31">
        <v>92083</v>
      </c>
      <c r="F769" s="30">
        <f>MedianHouseholdIncome[[#This Row],[  MHI  ]]/77485</f>
        <v>1.1883977544040782</v>
      </c>
      <c r="G769" s="18">
        <f>IFERROR(VLOOKUP(F769,Points!$A$2:$C$14,3,TRUE),"")</f>
        <v>5</v>
      </c>
    </row>
    <row r="770" spans="1:7" ht="19.95" customHeight="1" x14ac:dyDescent="0.3">
      <c r="A770" t="s">
        <v>5351</v>
      </c>
      <c r="B770" t="s">
        <v>4062</v>
      </c>
      <c r="C770" t="s">
        <v>2014</v>
      </c>
      <c r="D770" t="s">
        <v>229</v>
      </c>
      <c r="E770" s="31">
        <v>87740</v>
      </c>
      <c r="F770" s="30">
        <f>MedianHouseholdIncome[[#This Row],[  MHI  ]]/77485</f>
        <v>1.1323481964251145</v>
      </c>
      <c r="G770" s="18">
        <f>IFERROR(VLOOKUP(F770,Points!$A$2:$C$14,3,TRUE),"")</f>
        <v>10</v>
      </c>
    </row>
    <row r="771" spans="1:7" ht="19.95" customHeight="1" x14ac:dyDescent="0.3">
      <c r="A771" t="s">
        <v>5352</v>
      </c>
      <c r="B771" t="s">
        <v>4063</v>
      </c>
      <c r="C771" t="s">
        <v>2015</v>
      </c>
      <c r="D771" t="s">
        <v>72</v>
      </c>
      <c r="E771" s="31">
        <v>100000</v>
      </c>
      <c r="F771" s="30">
        <f>MedianHouseholdIncome[[#This Row],[  MHI  ]]/77485</f>
        <v>1.290572368845583</v>
      </c>
      <c r="G771" s="18">
        <f>IFERROR(VLOOKUP(F771,Points!$A$2:$C$14,3,TRUE),"")</f>
        <v>0</v>
      </c>
    </row>
    <row r="772" spans="1:7" ht="19.95" customHeight="1" x14ac:dyDescent="0.3">
      <c r="A772" t="s">
        <v>5352</v>
      </c>
      <c r="B772" t="s">
        <v>4064</v>
      </c>
      <c r="C772" t="s">
        <v>2016</v>
      </c>
      <c r="D772" t="s">
        <v>99</v>
      </c>
      <c r="E772" s="31">
        <v>88750</v>
      </c>
      <c r="F772" s="30">
        <f>MedianHouseholdIncome[[#This Row],[  MHI  ]]/77485</f>
        <v>1.1453829773504549</v>
      </c>
      <c r="G772" s="18">
        <f>IFERROR(VLOOKUP(F772,Points!$A$2:$C$14,3,TRUE),"")</f>
        <v>10</v>
      </c>
    </row>
    <row r="773" spans="1:7" ht="19.95" customHeight="1" x14ac:dyDescent="0.3">
      <c r="A773" t="s">
        <v>5352</v>
      </c>
      <c r="B773" t="s">
        <v>4065</v>
      </c>
      <c r="C773" t="s">
        <v>2017</v>
      </c>
      <c r="D773" t="s">
        <v>166</v>
      </c>
      <c r="E773" s="31">
        <v>106250</v>
      </c>
      <c r="F773" s="30">
        <f>MedianHouseholdIncome[[#This Row],[  MHI  ]]/77485</f>
        <v>1.371233141898432</v>
      </c>
      <c r="G773" s="18">
        <f>IFERROR(VLOOKUP(F773,Points!$A$2:$C$14,3,TRUE),"")</f>
        <v>0</v>
      </c>
    </row>
    <row r="774" spans="1:7" ht="19.95" customHeight="1" x14ac:dyDescent="0.3">
      <c r="A774" t="s">
        <v>5352</v>
      </c>
      <c r="B774" t="s">
        <v>4066</v>
      </c>
      <c r="C774" t="s">
        <v>2017</v>
      </c>
      <c r="D774" t="s">
        <v>99</v>
      </c>
      <c r="E774" s="31">
        <v>92656</v>
      </c>
      <c r="F774" s="30">
        <f>MedianHouseholdIncome[[#This Row],[  MHI  ]]/77485</f>
        <v>1.1957927340775634</v>
      </c>
      <c r="G774" s="18">
        <f>IFERROR(VLOOKUP(F774,Points!$A$2:$C$14,3,TRUE),"")</f>
        <v>5</v>
      </c>
    </row>
    <row r="775" spans="1:7" ht="19.95" customHeight="1" x14ac:dyDescent="0.3">
      <c r="A775" t="s">
        <v>5352</v>
      </c>
      <c r="B775" t="s">
        <v>4067</v>
      </c>
      <c r="C775" t="s">
        <v>2018</v>
      </c>
      <c r="D775" t="s">
        <v>122</v>
      </c>
      <c r="E775" s="31">
        <v>112500</v>
      </c>
      <c r="F775" s="30">
        <f>MedianHouseholdIncome[[#This Row],[  MHI  ]]/77485</f>
        <v>1.4518939149512808</v>
      </c>
      <c r="G775" s="18">
        <f>IFERROR(VLOOKUP(F775,Points!$A$2:$C$14,3,TRUE),"")</f>
        <v>0</v>
      </c>
    </row>
    <row r="776" spans="1:7" ht="19.95" customHeight="1" x14ac:dyDescent="0.3">
      <c r="A776" t="s">
        <v>5352</v>
      </c>
      <c r="B776" t="s">
        <v>4068</v>
      </c>
      <c r="C776" t="s">
        <v>2019</v>
      </c>
      <c r="D776" t="s">
        <v>107</v>
      </c>
      <c r="E776" s="31">
        <v>82857</v>
      </c>
      <c r="F776" s="30">
        <f>MedianHouseholdIncome[[#This Row],[  MHI  ]]/77485</f>
        <v>1.0693295476543847</v>
      </c>
      <c r="G776" s="18">
        <f>IFERROR(VLOOKUP(F776,Points!$A$2:$C$14,3,TRUE),"")</f>
        <v>10</v>
      </c>
    </row>
    <row r="777" spans="1:7" ht="19.95" customHeight="1" x14ac:dyDescent="0.3">
      <c r="A777" t="s">
        <v>5352</v>
      </c>
      <c r="B777" t="s">
        <v>4069</v>
      </c>
      <c r="C777" t="s">
        <v>2020</v>
      </c>
      <c r="D777" t="s">
        <v>119</v>
      </c>
      <c r="E777" s="31">
        <v>128182</v>
      </c>
      <c r="F777" s="30">
        <f>MedianHouseholdIncome[[#This Row],[  MHI  ]]/77485</f>
        <v>1.6542814738336453</v>
      </c>
      <c r="G777" s="18">
        <f>IFERROR(VLOOKUP(F777,Points!$A$2:$C$14,3,TRUE),"")</f>
        <v>0</v>
      </c>
    </row>
    <row r="778" spans="1:7" ht="19.95" customHeight="1" x14ac:dyDescent="0.3">
      <c r="A778" t="s">
        <v>5351</v>
      </c>
      <c r="B778" t="s">
        <v>4070</v>
      </c>
      <c r="C778" t="s">
        <v>2021</v>
      </c>
      <c r="D778" t="s">
        <v>119</v>
      </c>
      <c r="E778" s="31">
        <v>82721</v>
      </c>
      <c r="F778" s="30">
        <f>MedianHouseholdIncome[[#This Row],[  MHI  ]]/77485</f>
        <v>1.0675743692327546</v>
      </c>
      <c r="G778" s="18">
        <f>IFERROR(VLOOKUP(F778,Points!$A$2:$C$14,3,TRUE),"")</f>
        <v>10</v>
      </c>
    </row>
    <row r="779" spans="1:7" ht="19.95" customHeight="1" x14ac:dyDescent="0.3">
      <c r="A779" t="s">
        <v>5352</v>
      </c>
      <c r="B779" t="s">
        <v>4071</v>
      </c>
      <c r="C779" t="s">
        <v>2022</v>
      </c>
      <c r="D779" t="s">
        <v>86</v>
      </c>
      <c r="E779" s="31">
        <v>104375</v>
      </c>
      <c r="F779" s="30">
        <f>MedianHouseholdIncome[[#This Row],[  MHI  ]]/77485</f>
        <v>1.3470349099825774</v>
      </c>
      <c r="G779" s="18">
        <f>IFERROR(VLOOKUP(F779,Points!$A$2:$C$14,3,TRUE),"")</f>
        <v>0</v>
      </c>
    </row>
    <row r="780" spans="1:7" ht="19.95" customHeight="1" x14ac:dyDescent="0.3">
      <c r="A780" t="s">
        <v>5352</v>
      </c>
      <c r="B780" t="s">
        <v>4072</v>
      </c>
      <c r="C780" t="s">
        <v>2023</v>
      </c>
      <c r="D780" t="s">
        <v>108</v>
      </c>
      <c r="E780" s="31">
        <v>71750</v>
      </c>
      <c r="F780" s="30">
        <f>MedianHouseholdIncome[[#This Row],[  MHI  ]]/77485</f>
        <v>0.92598567464670578</v>
      </c>
      <c r="G780" s="18">
        <f>IFERROR(VLOOKUP(F780,Points!$A$2:$C$14,3,TRUE),"")</f>
        <v>25</v>
      </c>
    </row>
    <row r="781" spans="1:7" ht="19.95" customHeight="1" x14ac:dyDescent="0.3">
      <c r="A781" t="s">
        <v>5351</v>
      </c>
      <c r="B781" t="s">
        <v>4073</v>
      </c>
      <c r="C781" t="s">
        <v>2024</v>
      </c>
      <c r="D781" t="s">
        <v>108</v>
      </c>
      <c r="E781" s="31">
        <v>51071</v>
      </c>
      <c r="F781" s="30">
        <f>MedianHouseholdIncome[[#This Row],[  MHI  ]]/77485</f>
        <v>0.65910821449312773</v>
      </c>
      <c r="G781" s="18">
        <f>IFERROR(VLOOKUP(F781,Points!$A$2:$C$14,3,TRUE),"")</f>
        <v>85</v>
      </c>
    </row>
    <row r="782" spans="1:7" ht="19.95" customHeight="1" x14ac:dyDescent="0.3">
      <c r="A782" t="s">
        <v>5352</v>
      </c>
      <c r="B782" t="s">
        <v>4074</v>
      </c>
      <c r="C782" t="s">
        <v>2025</v>
      </c>
      <c r="D782" t="s">
        <v>156</v>
      </c>
      <c r="E782" s="31">
        <v>55208</v>
      </c>
      <c r="F782" s="30">
        <f>MedianHouseholdIncome[[#This Row],[  MHI  ]]/77485</f>
        <v>0.71249919339226953</v>
      </c>
      <c r="G782" s="18">
        <f>IFERROR(VLOOKUP(F782,Points!$A$2:$C$14,3,TRUE),"")</f>
        <v>60</v>
      </c>
    </row>
    <row r="783" spans="1:7" ht="19.95" customHeight="1" x14ac:dyDescent="0.3">
      <c r="A783" t="s">
        <v>5351</v>
      </c>
      <c r="B783" t="s">
        <v>4075</v>
      </c>
      <c r="C783" t="s">
        <v>2026</v>
      </c>
      <c r="D783" t="s">
        <v>111</v>
      </c>
      <c r="E783" s="31">
        <v>60972</v>
      </c>
      <c r="F783" s="30">
        <f>MedianHouseholdIncome[[#This Row],[  MHI  ]]/77485</f>
        <v>0.78688778473252885</v>
      </c>
      <c r="G783" s="18">
        <f>IFERROR(VLOOKUP(F783,Points!$A$2:$C$14,3,TRUE),"")</f>
        <v>50</v>
      </c>
    </row>
    <row r="784" spans="1:7" ht="19.95" customHeight="1" x14ac:dyDescent="0.3">
      <c r="A784" t="s">
        <v>5352</v>
      </c>
      <c r="B784" t="s">
        <v>4076</v>
      </c>
      <c r="C784" t="s">
        <v>2027</v>
      </c>
      <c r="D784" t="s">
        <v>91</v>
      </c>
      <c r="E784" s="31">
        <v>94167</v>
      </c>
      <c r="F784" s="30">
        <f>MedianHouseholdIncome[[#This Row],[  MHI  ]]/77485</f>
        <v>1.2152932825708203</v>
      </c>
      <c r="G784" s="18">
        <f>IFERROR(VLOOKUP(F784,Points!$A$2:$C$14,3,TRUE),"")</f>
        <v>5</v>
      </c>
    </row>
    <row r="785" spans="1:7" ht="19.95" customHeight="1" x14ac:dyDescent="0.3">
      <c r="A785" t="s">
        <v>5352</v>
      </c>
      <c r="B785" t="s">
        <v>4077</v>
      </c>
      <c r="C785" t="s">
        <v>2028</v>
      </c>
      <c r="D785" t="s">
        <v>177</v>
      </c>
      <c r="E785" s="31">
        <v>86875</v>
      </c>
      <c r="F785" s="30">
        <f>MedianHouseholdIncome[[#This Row],[  MHI  ]]/77485</f>
        <v>1.1211847454346002</v>
      </c>
      <c r="G785" s="18">
        <f>IFERROR(VLOOKUP(F785,Points!$A$2:$C$14,3,TRUE),"")</f>
        <v>10</v>
      </c>
    </row>
    <row r="786" spans="1:7" ht="19.95" customHeight="1" x14ac:dyDescent="0.3">
      <c r="A786" t="s">
        <v>5352</v>
      </c>
      <c r="B786" t="s">
        <v>4078</v>
      </c>
      <c r="C786" t="s">
        <v>2029</v>
      </c>
      <c r="D786" t="s">
        <v>111</v>
      </c>
      <c r="E786" s="31">
        <v>122852</v>
      </c>
      <c r="F786" s="30">
        <f>MedianHouseholdIncome[[#This Row],[  MHI  ]]/77485</f>
        <v>1.5854939665741756</v>
      </c>
      <c r="G786" s="18">
        <f>IFERROR(VLOOKUP(F786,Points!$A$2:$C$14,3,TRUE),"")</f>
        <v>0</v>
      </c>
    </row>
    <row r="787" spans="1:7" ht="19.95" customHeight="1" x14ac:dyDescent="0.3">
      <c r="A787" t="s">
        <v>5352</v>
      </c>
      <c r="B787" t="s">
        <v>4079</v>
      </c>
      <c r="C787" t="s">
        <v>2029</v>
      </c>
      <c r="D787" t="s">
        <v>166</v>
      </c>
      <c r="E787" s="31">
        <v>72981</v>
      </c>
      <c r="F787" s="30">
        <f>MedianHouseholdIncome[[#This Row],[  MHI  ]]/77485</f>
        <v>0.94187262050719489</v>
      </c>
      <c r="G787" s="18">
        <f>IFERROR(VLOOKUP(F787,Points!$A$2:$C$14,3,TRUE),"")</f>
        <v>25</v>
      </c>
    </row>
    <row r="788" spans="1:7" ht="19.95" customHeight="1" x14ac:dyDescent="0.3">
      <c r="A788" t="s">
        <v>5352</v>
      </c>
      <c r="B788" t="s">
        <v>4080</v>
      </c>
      <c r="C788" t="s">
        <v>2029</v>
      </c>
      <c r="D788" t="s">
        <v>277</v>
      </c>
      <c r="E788" s="31">
        <v>56500</v>
      </c>
      <c r="F788" s="30">
        <f>MedianHouseholdIncome[[#This Row],[  MHI  ]]/77485</f>
        <v>0.72917338839775436</v>
      </c>
      <c r="G788" s="18">
        <f>IFERROR(VLOOKUP(F788,Points!$A$2:$C$14,3,TRUE),"")</f>
        <v>60</v>
      </c>
    </row>
    <row r="789" spans="1:7" ht="19.95" customHeight="1" x14ac:dyDescent="0.3">
      <c r="A789" t="s">
        <v>5352</v>
      </c>
      <c r="B789" t="s">
        <v>4081</v>
      </c>
      <c r="C789" t="s">
        <v>2030</v>
      </c>
      <c r="D789" t="s">
        <v>239</v>
      </c>
      <c r="E789" s="31">
        <v>61250</v>
      </c>
      <c r="F789" s="30">
        <f>MedianHouseholdIncome[[#This Row],[  MHI  ]]/77485</f>
        <v>0.79047557591791962</v>
      </c>
      <c r="G789" s="18">
        <f>IFERROR(VLOOKUP(F789,Points!$A$2:$C$14,3,TRUE),"")</f>
        <v>50</v>
      </c>
    </row>
    <row r="790" spans="1:7" ht="19.95" customHeight="1" x14ac:dyDescent="0.3">
      <c r="A790" t="s">
        <v>5352</v>
      </c>
      <c r="B790" t="s">
        <v>4082</v>
      </c>
      <c r="C790" t="s">
        <v>2031</v>
      </c>
      <c r="D790" t="s">
        <v>115</v>
      </c>
      <c r="E790" s="31">
        <v>85673</v>
      </c>
      <c r="F790" s="30">
        <f>MedianHouseholdIncome[[#This Row],[  MHI  ]]/77485</f>
        <v>1.1056720655610763</v>
      </c>
      <c r="G790" s="18">
        <f>IFERROR(VLOOKUP(F790,Points!$A$2:$C$14,3,TRUE),"")</f>
        <v>10</v>
      </c>
    </row>
    <row r="791" spans="1:7" ht="19.95" customHeight="1" x14ac:dyDescent="0.3">
      <c r="A791" t="s">
        <v>5352</v>
      </c>
      <c r="B791" t="s">
        <v>4083</v>
      </c>
      <c r="C791" t="s">
        <v>2031</v>
      </c>
      <c r="D791" t="s">
        <v>177</v>
      </c>
      <c r="E791" s="31">
        <v>85329</v>
      </c>
      <c r="F791" s="30">
        <f>MedianHouseholdIncome[[#This Row],[  MHI  ]]/77485</f>
        <v>1.1012324966122475</v>
      </c>
      <c r="G791" s="18">
        <f>IFERROR(VLOOKUP(F791,Points!$A$2:$C$14,3,TRUE),"")</f>
        <v>10</v>
      </c>
    </row>
    <row r="792" spans="1:7" ht="19.95" customHeight="1" x14ac:dyDescent="0.3">
      <c r="A792" t="s">
        <v>5352</v>
      </c>
      <c r="B792" t="s">
        <v>4084</v>
      </c>
      <c r="C792" t="s">
        <v>2031</v>
      </c>
      <c r="D792" t="s">
        <v>144</v>
      </c>
      <c r="E792" s="31">
        <v>89643</v>
      </c>
      <c r="F792" s="30">
        <f>MedianHouseholdIncome[[#This Row],[  MHI  ]]/77485</f>
        <v>1.156907788604246</v>
      </c>
      <c r="G792" s="18">
        <f>IFERROR(VLOOKUP(F792,Points!$A$2:$C$14,3,TRUE),"")</f>
        <v>10</v>
      </c>
    </row>
    <row r="793" spans="1:7" ht="19.95" customHeight="1" x14ac:dyDescent="0.3">
      <c r="A793" t="s">
        <v>5352</v>
      </c>
      <c r="B793" t="s">
        <v>4085</v>
      </c>
      <c r="C793" t="s">
        <v>2031</v>
      </c>
      <c r="D793" t="s">
        <v>99</v>
      </c>
      <c r="E793" s="31">
        <v>56782</v>
      </c>
      <c r="F793" s="30">
        <f>MedianHouseholdIncome[[#This Row],[  MHI  ]]/77485</f>
        <v>0.73281280247789893</v>
      </c>
      <c r="G793" s="18">
        <f>IFERROR(VLOOKUP(F793,Points!$A$2:$C$14,3,TRUE),"")</f>
        <v>60</v>
      </c>
    </row>
    <row r="794" spans="1:7" ht="19.95" customHeight="1" x14ac:dyDescent="0.3">
      <c r="A794" t="s">
        <v>5352</v>
      </c>
      <c r="B794" t="s">
        <v>4086</v>
      </c>
      <c r="C794" t="s">
        <v>2031</v>
      </c>
      <c r="D794" t="s">
        <v>221</v>
      </c>
      <c r="E794" s="31" t="s">
        <v>1379</v>
      </c>
      <c r="F794" s="30" t="s">
        <v>1379</v>
      </c>
      <c r="G794" s="18" t="s">
        <v>1379</v>
      </c>
    </row>
    <row r="795" spans="1:7" ht="19.95" customHeight="1" x14ac:dyDescent="0.3">
      <c r="A795" t="s">
        <v>5351</v>
      </c>
      <c r="B795" t="s">
        <v>4087</v>
      </c>
      <c r="C795" t="s">
        <v>2032</v>
      </c>
      <c r="D795" t="s">
        <v>221</v>
      </c>
      <c r="E795" s="31">
        <v>121504</v>
      </c>
      <c r="F795" s="30">
        <f>MedianHouseholdIncome[[#This Row],[  MHI  ]]/77485</f>
        <v>1.5680970510421373</v>
      </c>
      <c r="G795" s="18">
        <f>IFERROR(VLOOKUP(F795,Points!$A$2:$C$14,3,TRUE),"")</f>
        <v>0</v>
      </c>
    </row>
    <row r="796" spans="1:7" ht="19.95" customHeight="1" x14ac:dyDescent="0.3">
      <c r="A796" t="s">
        <v>5351</v>
      </c>
      <c r="B796" t="s">
        <v>4088</v>
      </c>
      <c r="C796" t="s">
        <v>2033</v>
      </c>
      <c r="D796" t="s">
        <v>239</v>
      </c>
      <c r="E796" s="31">
        <v>44306</v>
      </c>
      <c r="F796" s="30">
        <f>MedianHouseholdIncome[[#This Row],[  MHI  ]]/77485</f>
        <v>0.57180099374072402</v>
      </c>
      <c r="G796" s="18">
        <f>IFERROR(VLOOKUP(F796,Points!$A$2:$C$14,3,TRUE),"")</f>
        <v>100</v>
      </c>
    </row>
    <row r="797" spans="1:7" ht="19.95" customHeight="1" x14ac:dyDescent="0.3">
      <c r="A797" t="s">
        <v>5351</v>
      </c>
      <c r="B797" t="s">
        <v>4089</v>
      </c>
      <c r="C797" t="s">
        <v>2034</v>
      </c>
      <c r="D797" t="s">
        <v>18</v>
      </c>
      <c r="E797" s="31">
        <v>82014</v>
      </c>
      <c r="F797" s="30">
        <f>MedianHouseholdIncome[[#This Row],[  MHI  ]]/77485</f>
        <v>1.0584500225850164</v>
      </c>
      <c r="G797" s="18">
        <f>IFERROR(VLOOKUP(F797,Points!$A$2:$C$14,3,TRUE),"")</f>
        <v>15</v>
      </c>
    </row>
    <row r="798" spans="1:7" ht="19.95" customHeight="1" x14ac:dyDescent="0.3">
      <c r="A798" t="s">
        <v>5352</v>
      </c>
      <c r="B798" t="s">
        <v>4090</v>
      </c>
      <c r="C798" t="s">
        <v>2035</v>
      </c>
      <c r="D798" t="s">
        <v>18</v>
      </c>
      <c r="E798" s="31">
        <v>110273</v>
      </c>
      <c r="F798" s="30">
        <f>MedianHouseholdIncome[[#This Row],[  MHI  ]]/77485</f>
        <v>1.4231528682970898</v>
      </c>
      <c r="G798" s="18">
        <f>IFERROR(VLOOKUP(F798,Points!$A$2:$C$14,3,TRUE),"")</f>
        <v>0</v>
      </c>
    </row>
    <row r="799" spans="1:7" ht="19.95" customHeight="1" x14ac:dyDescent="0.3">
      <c r="A799" t="s">
        <v>5352</v>
      </c>
      <c r="B799" t="s">
        <v>4091</v>
      </c>
      <c r="C799" t="s">
        <v>2036</v>
      </c>
      <c r="D799" t="s">
        <v>138</v>
      </c>
      <c r="E799" s="31">
        <v>97885</v>
      </c>
      <c r="F799" s="30">
        <f>MedianHouseholdIncome[[#This Row],[  MHI  ]]/77485</f>
        <v>1.263276763244499</v>
      </c>
      <c r="G799" s="18">
        <f>IFERROR(VLOOKUP(F799,Points!$A$2:$C$14,3,TRUE),"")</f>
        <v>0</v>
      </c>
    </row>
    <row r="800" spans="1:7" ht="19.95" customHeight="1" x14ac:dyDescent="0.3">
      <c r="A800" t="s">
        <v>5352</v>
      </c>
      <c r="B800" t="s">
        <v>4092</v>
      </c>
      <c r="C800" t="s">
        <v>2036</v>
      </c>
      <c r="D800" t="s">
        <v>50</v>
      </c>
      <c r="E800" s="31">
        <v>94688</v>
      </c>
      <c r="F800" s="30">
        <f>MedianHouseholdIncome[[#This Row],[  MHI  ]]/77485</f>
        <v>1.2220171646125055</v>
      </c>
      <c r="G800" s="18">
        <f>IFERROR(VLOOKUP(F800,Points!$A$2:$C$14,3,TRUE),"")</f>
        <v>5</v>
      </c>
    </row>
    <row r="801" spans="1:7" ht="19.95" customHeight="1" x14ac:dyDescent="0.3">
      <c r="A801" t="s">
        <v>5351</v>
      </c>
      <c r="B801" t="s">
        <v>4093</v>
      </c>
      <c r="C801" t="s">
        <v>2037</v>
      </c>
      <c r="D801" t="s">
        <v>173</v>
      </c>
      <c r="E801" s="31">
        <v>87754</v>
      </c>
      <c r="F801" s="30">
        <f>MedianHouseholdIncome[[#This Row],[  MHI  ]]/77485</f>
        <v>1.1325288765567529</v>
      </c>
      <c r="G801" s="18">
        <f>IFERROR(VLOOKUP(F801,Points!$A$2:$C$14,3,TRUE),"")</f>
        <v>10</v>
      </c>
    </row>
    <row r="802" spans="1:7" ht="19.95" customHeight="1" x14ac:dyDescent="0.3">
      <c r="A802" t="s">
        <v>5351</v>
      </c>
      <c r="B802" t="s">
        <v>4094</v>
      </c>
      <c r="C802" t="s">
        <v>2038</v>
      </c>
      <c r="D802" t="s">
        <v>16</v>
      </c>
      <c r="E802" s="31">
        <v>60417</v>
      </c>
      <c r="F802" s="30">
        <f>MedianHouseholdIncome[[#This Row],[  MHI  ]]/77485</f>
        <v>0.77972510808543594</v>
      </c>
      <c r="G802" s="18">
        <f>IFERROR(VLOOKUP(F802,Points!$A$2:$C$14,3,TRUE),"")</f>
        <v>50</v>
      </c>
    </row>
    <row r="803" spans="1:7" ht="19.95" customHeight="1" x14ac:dyDescent="0.3">
      <c r="A803" t="s">
        <v>5351</v>
      </c>
      <c r="B803" t="s">
        <v>4095</v>
      </c>
      <c r="C803" t="s">
        <v>2039</v>
      </c>
      <c r="D803" t="s">
        <v>99</v>
      </c>
      <c r="E803" s="31">
        <v>93750</v>
      </c>
      <c r="F803" s="30">
        <f>MedianHouseholdIncome[[#This Row],[  MHI  ]]/77485</f>
        <v>1.209911595792734</v>
      </c>
      <c r="G803" s="18">
        <f>IFERROR(VLOOKUP(F803,Points!$A$2:$C$14,3,TRUE),"")</f>
        <v>5</v>
      </c>
    </row>
    <row r="804" spans="1:7" ht="19.95" customHeight="1" x14ac:dyDescent="0.3">
      <c r="A804" t="s">
        <v>5351</v>
      </c>
      <c r="B804" t="s">
        <v>4096</v>
      </c>
      <c r="C804" t="s">
        <v>2040</v>
      </c>
      <c r="D804" t="s">
        <v>48</v>
      </c>
      <c r="E804" s="31">
        <v>76250</v>
      </c>
      <c r="F804" s="30">
        <f>MedianHouseholdIncome[[#This Row],[  MHI  ]]/77485</f>
        <v>0.98406143124475709</v>
      </c>
      <c r="G804" s="18">
        <f>IFERROR(VLOOKUP(F804,Points!$A$2:$C$14,3,TRUE),"")</f>
        <v>20</v>
      </c>
    </row>
    <row r="805" spans="1:7" ht="19.95" customHeight="1" x14ac:dyDescent="0.3">
      <c r="A805" t="s">
        <v>5352</v>
      </c>
      <c r="B805" t="s">
        <v>4097</v>
      </c>
      <c r="C805" t="s">
        <v>2041</v>
      </c>
      <c r="D805" t="s">
        <v>101</v>
      </c>
      <c r="E805" s="31">
        <v>59583</v>
      </c>
      <c r="F805" s="30">
        <f>MedianHouseholdIncome[[#This Row],[  MHI  ]]/77485</f>
        <v>0.76896173452926375</v>
      </c>
      <c r="G805" s="18">
        <f>IFERROR(VLOOKUP(F805,Points!$A$2:$C$14,3,TRUE),"")</f>
        <v>50</v>
      </c>
    </row>
    <row r="806" spans="1:7" ht="19.95" customHeight="1" x14ac:dyDescent="0.3">
      <c r="A806" t="s">
        <v>5351</v>
      </c>
      <c r="B806" t="s">
        <v>4098</v>
      </c>
      <c r="C806" t="s">
        <v>2042</v>
      </c>
      <c r="D806" t="s">
        <v>101</v>
      </c>
      <c r="E806" s="31">
        <v>41250</v>
      </c>
      <c r="F806" s="30">
        <f>MedianHouseholdIncome[[#This Row],[  MHI  ]]/77485</f>
        <v>0.53236110214880294</v>
      </c>
      <c r="G806" s="18">
        <f>IFERROR(VLOOKUP(F806,Points!$A$2:$C$14,3,TRUE),"")</f>
        <v>100</v>
      </c>
    </row>
    <row r="807" spans="1:7" ht="19.95" customHeight="1" x14ac:dyDescent="0.3">
      <c r="A807" t="s">
        <v>5352</v>
      </c>
      <c r="B807" t="s">
        <v>4099</v>
      </c>
      <c r="C807" t="s">
        <v>2043</v>
      </c>
      <c r="D807" t="s">
        <v>64</v>
      </c>
      <c r="E807" s="31">
        <v>101875</v>
      </c>
      <c r="F807" s="30">
        <f>MedianHouseholdIncome[[#This Row],[  MHI  ]]/77485</f>
        <v>1.3147706007614377</v>
      </c>
      <c r="G807" s="18">
        <f>IFERROR(VLOOKUP(F807,Points!$A$2:$C$14,3,TRUE),"")</f>
        <v>0</v>
      </c>
    </row>
    <row r="808" spans="1:7" ht="19.95" customHeight="1" x14ac:dyDescent="0.3">
      <c r="A808" t="s">
        <v>5352</v>
      </c>
      <c r="B808" t="s">
        <v>4100</v>
      </c>
      <c r="C808" t="s">
        <v>2044</v>
      </c>
      <c r="D808" t="s">
        <v>208</v>
      </c>
      <c r="E808" s="31">
        <v>74250</v>
      </c>
      <c r="F808" s="30">
        <f>MedianHouseholdIncome[[#This Row],[  MHI  ]]/77485</f>
        <v>0.95824998386784543</v>
      </c>
      <c r="G808" s="18">
        <f>IFERROR(VLOOKUP(F808,Points!$A$2:$C$14,3,TRUE),"")</f>
        <v>25</v>
      </c>
    </row>
    <row r="809" spans="1:7" ht="19.95" customHeight="1" x14ac:dyDescent="0.3">
      <c r="A809" t="s">
        <v>5351</v>
      </c>
      <c r="B809" t="s">
        <v>4101</v>
      </c>
      <c r="C809" t="s">
        <v>2045</v>
      </c>
      <c r="D809" t="s">
        <v>136</v>
      </c>
      <c r="E809" s="31">
        <v>45665</v>
      </c>
      <c r="F809" s="30">
        <f>MedianHouseholdIncome[[#This Row],[  MHI  ]]/77485</f>
        <v>0.5893398722333355</v>
      </c>
      <c r="G809" s="18">
        <f>IFERROR(VLOOKUP(F809,Points!$A$2:$C$14,3,TRUE),"")</f>
        <v>100</v>
      </c>
    </row>
    <row r="810" spans="1:7" ht="19.95" customHeight="1" x14ac:dyDescent="0.3">
      <c r="A810" t="s">
        <v>5352</v>
      </c>
      <c r="B810" t="s">
        <v>4102</v>
      </c>
      <c r="C810" t="s">
        <v>2046</v>
      </c>
      <c r="D810" t="s">
        <v>136</v>
      </c>
      <c r="E810" s="31">
        <v>66615</v>
      </c>
      <c r="F810" s="30">
        <f>MedianHouseholdIncome[[#This Row],[  MHI  ]]/77485</f>
        <v>0.85971478350648511</v>
      </c>
      <c r="G810" s="18">
        <f>IFERROR(VLOOKUP(F810,Points!$A$2:$C$14,3,TRUE),"")</f>
        <v>40</v>
      </c>
    </row>
    <row r="811" spans="1:7" ht="19.95" customHeight="1" x14ac:dyDescent="0.3">
      <c r="A811" t="s">
        <v>5352</v>
      </c>
      <c r="B811" t="s">
        <v>4103</v>
      </c>
      <c r="C811" t="s">
        <v>2047</v>
      </c>
      <c r="D811" t="s">
        <v>115</v>
      </c>
      <c r="E811" s="31">
        <v>83646</v>
      </c>
      <c r="F811" s="30">
        <f>MedianHouseholdIncome[[#This Row],[  MHI  ]]/77485</f>
        <v>1.0795121636445764</v>
      </c>
      <c r="G811" s="18">
        <f>IFERROR(VLOOKUP(F811,Points!$A$2:$C$14,3,TRUE),"")</f>
        <v>10</v>
      </c>
    </row>
    <row r="812" spans="1:7" ht="19.95" customHeight="1" x14ac:dyDescent="0.3">
      <c r="A812" t="s">
        <v>5351</v>
      </c>
      <c r="B812" t="s">
        <v>4104</v>
      </c>
      <c r="C812" t="s">
        <v>2048</v>
      </c>
      <c r="D812" t="s">
        <v>115</v>
      </c>
      <c r="E812" s="31">
        <v>64688</v>
      </c>
      <c r="F812" s="30">
        <f>MedianHouseholdIncome[[#This Row],[  MHI  ]]/77485</f>
        <v>0.8348454539588307</v>
      </c>
      <c r="G812" s="18">
        <f>IFERROR(VLOOKUP(F812,Points!$A$2:$C$14,3,TRUE),"")</f>
        <v>40</v>
      </c>
    </row>
    <row r="813" spans="1:7" ht="19.95" customHeight="1" x14ac:dyDescent="0.3">
      <c r="A813" t="s">
        <v>5352</v>
      </c>
      <c r="B813" t="s">
        <v>4105</v>
      </c>
      <c r="C813" t="s">
        <v>2049</v>
      </c>
      <c r="D813" t="s">
        <v>272</v>
      </c>
      <c r="E813" s="31">
        <v>85300</v>
      </c>
      <c r="F813" s="30">
        <f>MedianHouseholdIncome[[#This Row],[  MHI  ]]/77485</f>
        <v>1.1008582306252823</v>
      </c>
      <c r="G813" s="18">
        <f>IFERROR(VLOOKUP(F813,Points!$A$2:$C$14,3,TRUE),"")</f>
        <v>10</v>
      </c>
    </row>
    <row r="814" spans="1:7" ht="19.95" customHeight="1" x14ac:dyDescent="0.3">
      <c r="A814" t="s">
        <v>5351</v>
      </c>
      <c r="B814" t="s">
        <v>4106</v>
      </c>
      <c r="C814" t="s">
        <v>2050</v>
      </c>
      <c r="D814" t="s">
        <v>113</v>
      </c>
      <c r="E814" s="31">
        <v>79844</v>
      </c>
      <c r="F814" s="30">
        <f>MedianHouseholdIncome[[#This Row],[  MHI  ]]/77485</f>
        <v>1.0304446021810674</v>
      </c>
      <c r="G814" s="18">
        <f>IFERROR(VLOOKUP(F814,Points!$A$2:$C$14,3,TRUE),"")</f>
        <v>15</v>
      </c>
    </row>
    <row r="815" spans="1:7" ht="19.95" customHeight="1" x14ac:dyDescent="0.3">
      <c r="A815" t="s">
        <v>5352</v>
      </c>
      <c r="B815" t="s">
        <v>4107</v>
      </c>
      <c r="C815" t="s">
        <v>2051</v>
      </c>
      <c r="D815" t="s">
        <v>113</v>
      </c>
      <c r="E815" s="31">
        <v>94438</v>
      </c>
      <c r="F815" s="30">
        <f>MedianHouseholdIncome[[#This Row],[  MHI  ]]/77485</f>
        <v>1.2187907336903916</v>
      </c>
      <c r="G815" s="18">
        <f>IFERROR(VLOOKUP(F815,Points!$A$2:$C$14,3,TRUE),"")</f>
        <v>5</v>
      </c>
    </row>
    <row r="816" spans="1:7" ht="19.95" customHeight="1" x14ac:dyDescent="0.3">
      <c r="A816" t="s">
        <v>5351</v>
      </c>
      <c r="B816" t="s">
        <v>4108</v>
      </c>
      <c r="C816" t="s">
        <v>2052</v>
      </c>
      <c r="D816" t="s">
        <v>113</v>
      </c>
      <c r="E816" s="31" t="s">
        <v>1379</v>
      </c>
      <c r="F816" s="30" t="s">
        <v>1379</v>
      </c>
      <c r="G816" s="18" t="s">
        <v>1379</v>
      </c>
    </row>
    <row r="817" spans="1:7" ht="19.95" customHeight="1" x14ac:dyDescent="0.3">
      <c r="A817" t="s">
        <v>5352</v>
      </c>
      <c r="B817" t="s">
        <v>4109</v>
      </c>
      <c r="C817" t="s">
        <v>2053</v>
      </c>
      <c r="D817" t="s">
        <v>144</v>
      </c>
      <c r="E817" s="31">
        <v>80167</v>
      </c>
      <c r="F817" s="30">
        <f>MedianHouseholdIncome[[#This Row],[  MHI  ]]/77485</f>
        <v>1.0346131509324386</v>
      </c>
      <c r="G817" s="18">
        <f>IFERROR(VLOOKUP(F817,Points!$A$2:$C$14,3,TRUE),"")</f>
        <v>15</v>
      </c>
    </row>
    <row r="818" spans="1:7" ht="19.95" customHeight="1" x14ac:dyDescent="0.3">
      <c r="A818" t="s">
        <v>5352</v>
      </c>
      <c r="B818" t="s">
        <v>4110</v>
      </c>
      <c r="C818" t="s">
        <v>2054</v>
      </c>
      <c r="D818" t="s">
        <v>147</v>
      </c>
      <c r="E818" s="31">
        <v>73542</v>
      </c>
      <c r="F818" s="30">
        <f>MedianHouseholdIncome[[#This Row],[  MHI  ]]/77485</f>
        <v>0.94911273149641862</v>
      </c>
      <c r="G818" s="18">
        <f>IFERROR(VLOOKUP(F818,Points!$A$2:$C$14,3,TRUE),"")</f>
        <v>25</v>
      </c>
    </row>
    <row r="819" spans="1:7" ht="19.95" customHeight="1" x14ac:dyDescent="0.3">
      <c r="A819" t="s">
        <v>5352</v>
      </c>
      <c r="B819" t="s">
        <v>4111</v>
      </c>
      <c r="C819" t="s">
        <v>2055</v>
      </c>
      <c r="D819" t="s">
        <v>30</v>
      </c>
      <c r="E819" s="31">
        <v>87600</v>
      </c>
      <c r="F819" s="30">
        <f>MedianHouseholdIncome[[#This Row],[  MHI  ]]/77485</f>
        <v>1.1305413951087306</v>
      </c>
      <c r="G819" s="18">
        <f>IFERROR(VLOOKUP(F819,Points!$A$2:$C$14,3,TRUE),"")</f>
        <v>10</v>
      </c>
    </row>
    <row r="820" spans="1:7" ht="19.95" customHeight="1" x14ac:dyDescent="0.3">
      <c r="A820" t="s">
        <v>5351</v>
      </c>
      <c r="B820" t="s">
        <v>4112</v>
      </c>
      <c r="C820" t="s">
        <v>2056</v>
      </c>
      <c r="D820" t="s">
        <v>126</v>
      </c>
      <c r="E820" s="31">
        <v>50833</v>
      </c>
      <c r="F820" s="30">
        <f>MedianHouseholdIncome[[#This Row],[  MHI  ]]/77485</f>
        <v>0.65603665225527519</v>
      </c>
      <c r="G820" s="18">
        <f>IFERROR(VLOOKUP(F820,Points!$A$2:$C$14,3,TRUE),"")</f>
        <v>85</v>
      </c>
    </row>
    <row r="821" spans="1:7" ht="19.95" customHeight="1" x14ac:dyDescent="0.3">
      <c r="A821" t="s">
        <v>5352</v>
      </c>
      <c r="B821" t="s">
        <v>4113</v>
      </c>
      <c r="C821" t="s">
        <v>2057</v>
      </c>
      <c r="D821" t="s">
        <v>95</v>
      </c>
      <c r="E821" s="31">
        <v>114773</v>
      </c>
      <c r="F821" s="30">
        <f>MedianHouseholdIncome[[#This Row],[  MHI  ]]/77485</f>
        <v>1.481228624895141</v>
      </c>
      <c r="G821" s="18">
        <f>IFERROR(VLOOKUP(F821,Points!$A$2:$C$14,3,TRUE),"")</f>
        <v>0</v>
      </c>
    </row>
    <row r="822" spans="1:7" ht="19.95" customHeight="1" x14ac:dyDescent="0.3">
      <c r="A822" t="s">
        <v>5352</v>
      </c>
      <c r="B822" t="s">
        <v>4114</v>
      </c>
      <c r="C822" t="s">
        <v>2057</v>
      </c>
      <c r="D822" t="s">
        <v>21</v>
      </c>
      <c r="E822" s="31">
        <v>104615</v>
      </c>
      <c r="F822" s="30">
        <f>MedianHouseholdIncome[[#This Row],[  MHI  ]]/77485</f>
        <v>1.3501322836678067</v>
      </c>
      <c r="G822" s="18">
        <f>IFERROR(VLOOKUP(F822,Points!$A$2:$C$14,3,TRUE),"")</f>
        <v>0</v>
      </c>
    </row>
    <row r="823" spans="1:7" ht="19.95" customHeight="1" x14ac:dyDescent="0.3">
      <c r="A823" t="s">
        <v>5352</v>
      </c>
      <c r="B823" t="s">
        <v>4115</v>
      </c>
      <c r="C823" t="s">
        <v>2057</v>
      </c>
      <c r="D823" t="s">
        <v>50</v>
      </c>
      <c r="E823" s="31">
        <v>89688</v>
      </c>
      <c r="F823" s="30">
        <f>MedianHouseholdIncome[[#This Row],[  MHI  ]]/77485</f>
        <v>1.1574885461702265</v>
      </c>
      <c r="G823" s="18">
        <f>IFERROR(VLOOKUP(F823,Points!$A$2:$C$14,3,TRUE),"")</f>
        <v>10</v>
      </c>
    </row>
    <row r="824" spans="1:7" ht="19.95" customHeight="1" x14ac:dyDescent="0.3">
      <c r="A824" t="s">
        <v>5352</v>
      </c>
      <c r="B824" t="s">
        <v>4116</v>
      </c>
      <c r="C824" t="s">
        <v>2058</v>
      </c>
      <c r="D824" t="s">
        <v>147</v>
      </c>
      <c r="E824" s="31">
        <v>79821</v>
      </c>
      <c r="F824" s="30">
        <f>MedianHouseholdIncome[[#This Row],[  MHI  ]]/77485</f>
        <v>1.0301477705362327</v>
      </c>
      <c r="G824" s="18">
        <f>IFERROR(VLOOKUP(F824,Points!$A$2:$C$14,3,TRUE),"")</f>
        <v>15</v>
      </c>
    </row>
    <row r="825" spans="1:7" ht="19.95" customHeight="1" x14ac:dyDescent="0.3">
      <c r="A825" t="s">
        <v>5352</v>
      </c>
      <c r="B825" t="s">
        <v>4117</v>
      </c>
      <c r="C825" t="s">
        <v>2059</v>
      </c>
      <c r="D825" t="s">
        <v>99</v>
      </c>
      <c r="E825" s="31">
        <v>66250</v>
      </c>
      <c r="F825" s="30">
        <f>MedianHouseholdIncome[[#This Row],[  MHI  ]]/77485</f>
        <v>0.8550041943601987</v>
      </c>
      <c r="G825" s="18">
        <f>IFERROR(VLOOKUP(F825,Points!$A$2:$C$14,3,TRUE),"")</f>
        <v>40</v>
      </c>
    </row>
    <row r="826" spans="1:7" ht="19.95" customHeight="1" x14ac:dyDescent="0.3">
      <c r="A826" t="s">
        <v>5351</v>
      </c>
      <c r="B826" t="s">
        <v>4118</v>
      </c>
      <c r="C826" t="s">
        <v>2060</v>
      </c>
      <c r="D826" t="s">
        <v>91</v>
      </c>
      <c r="E826" s="31">
        <v>92109</v>
      </c>
      <c r="F826" s="30">
        <f>MedianHouseholdIncome[[#This Row],[  MHI  ]]/77485</f>
        <v>1.1887333032199781</v>
      </c>
      <c r="G826" s="18">
        <f>IFERROR(VLOOKUP(F826,Points!$A$2:$C$14,3,TRUE),"")</f>
        <v>5</v>
      </c>
    </row>
    <row r="827" spans="1:7" ht="19.95" customHeight="1" x14ac:dyDescent="0.3">
      <c r="A827" t="s">
        <v>5352</v>
      </c>
      <c r="B827" t="s">
        <v>4119</v>
      </c>
      <c r="C827" t="s">
        <v>2061</v>
      </c>
      <c r="D827" t="s">
        <v>115</v>
      </c>
      <c r="E827" s="31">
        <v>104375</v>
      </c>
      <c r="F827" s="30">
        <f>MedianHouseholdIncome[[#This Row],[  MHI  ]]/77485</f>
        <v>1.3470349099825774</v>
      </c>
      <c r="G827" s="18">
        <f>IFERROR(VLOOKUP(F827,Points!$A$2:$C$14,3,TRUE),"")</f>
        <v>0</v>
      </c>
    </row>
    <row r="828" spans="1:7" ht="19.95" customHeight="1" x14ac:dyDescent="0.3">
      <c r="A828" t="s">
        <v>5352</v>
      </c>
      <c r="B828" t="s">
        <v>4120</v>
      </c>
      <c r="C828" t="s">
        <v>2062</v>
      </c>
      <c r="D828" t="s">
        <v>80</v>
      </c>
      <c r="E828" s="31">
        <v>83646</v>
      </c>
      <c r="F828" s="30">
        <f>MedianHouseholdIncome[[#This Row],[  MHI  ]]/77485</f>
        <v>1.0795121636445764</v>
      </c>
      <c r="G828" s="18">
        <f>IFERROR(VLOOKUP(F828,Points!$A$2:$C$14,3,TRUE),"")</f>
        <v>10</v>
      </c>
    </row>
    <row r="829" spans="1:7" ht="19.95" customHeight="1" x14ac:dyDescent="0.3">
      <c r="A829" t="s">
        <v>5352</v>
      </c>
      <c r="B829" t="s">
        <v>4121</v>
      </c>
      <c r="C829" t="s">
        <v>2062</v>
      </c>
      <c r="D829" t="s">
        <v>64</v>
      </c>
      <c r="E829" s="31">
        <v>75104</v>
      </c>
      <c r="F829" s="30">
        <f>MedianHouseholdIncome[[#This Row],[  MHI  ]]/77485</f>
        <v>0.96927147189778662</v>
      </c>
      <c r="G829" s="18">
        <f>IFERROR(VLOOKUP(F829,Points!$A$2:$C$14,3,TRUE),"")</f>
        <v>20</v>
      </c>
    </row>
    <row r="830" spans="1:7" ht="19.95" customHeight="1" x14ac:dyDescent="0.3">
      <c r="A830" t="s">
        <v>5351</v>
      </c>
      <c r="B830" t="s">
        <v>4122</v>
      </c>
      <c r="C830" t="s">
        <v>2063</v>
      </c>
      <c r="D830" t="s">
        <v>80</v>
      </c>
      <c r="E830" s="31">
        <v>67344</v>
      </c>
      <c r="F830" s="30">
        <f>MedianHouseholdIncome[[#This Row],[  MHI  ]]/77485</f>
        <v>0.86912305607536944</v>
      </c>
      <c r="G830" s="18">
        <f>IFERROR(VLOOKUP(F830,Points!$A$2:$C$14,3,TRUE),"")</f>
        <v>30</v>
      </c>
    </row>
    <row r="831" spans="1:7" ht="19.95" customHeight="1" x14ac:dyDescent="0.3">
      <c r="A831" t="s">
        <v>5351</v>
      </c>
      <c r="B831" t="s">
        <v>4123</v>
      </c>
      <c r="C831" t="s">
        <v>2064</v>
      </c>
      <c r="D831" t="s">
        <v>221</v>
      </c>
      <c r="E831" s="31">
        <v>61000</v>
      </c>
      <c r="F831" s="30">
        <f>MedianHouseholdIncome[[#This Row],[  MHI  ]]/77485</f>
        <v>0.78724914499580567</v>
      </c>
      <c r="G831" s="18">
        <f>IFERROR(VLOOKUP(F831,Points!$A$2:$C$14,3,TRUE),"")</f>
        <v>50</v>
      </c>
    </row>
    <row r="832" spans="1:7" ht="19.95" customHeight="1" x14ac:dyDescent="0.3">
      <c r="A832" t="s">
        <v>5352</v>
      </c>
      <c r="B832" t="s">
        <v>4124</v>
      </c>
      <c r="C832" t="s">
        <v>2065</v>
      </c>
      <c r="D832" t="s">
        <v>91</v>
      </c>
      <c r="E832" s="31">
        <v>88125</v>
      </c>
      <c r="F832" s="30">
        <f>MedianHouseholdIncome[[#This Row],[  MHI  ]]/77485</f>
        <v>1.1373169000451699</v>
      </c>
      <c r="G832" s="18">
        <f>IFERROR(VLOOKUP(F832,Points!$A$2:$C$14,3,TRUE),"")</f>
        <v>10</v>
      </c>
    </row>
    <row r="833" spans="1:7" ht="19.95" customHeight="1" x14ac:dyDescent="0.3">
      <c r="A833" t="s">
        <v>5352</v>
      </c>
      <c r="B833" t="s">
        <v>4125</v>
      </c>
      <c r="C833" t="s">
        <v>2065</v>
      </c>
      <c r="D833" t="s">
        <v>57</v>
      </c>
      <c r="E833" s="31">
        <v>61250</v>
      </c>
      <c r="F833" s="30">
        <f>MedianHouseholdIncome[[#This Row],[  MHI  ]]/77485</f>
        <v>0.79047557591791962</v>
      </c>
      <c r="G833" s="18">
        <f>IFERROR(VLOOKUP(F833,Points!$A$2:$C$14,3,TRUE),"")</f>
        <v>50</v>
      </c>
    </row>
    <row r="834" spans="1:7" ht="19.95" customHeight="1" x14ac:dyDescent="0.3">
      <c r="A834" t="s">
        <v>5352</v>
      </c>
      <c r="B834" t="s">
        <v>4126</v>
      </c>
      <c r="C834" t="s">
        <v>2066</v>
      </c>
      <c r="D834" t="s">
        <v>277</v>
      </c>
      <c r="E834" s="31">
        <v>59511</v>
      </c>
      <c r="F834" s="30">
        <f>MedianHouseholdIncome[[#This Row],[  MHI  ]]/77485</f>
        <v>0.76803252242369491</v>
      </c>
      <c r="G834" s="18">
        <f>IFERROR(VLOOKUP(F834,Points!$A$2:$C$14,3,TRUE),"")</f>
        <v>50</v>
      </c>
    </row>
    <row r="835" spans="1:7" ht="19.95" customHeight="1" x14ac:dyDescent="0.3">
      <c r="A835" t="s">
        <v>5351</v>
      </c>
      <c r="B835" t="s">
        <v>4127</v>
      </c>
      <c r="C835" t="s">
        <v>2067</v>
      </c>
      <c r="D835" t="s">
        <v>166</v>
      </c>
      <c r="E835" s="31">
        <v>60000</v>
      </c>
      <c r="F835" s="30">
        <f>MedianHouseholdIncome[[#This Row],[  MHI  ]]/77485</f>
        <v>0.77434342130734979</v>
      </c>
      <c r="G835" s="18">
        <f>IFERROR(VLOOKUP(F835,Points!$A$2:$C$14,3,TRUE),"")</f>
        <v>50</v>
      </c>
    </row>
    <row r="836" spans="1:7" ht="19.95" customHeight="1" x14ac:dyDescent="0.3">
      <c r="A836" t="s">
        <v>5352</v>
      </c>
      <c r="B836" t="s">
        <v>4128</v>
      </c>
      <c r="C836" t="s">
        <v>2068</v>
      </c>
      <c r="D836" t="s">
        <v>166</v>
      </c>
      <c r="E836" s="31">
        <v>58750</v>
      </c>
      <c r="F836" s="30">
        <f>MedianHouseholdIncome[[#This Row],[  MHI  ]]/77485</f>
        <v>0.75821126669678007</v>
      </c>
      <c r="G836" s="18">
        <f>IFERROR(VLOOKUP(F836,Points!$A$2:$C$14,3,TRUE),"")</f>
        <v>60</v>
      </c>
    </row>
    <row r="837" spans="1:7" ht="19.95" customHeight="1" x14ac:dyDescent="0.3">
      <c r="A837" t="s">
        <v>5351</v>
      </c>
      <c r="B837" t="s">
        <v>4129</v>
      </c>
      <c r="C837" t="s">
        <v>2069</v>
      </c>
      <c r="D837" t="s">
        <v>21</v>
      </c>
      <c r="E837" s="31">
        <v>98571</v>
      </c>
      <c r="F837" s="30">
        <f>MedianHouseholdIncome[[#This Row],[  MHI  ]]/77485</f>
        <v>1.2721300896947796</v>
      </c>
      <c r="G837" s="18">
        <f>IFERROR(VLOOKUP(F837,Points!$A$2:$C$14,3,TRUE),"")</f>
        <v>0</v>
      </c>
    </row>
    <row r="838" spans="1:7" ht="19.95" customHeight="1" x14ac:dyDescent="0.3">
      <c r="A838" t="s">
        <v>5352</v>
      </c>
      <c r="B838" t="s">
        <v>4130</v>
      </c>
      <c r="C838" t="s">
        <v>2070</v>
      </c>
      <c r="D838" t="s">
        <v>147</v>
      </c>
      <c r="E838" s="31">
        <v>82222</v>
      </c>
      <c r="F838" s="30">
        <f>MedianHouseholdIncome[[#This Row],[  MHI  ]]/77485</f>
        <v>1.0611344131122153</v>
      </c>
      <c r="G838" s="18">
        <f>IFERROR(VLOOKUP(F838,Points!$A$2:$C$14,3,TRUE),"")</f>
        <v>10</v>
      </c>
    </row>
    <row r="839" spans="1:7" ht="19.95" customHeight="1" x14ac:dyDescent="0.3">
      <c r="A839" t="s">
        <v>5352</v>
      </c>
      <c r="B839" t="s">
        <v>4131</v>
      </c>
      <c r="C839" t="s">
        <v>2071</v>
      </c>
      <c r="D839" t="s">
        <v>16</v>
      </c>
      <c r="E839" s="31">
        <v>60313</v>
      </c>
      <c r="F839" s="30">
        <f>MedianHouseholdIncome[[#This Row],[  MHI  ]]/77485</f>
        <v>0.77838291282183647</v>
      </c>
      <c r="G839" s="18">
        <f>IFERROR(VLOOKUP(F839,Points!$A$2:$C$14,3,TRUE),"")</f>
        <v>50</v>
      </c>
    </row>
    <row r="840" spans="1:7" ht="19.95" customHeight="1" x14ac:dyDescent="0.3">
      <c r="A840" t="s">
        <v>5351</v>
      </c>
      <c r="B840" t="s">
        <v>4132</v>
      </c>
      <c r="C840" t="s">
        <v>2072</v>
      </c>
      <c r="D840" t="s">
        <v>16</v>
      </c>
      <c r="E840" s="31">
        <v>76563</v>
      </c>
      <c r="F840" s="30">
        <f>MedianHouseholdIncome[[#This Row],[  MHI  ]]/77485</f>
        <v>0.98810092275924377</v>
      </c>
      <c r="G840" s="18">
        <f>IFERROR(VLOOKUP(F840,Points!$A$2:$C$14,3,TRUE),"")</f>
        <v>20</v>
      </c>
    </row>
    <row r="841" spans="1:7" ht="19.95" customHeight="1" x14ac:dyDescent="0.3">
      <c r="A841" t="s">
        <v>5352</v>
      </c>
      <c r="B841" t="s">
        <v>4133</v>
      </c>
      <c r="C841" t="s">
        <v>2073</v>
      </c>
      <c r="D841" t="s">
        <v>147</v>
      </c>
      <c r="E841" s="31">
        <v>83125</v>
      </c>
      <c r="F841" s="30">
        <f>MedianHouseholdIncome[[#This Row],[  MHI  ]]/77485</f>
        <v>1.0727882816028909</v>
      </c>
      <c r="G841" s="18">
        <f>IFERROR(VLOOKUP(F841,Points!$A$2:$C$14,3,TRUE),"")</f>
        <v>10</v>
      </c>
    </row>
    <row r="842" spans="1:7" ht="19.95" customHeight="1" x14ac:dyDescent="0.3">
      <c r="A842" t="s">
        <v>5351</v>
      </c>
      <c r="B842" t="s">
        <v>4134</v>
      </c>
      <c r="C842" t="s">
        <v>2074</v>
      </c>
      <c r="D842" t="s">
        <v>43</v>
      </c>
      <c r="E842" s="31">
        <v>103440</v>
      </c>
      <c r="F842" s="30">
        <f>MedianHouseholdIncome[[#This Row],[  MHI  ]]/77485</f>
        <v>1.334968058333871</v>
      </c>
      <c r="G842" s="18">
        <f>IFERROR(VLOOKUP(F842,Points!$A$2:$C$14,3,TRUE),"")</f>
        <v>0</v>
      </c>
    </row>
    <row r="843" spans="1:7" ht="19.95" customHeight="1" x14ac:dyDescent="0.3">
      <c r="A843" t="s">
        <v>5351</v>
      </c>
      <c r="B843" t="s">
        <v>4135</v>
      </c>
      <c r="C843" t="s">
        <v>2075</v>
      </c>
      <c r="D843" t="s">
        <v>72</v>
      </c>
      <c r="E843" s="31">
        <v>64231</v>
      </c>
      <c r="F843" s="30">
        <f>MedianHouseholdIncome[[#This Row],[  MHI  ]]/77485</f>
        <v>0.82894753823320644</v>
      </c>
      <c r="G843" s="18">
        <f>IFERROR(VLOOKUP(F843,Points!$A$2:$C$14,3,TRUE),"")</f>
        <v>40</v>
      </c>
    </row>
    <row r="844" spans="1:7" ht="19.95" customHeight="1" x14ac:dyDescent="0.3">
      <c r="A844" t="s">
        <v>5352</v>
      </c>
      <c r="B844" t="s">
        <v>4136</v>
      </c>
      <c r="C844" t="s">
        <v>2076</v>
      </c>
      <c r="D844" t="s">
        <v>122</v>
      </c>
      <c r="E844" s="31">
        <v>119609</v>
      </c>
      <c r="F844" s="30">
        <f>MedianHouseholdIncome[[#This Row],[  MHI  ]]/77485</f>
        <v>1.5436407046525134</v>
      </c>
      <c r="G844" s="18">
        <f>IFERROR(VLOOKUP(F844,Points!$A$2:$C$14,3,TRUE),"")</f>
        <v>0</v>
      </c>
    </row>
    <row r="845" spans="1:7" ht="19.95" customHeight="1" x14ac:dyDescent="0.3">
      <c r="A845" t="s">
        <v>5352</v>
      </c>
      <c r="B845" t="s">
        <v>4137</v>
      </c>
      <c r="C845" t="s">
        <v>2076</v>
      </c>
      <c r="D845" t="s">
        <v>21</v>
      </c>
      <c r="E845" s="31">
        <v>92250</v>
      </c>
      <c r="F845" s="30">
        <f>MedianHouseholdIncome[[#This Row],[  MHI  ]]/77485</f>
        <v>1.1905530102600503</v>
      </c>
      <c r="G845" s="18">
        <f>IFERROR(VLOOKUP(F845,Points!$A$2:$C$14,3,TRUE),"")</f>
        <v>5</v>
      </c>
    </row>
    <row r="846" spans="1:7" ht="19.95" customHeight="1" x14ac:dyDescent="0.3">
      <c r="A846" t="s">
        <v>5352</v>
      </c>
      <c r="B846" t="s">
        <v>4138</v>
      </c>
      <c r="C846" t="s">
        <v>2076</v>
      </c>
      <c r="D846" t="s">
        <v>43</v>
      </c>
      <c r="E846" s="31">
        <v>74706</v>
      </c>
      <c r="F846" s="30">
        <f>MedianHouseholdIncome[[#This Row],[  MHI  ]]/77485</f>
        <v>0.9641349938697813</v>
      </c>
      <c r="G846" s="18">
        <f>IFERROR(VLOOKUP(F846,Points!$A$2:$C$14,3,TRUE),"")</f>
        <v>20</v>
      </c>
    </row>
    <row r="847" spans="1:7" ht="19.95" customHeight="1" x14ac:dyDescent="0.3">
      <c r="A847" t="s">
        <v>5351</v>
      </c>
      <c r="B847" t="s">
        <v>4139</v>
      </c>
      <c r="C847" t="s">
        <v>2077</v>
      </c>
      <c r="D847" t="s">
        <v>80</v>
      </c>
      <c r="E847" s="31">
        <v>71250</v>
      </c>
      <c r="F847" s="30">
        <f>MedianHouseholdIncome[[#This Row],[  MHI  ]]/77485</f>
        <v>0.91953281280247789</v>
      </c>
      <c r="G847" s="18">
        <f>IFERROR(VLOOKUP(F847,Points!$A$2:$C$14,3,TRUE),"")</f>
        <v>25</v>
      </c>
    </row>
    <row r="848" spans="1:7" ht="19.95" customHeight="1" x14ac:dyDescent="0.3">
      <c r="A848" t="s">
        <v>5351</v>
      </c>
      <c r="B848" t="s">
        <v>4140</v>
      </c>
      <c r="C848" t="s">
        <v>2078</v>
      </c>
      <c r="D848" t="s">
        <v>122</v>
      </c>
      <c r="E848" s="31">
        <v>79899</v>
      </c>
      <c r="F848" s="30">
        <f>MedianHouseholdIncome[[#This Row],[  MHI  ]]/77485</f>
        <v>1.0311544169839324</v>
      </c>
      <c r="G848" s="18">
        <f>IFERROR(VLOOKUP(F848,Points!$A$2:$C$14,3,TRUE),"")</f>
        <v>15</v>
      </c>
    </row>
    <row r="849" spans="1:7" ht="19.95" customHeight="1" x14ac:dyDescent="0.3">
      <c r="A849" t="s">
        <v>5352</v>
      </c>
      <c r="B849" t="s">
        <v>4141</v>
      </c>
      <c r="C849" t="s">
        <v>2079</v>
      </c>
      <c r="D849" t="s">
        <v>99</v>
      </c>
      <c r="E849" s="31">
        <v>79250</v>
      </c>
      <c r="F849" s="30">
        <f>MedianHouseholdIncome[[#This Row],[  MHI  ]]/77485</f>
        <v>1.0227786023101246</v>
      </c>
      <c r="G849" s="18">
        <f>IFERROR(VLOOKUP(F849,Points!$A$2:$C$14,3,TRUE),"")</f>
        <v>15</v>
      </c>
    </row>
    <row r="850" spans="1:7" ht="19.95" customHeight="1" x14ac:dyDescent="0.3">
      <c r="A850" t="s">
        <v>5352</v>
      </c>
      <c r="B850" t="s">
        <v>4142</v>
      </c>
      <c r="C850" t="s">
        <v>2080</v>
      </c>
      <c r="D850" t="s">
        <v>107</v>
      </c>
      <c r="E850" s="31">
        <v>73750</v>
      </c>
      <c r="F850" s="30">
        <f>MedianHouseholdIncome[[#This Row],[  MHI  ]]/77485</f>
        <v>0.95179712202361744</v>
      </c>
      <c r="G850" s="18">
        <f>IFERROR(VLOOKUP(F850,Points!$A$2:$C$14,3,TRUE),"")</f>
        <v>25</v>
      </c>
    </row>
    <row r="851" spans="1:7" ht="19.95" customHeight="1" x14ac:dyDescent="0.3">
      <c r="A851" t="s">
        <v>5352</v>
      </c>
      <c r="B851" t="s">
        <v>4143</v>
      </c>
      <c r="C851" t="s">
        <v>2081</v>
      </c>
      <c r="D851" t="s">
        <v>106</v>
      </c>
      <c r="E851" s="31">
        <v>69750</v>
      </c>
      <c r="F851" s="30">
        <f>MedianHouseholdIncome[[#This Row],[  MHI  ]]/77485</f>
        <v>0.90017422726979412</v>
      </c>
      <c r="G851" s="18">
        <f>IFERROR(VLOOKUP(F851,Points!$A$2:$C$14,3,TRUE),"")</f>
        <v>30</v>
      </c>
    </row>
    <row r="852" spans="1:7" ht="19.95" customHeight="1" x14ac:dyDescent="0.3">
      <c r="A852" t="s">
        <v>5352</v>
      </c>
      <c r="B852" t="s">
        <v>4144</v>
      </c>
      <c r="C852" t="s">
        <v>2082</v>
      </c>
      <c r="D852" t="s">
        <v>124</v>
      </c>
      <c r="E852" s="31">
        <v>100625</v>
      </c>
      <c r="F852" s="30">
        <f>MedianHouseholdIncome[[#This Row],[  MHI  ]]/77485</f>
        <v>1.298638446150868</v>
      </c>
      <c r="G852" s="18">
        <f>IFERROR(VLOOKUP(F852,Points!$A$2:$C$14,3,TRUE),"")</f>
        <v>0</v>
      </c>
    </row>
    <row r="853" spans="1:7" ht="19.95" customHeight="1" x14ac:dyDescent="0.3">
      <c r="A853" t="s">
        <v>5351</v>
      </c>
      <c r="B853" t="s">
        <v>4145</v>
      </c>
      <c r="C853" t="s">
        <v>2083</v>
      </c>
      <c r="D853" t="s">
        <v>95</v>
      </c>
      <c r="E853" s="31">
        <v>53465</v>
      </c>
      <c r="F853" s="30">
        <f>MedianHouseholdIncome[[#This Row],[  MHI  ]]/77485</f>
        <v>0.69000451700329091</v>
      </c>
      <c r="G853" s="18">
        <f>IFERROR(VLOOKUP(F853,Points!$A$2:$C$14,3,TRUE),"")</f>
        <v>70</v>
      </c>
    </row>
    <row r="854" spans="1:7" ht="19.95" customHeight="1" x14ac:dyDescent="0.3">
      <c r="A854" t="s">
        <v>5352</v>
      </c>
      <c r="B854" t="s">
        <v>4146</v>
      </c>
      <c r="C854" t="s">
        <v>2084</v>
      </c>
      <c r="D854" t="s">
        <v>143</v>
      </c>
      <c r="E854" s="31">
        <v>102813</v>
      </c>
      <c r="F854" s="30">
        <f>MedianHouseholdIncome[[#This Row],[  MHI  ]]/77485</f>
        <v>1.3268761695812092</v>
      </c>
      <c r="G854" s="18">
        <f>IFERROR(VLOOKUP(F854,Points!$A$2:$C$14,3,TRUE),"")</f>
        <v>0</v>
      </c>
    </row>
    <row r="855" spans="1:7" ht="19.95" customHeight="1" x14ac:dyDescent="0.3">
      <c r="A855" t="s">
        <v>5351</v>
      </c>
      <c r="B855" t="s">
        <v>4147</v>
      </c>
      <c r="C855" t="s">
        <v>2085</v>
      </c>
      <c r="D855" t="s">
        <v>143</v>
      </c>
      <c r="E855" s="31">
        <v>82063</v>
      </c>
      <c r="F855" s="30">
        <f>MedianHouseholdIncome[[#This Row],[  MHI  ]]/77485</f>
        <v>1.0590824030457509</v>
      </c>
      <c r="G855" s="18">
        <f>IFERROR(VLOOKUP(F855,Points!$A$2:$C$14,3,TRUE),"")</f>
        <v>15</v>
      </c>
    </row>
    <row r="856" spans="1:7" ht="19.95" customHeight="1" x14ac:dyDescent="0.3">
      <c r="A856" t="s">
        <v>5351</v>
      </c>
      <c r="B856" t="s">
        <v>4148</v>
      </c>
      <c r="C856" t="s">
        <v>2086</v>
      </c>
      <c r="D856" t="s">
        <v>119</v>
      </c>
      <c r="E856" s="31">
        <v>113345</v>
      </c>
      <c r="F856" s="30">
        <f>MedianHouseholdIncome[[#This Row],[  MHI  ]]/77485</f>
        <v>1.4627992514680261</v>
      </c>
      <c r="G856" s="18">
        <f>IFERROR(VLOOKUP(F856,Points!$A$2:$C$14,3,TRUE),"")</f>
        <v>0</v>
      </c>
    </row>
    <row r="857" spans="1:7" ht="19.95" customHeight="1" x14ac:dyDescent="0.3">
      <c r="A857" t="s">
        <v>5352</v>
      </c>
      <c r="B857" t="s">
        <v>4149</v>
      </c>
      <c r="C857" t="s">
        <v>2087</v>
      </c>
      <c r="D857" t="s">
        <v>11</v>
      </c>
      <c r="E857" s="31">
        <v>81125</v>
      </c>
      <c r="F857" s="30">
        <f>MedianHouseholdIncome[[#This Row],[  MHI  ]]/77485</f>
        <v>1.0469768342259793</v>
      </c>
      <c r="G857" s="18">
        <f>IFERROR(VLOOKUP(F857,Points!$A$2:$C$14,3,TRUE),"")</f>
        <v>15</v>
      </c>
    </row>
    <row r="858" spans="1:7" ht="19.95" customHeight="1" x14ac:dyDescent="0.3">
      <c r="A858" t="s">
        <v>5352</v>
      </c>
      <c r="B858" t="s">
        <v>4150</v>
      </c>
      <c r="C858" t="s">
        <v>2088</v>
      </c>
      <c r="D858" t="s">
        <v>72</v>
      </c>
      <c r="E858" s="31">
        <v>73333</v>
      </c>
      <c r="F858" s="30">
        <f>MedianHouseholdIncome[[#This Row],[  MHI  ]]/77485</f>
        <v>0.9464154352455314</v>
      </c>
      <c r="G858" s="18">
        <f>IFERROR(VLOOKUP(F858,Points!$A$2:$C$14,3,TRUE),"")</f>
        <v>25</v>
      </c>
    </row>
    <row r="859" spans="1:7" ht="19.95" customHeight="1" x14ac:dyDescent="0.3">
      <c r="A859" t="s">
        <v>5351</v>
      </c>
      <c r="B859" t="s">
        <v>4151</v>
      </c>
      <c r="C859" t="s">
        <v>2089</v>
      </c>
      <c r="D859" t="s">
        <v>43</v>
      </c>
      <c r="E859" s="31">
        <v>85477</v>
      </c>
      <c r="F859" s="30">
        <f>MedianHouseholdIncome[[#This Row],[  MHI  ]]/77485</f>
        <v>1.103142543718139</v>
      </c>
      <c r="G859" s="18">
        <f>IFERROR(VLOOKUP(F859,Points!$A$2:$C$14,3,TRUE),"")</f>
        <v>10</v>
      </c>
    </row>
    <row r="860" spans="1:7" ht="19.95" customHeight="1" x14ac:dyDescent="0.3">
      <c r="A860" t="s">
        <v>5351</v>
      </c>
      <c r="B860" t="s">
        <v>4152</v>
      </c>
      <c r="C860" t="s">
        <v>2090</v>
      </c>
      <c r="D860" t="s">
        <v>21</v>
      </c>
      <c r="E860" s="31">
        <v>78333</v>
      </c>
      <c r="F860" s="30">
        <f>MedianHouseholdIncome[[#This Row],[  MHI  ]]/77485</f>
        <v>1.0109440536878105</v>
      </c>
      <c r="G860" s="18">
        <f>IFERROR(VLOOKUP(F860,Points!$A$2:$C$14,3,TRUE),"")</f>
        <v>15</v>
      </c>
    </row>
    <row r="861" spans="1:7" ht="19.95" customHeight="1" x14ac:dyDescent="0.3">
      <c r="A861" t="s">
        <v>5352</v>
      </c>
      <c r="B861" t="s">
        <v>4153</v>
      </c>
      <c r="C861" t="s">
        <v>2091</v>
      </c>
      <c r="D861" t="s">
        <v>95</v>
      </c>
      <c r="E861" s="31">
        <v>91215</v>
      </c>
      <c r="F861" s="30">
        <f>MedianHouseholdIncome[[#This Row],[  MHI  ]]/77485</f>
        <v>1.1771955862424985</v>
      </c>
      <c r="G861" s="18">
        <f>IFERROR(VLOOKUP(F861,Points!$A$2:$C$14,3,TRUE),"")</f>
        <v>5</v>
      </c>
    </row>
    <row r="862" spans="1:7" ht="19.95" customHeight="1" x14ac:dyDescent="0.3">
      <c r="A862" t="s">
        <v>5352</v>
      </c>
      <c r="B862" t="s">
        <v>4154</v>
      </c>
      <c r="C862" t="s">
        <v>2091</v>
      </c>
      <c r="D862" t="s">
        <v>101</v>
      </c>
      <c r="E862" s="31">
        <v>50417</v>
      </c>
      <c r="F862" s="30">
        <f>MedianHouseholdIncome[[#This Row],[  MHI  ]]/77485</f>
        <v>0.65066787120087755</v>
      </c>
      <c r="G862" s="18">
        <f>IFERROR(VLOOKUP(F862,Points!$A$2:$C$14,3,TRUE),"")</f>
        <v>85</v>
      </c>
    </row>
    <row r="863" spans="1:7" ht="19.95" customHeight="1" x14ac:dyDescent="0.3">
      <c r="A863" t="s">
        <v>5351</v>
      </c>
      <c r="B863" t="s">
        <v>4155</v>
      </c>
      <c r="C863" t="s">
        <v>2092</v>
      </c>
      <c r="D863" t="s">
        <v>119</v>
      </c>
      <c r="E863" s="31">
        <v>93937</v>
      </c>
      <c r="F863" s="30">
        <f>MedianHouseholdIncome[[#This Row],[  MHI  ]]/77485</f>
        <v>1.2123249661224753</v>
      </c>
      <c r="G863" s="18">
        <f>IFERROR(VLOOKUP(F863,Points!$A$2:$C$14,3,TRUE),"")</f>
        <v>5</v>
      </c>
    </row>
    <row r="864" spans="1:7" ht="19.95" customHeight="1" x14ac:dyDescent="0.3">
      <c r="A864" t="s">
        <v>5352</v>
      </c>
      <c r="B864" t="s">
        <v>4156</v>
      </c>
      <c r="C864" t="s">
        <v>2093</v>
      </c>
      <c r="D864" t="s">
        <v>119</v>
      </c>
      <c r="E864" s="31">
        <v>139767</v>
      </c>
      <c r="F864" s="30">
        <f>MedianHouseholdIncome[[#This Row],[  MHI  ]]/77485</f>
        <v>1.803794282764406</v>
      </c>
      <c r="G864" s="18">
        <f>IFERROR(VLOOKUP(F864,Points!$A$2:$C$14,3,TRUE),"")</f>
        <v>0</v>
      </c>
    </row>
    <row r="865" spans="1:7" ht="19.95" customHeight="1" x14ac:dyDescent="0.3">
      <c r="A865" t="s">
        <v>5352</v>
      </c>
      <c r="B865" t="s">
        <v>4157</v>
      </c>
      <c r="C865" t="s">
        <v>2094</v>
      </c>
      <c r="D865" t="s">
        <v>126</v>
      </c>
      <c r="E865" s="31">
        <v>82083</v>
      </c>
      <c r="F865" s="30">
        <f>MedianHouseholdIncome[[#This Row],[  MHI  ]]/77485</f>
        <v>1.0593405175195199</v>
      </c>
      <c r="G865" s="18">
        <f>IFERROR(VLOOKUP(F865,Points!$A$2:$C$14,3,TRUE),"")</f>
        <v>15</v>
      </c>
    </row>
    <row r="866" spans="1:7" ht="19.95" customHeight="1" x14ac:dyDescent="0.3">
      <c r="A866" t="s">
        <v>5352</v>
      </c>
      <c r="B866" t="s">
        <v>4158</v>
      </c>
      <c r="C866" t="s">
        <v>2095</v>
      </c>
      <c r="D866" t="s">
        <v>32</v>
      </c>
      <c r="E866" s="31">
        <v>105652</v>
      </c>
      <c r="F866" s="30">
        <f>MedianHouseholdIncome[[#This Row],[  MHI  ]]/77485</f>
        <v>1.3635155191327353</v>
      </c>
      <c r="G866" s="18">
        <f>IFERROR(VLOOKUP(F866,Points!$A$2:$C$14,3,TRUE),"")</f>
        <v>0</v>
      </c>
    </row>
    <row r="867" spans="1:7" ht="19.95" customHeight="1" x14ac:dyDescent="0.3">
      <c r="A867" t="s">
        <v>5352</v>
      </c>
      <c r="B867" t="s">
        <v>4159</v>
      </c>
      <c r="C867" t="s">
        <v>2095</v>
      </c>
      <c r="D867" t="s">
        <v>99</v>
      </c>
      <c r="E867" s="31">
        <v>77344</v>
      </c>
      <c r="F867" s="30">
        <f>MedianHouseholdIncome[[#This Row],[  MHI  ]]/77485</f>
        <v>0.99818029295992772</v>
      </c>
      <c r="G867" s="18">
        <f>IFERROR(VLOOKUP(F867,Points!$A$2:$C$14,3,TRUE),"")</f>
        <v>20</v>
      </c>
    </row>
    <row r="868" spans="1:7" ht="19.95" customHeight="1" x14ac:dyDescent="0.3">
      <c r="A868" t="s">
        <v>5351</v>
      </c>
      <c r="B868" t="s">
        <v>4160</v>
      </c>
      <c r="C868" t="s">
        <v>2096</v>
      </c>
      <c r="D868" t="s">
        <v>147</v>
      </c>
      <c r="E868" s="31">
        <v>49625</v>
      </c>
      <c r="F868" s="30">
        <f>MedianHouseholdIncome[[#This Row],[  MHI  ]]/77485</f>
        <v>0.64044653803962059</v>
      </c>
      <c r="G868" s="18">
        <f>IFERROR(VLOOKUP(F868,Points!$A$2:$C$14,3,TRUE),"")</f>
        <v>85</v>
      </c>
    </row>
    <row r="869" spans="1:7" ht="19.95" customHeight="1" x14ac:dyDescent="0.3">
      <c r="A869" t="s">
        <v>5352</v>
      </c>
      <c r="B869" t="s">
        <v>4161</v>
      </c>
      <c r="C869" t="s">
        <v>2097</v>
      </c>
      <c r="D869" t="s">
        <v>43</v>
      </c>
      <c r="E869" s="31">
        <v>93417</v>
      </c>
      <c r="F869" s="30">
        <f>MedianHouseholdIncome[[#This Row],[  MHI  ]]/77485</f>
        <v>1.2056139898044782</v>
      </c>
      <c r="G869" s="18">
        <f>IFERROR(VLOOKUP(F869,Points!$A$2:$C$14,3,TRUE),"")</f>
        <v>5</v>
      </c>
    </row>
    <row r="870" spans="1:7" ht="19.95" customHeight="1" x14ac:dyDescent="0.3">
      <c r="A870" t="s">
        <v>5352</v>
      </c>
      <c r="B870" t="s">
        <v>4162</v>
      </c>
      <c r="C870" t="s">
        <v>2098</v>
      </c>
      <c r="D870" t="s">
        <v>136</v>
      </c>
      <c r="E870" s="31">
        <v>49712</v>
      </c>
      <c r="F870" s="30">
        <f>MedianHouseholdIncome[[#This Row],[  MHI  ]]/77485</f>
        <v>0.64156933600051624</v>
      </c>
      <c r="G870" s="18">
        <f>IFERROR(VLOOKUP(F870,Points!$A$2:$C$14,3,TRUE),"")</f>
        <v>85</v>
      </c>
    </row>
    <row r="871" spans="1:7" ht="19.95" customHeight="1" x14ac:dyDescent="0.3">
      <c r="A871" t="s">
        <v>5351</v>
      </c>
      <c r="B871" t="s">
        <v>4163</v>
      </c>
      <c r="C871" t="s">
        <v>2099</v>
      </c>
      <c r="D871" t="s">
        <v>67</v>
      </c>
      <c r="E871" s="31">
        <v>47083</v>
      </c>
      <c r="F871" s="30">
        <f>MedianHouseholdIncome[[#This Row],[  MHI  ]]/77485</f>
        <v>0.60764018842356582</v>
      </c>
      <c r="G871" s="18">
        <f>IFERROR(VLOOKUP(F871,Points!$A$2:$C$14,3,TRUE),"")</f>
        <v>100</v>
      </c>
    </row>
    <row r="872" spans="1:7" ht="19.95" customHeight="1" x14ac:dyDescent="0.3">
      <c r="A872" t="s">
        <v>5352</v>
      </c>
      <c r="B872" t="s">
        <v>4164</v>
      </c>
      <c r="C872" t="s">
        <v>2100</v>
      </c>
      <c r="D872" t="s">
        <v>95</v>
      </c>
      <c r="E872" s="31">
        <v>94479</v>
      </c>
      <c r="F872" s="30">
        <f>MedianHouseholdIncome[[#This Row],[  MHI  ]]/77485</f>
        <v>1.2193198683616184</v>
      </c>
      <c r="G872" s="18">
        <f>IFERROR(VLOOKUP(F872,Points!$A$2:$C$14,3,TRUE),"")</f>
        <v>5</v>
      </c>
    </row>
    <row r="873" spans="1:7" ht="19.95" customHeight="1" x14ac:dyDescent="0.3">
      <c r="A873" t="s">
        <v>5351</v>
      </c>
      <c r="B873" t="s">
        <v>4165</v>
      </c>
      <c r="C873" t="s">
        <v>2101</v>
      </c>
      <c r="D873" t="s">
        <v>95</v>
      </c>
      <c r="E873" s="31">
        <v>72083</v>
      </c>
      <c r="F873" s="30">
        <f>MedianHouseholdIncome[[#This Row],[  MHI  ]]/77485</f>
        <v>0.93028328063496157</v>
      </c>
      <c r="G873" s="18">
        <f>IFERROR(VLOOKUP(F873,Points!$A$2:$C$14,3,TRUE),"")</f>
        <v>25</v>
      </c>
    </row>
    <row r="874" spans="1:7" ht="19.95" customHeight="1" x14ac:dyDescent="0.3">
      <c r="A874" t="s">
        <v>5351</v>
      </c>
      <c r="B874" t="s">
        <v>4166</v>
      </c>
      <c r="C874" t="s">
        <v>2102</v>
      </c>
      <c r="D874" t="s">
        <v>88</v>
      </c>
      <c r="E874" s="31">
        <v>51500</v>
      </c>
      <c r="F874" s="30">
        <f>MedianHouseholdIncome[[#This Row],[  MHI  ]]/77485</f>
        <v>0.66464476995547528</v>
      </c>
      <c r="G874" s="18">
        <f>IFERROR(VLOOKUP(F874,Points!$A$2:$C$14,3,TRUE),"")</f>
        <v>70</v>
      </c>
    </row>
    <row r="875" spans="1:7" ht="19.95" customHeight="1" x14ac:dyDescent="0.3">
      <c r="A875" t="s">
        <v>5352</v>
      </c>
      <c r="B875" t="s">
        <v>4167</v>
      </c>
      <c r="C875" t="s">
        <v>2103</v>
      </c>
      <c r="D875" t="s">
        <v>50</v>
      </c>
      <c r="E875" s="31">
        <v>69583</v>
      </c>
      <c r="F875" s="30">
        <f>MedianHouseholdIncome[[#This Row],[  MHI  ]]/77485</f>
        <v>0.89801897141382203</v>
      </c>
      <c r="G875" s="18">
        <f>IFERROR(VLOOKUP(F875,Points!$A$2:$C$14,3,TRUE),"")</f>
        <v>30</v>
      </c>
    </row>
    <row r="876" spans="1:7" ht="19.95" customHeight="1" x14ac:dyDescent="0.3">
      <c r="A876" t="s">
        <v>5351</v>
      </c>
      <c r="B876" t="s">
        <v>4168</v>
      </c>
      <c r="C876" t="s">
        <v>2104</v>
      </c>
      <c r="D876" t="s">
        <v>37</v>
      </c>
      <c r="E876" s="31">
        <v>58000</v>
      </c>
      <c r="F876" s="30">
        <f>MedianHouseholdIncome[[#This Row],[  MHI  ]]/77485</f>
        <v>0.74853197393043813</v>
      </c>
      <c r="G876" s="18">
        <f>IFERROR(VLOOKUP(F876,Points!$A$2:$C$14,3,TRUE),"")</f>
        <v>60</v>
      </c>
    </row>
    <row r="877" spans="1:7" ht="19.95" customHeight="1" x14ac:dyDescent="0.3">
      <c r="A877" t="s">
        <v>5351</v>
      </c>
      <c r="B877" t="s">
        <v>4169</v>
      </c>
      <c r="C877" t="s">
        <v>2105</v>
      </c>
      <c r="D877" t="s">
        <v>101</v>
      </c>
      <c r="E877" s="31">
        <v>48750</v>
      </c>
      <c r="F877" s="30">
        <f>MedianHouseholdIncome[[#This Row],[  MHI  ]]/77485</f>
        <v>0.62915402981222168</v>
      </c>
      <c r="G877" s="18">
        <f>IFERROR(VLOOKUP(F877,Points!$A$2:$C$14,3,TRUE),"")</f>
        <v>85</v>
      </c>
    </row>
    <row r="878" spans="1:7" ht="19.95" customHeight="1" x14ac:dyDescent="0.3">
      <c r="A878" t="s">
        <v>5352</v>
      </c>
      <c r="B878" t="s">
        <v>4170</v>
      </c>
      <c r="C878" t="s">
        <v>2106</v>
      </c>
      <c r="D878" t="s">
        <v>144</v>
      </c>
      <c r="E878" s="31">
        <v>84375</v>
      </c>
      <c r="F878" s="30">
        <f>MedianHouseholdIncome[[#This Row],[  MHI  ]]/77485</f>
        <v>1.0889204362134606</v>
      </c>
      <c r="G878" s="18">
        <f>IFERROR(VLOOKUP(F878,Points!$A$2:$C$14,3,TRUE),"")</f>
        <v>10</v>
      </c>
    </row>
    <row r="879" spans="1:7" ht="19.95" customHeight="1" x14ac:dyDescent="0.3">
      <c r="A879" t="s">
        <v>5351</v>
      </c>
      <c r="B879" t="s">
        <v>4171</v>
      </c>
      <c r="C879" t="s">
        <v>2107</v>
      </c>
      <c r="D879" t="s">
        <v>144</v>
      </c>
      <c r="E879" s="31">
        <v>44735</v>
      </c>
      <c r="F879" s="30">
        <f>MedianHouseholdIncome[[#This Row],[  MHI  ]]/77485</f>
        <v>0.57733754920307156</v>
      </c>
      <c r="G879" s="18">
        <f>IFERROR(VLOOKUP(F879,Points!$A$2:$C$14,3,TRUE),"")</f>
        <v>100</v>
      </c>
    </row>
    <row r="880" spans="1:7" ht="19.95" customHeight="1" x14ac:dyDescent="0.3">
      <c r="A880" t="s">
        <v>5351</v>
      </c>
      <c r="B880" t="s">
        <v>4172</v>
      </c>
      <c r="C880" t="s">
        <v>2108</v>
      </c>
      <c r="D880" t="s">
        <v>67</v>
      </c>
      <c r="E880" s="31">
        <v>57969</v>
      </c>
      <c r="F880" s="30">
        <f>MedianHouseholdIncome[[#This Row],[  MHI  ]]/77485</f>
        <v>0.74813189649609602</v>
      </c>
      <c r="G880" s="18">
        <f>IFERROR(VLOOKUP(F880,Points!$A$2:$C$14,3,TRUE),"")</f>
        <v>60</v>
      </c>
    </row>
    <row r="881" spans="1:7" ht="19.95" customHeight="1" x14ac:dyDescent="0.3">
      <c r="A881" t="s">
        <v>5351</v>
      </c>
      <c r="B881" t="s">
        <v>4173</v>
      </c>
      <c r="C881" t="s">
        <v>2109</v>
      </c>
      <c r="D881" t="s">
        <v>95</v>
      </c>
      <c r="E881" s="31">
        <v>76944</v>
      </c>
      <c r="F881" s="30">
        <f>MedianHouseholdIncome[[#This Row],[  MHI  ]]/77485</f>
        <v>0.99301800348454539</v>
      </c>
      <c r="G881" s="18">
        <f>IFERROR(VLOOKUP(F881,Points!$A$2:$C$14,3,TRUE),"")</f>
        <v>20</v>
      </c>
    </row>
    <row r="882" spans="1:7" ht="19.95" customHeight="1" x14ac:dyDescent="0.3">
      <c r="A882" t="s">
        <v>5351</v>
      </c>
      <c r="B882" t="s">
        <v>4174</v>
      </c>
      <c r="C882" t="s">
        <v>2110</v>
      </c>
      <c r="D882" t="s">
        <v>126</v>
      </c>
      <c r="E882" s="31">
        <v>50536</v>
      </c>
      <c r="F882" s="30">
        <f>MedianHouseholdIncome[[#This Row],[  MHI  ]]/77485</f>
        <v>0.65220365231980382</v>
      </c>
      <c r="G882" s="18">
        <f>IFERROR(VLOOKUP(F882,Points!$A$2:$C$14,3,TRUE),"")</f>
        <v>85</v>
      </c>
    </row>
    <row r="883" spans="1:7" ht="19.95" customHeight="1" x14ac:dyDescent="0.3">
      <c r="A883" t="s">
        <v>5352</v>
      </c>
      <c r="B883" t="s">
        <v>4175</v>
      </c>
      <c r="C883" t="s">
        <v>2111</v>
      </c>
      <c r="D883" t="s">
        <v>126</v>
      </c>
      <c r="E883" s="31">
        <v>57685</v>
      </c>
      <c r="F883" s="30">
        <f>MedianHouseholdIncome[[#This Row],[  MHI  ]]/77485</f>
        <v>0.74446667096857455</v>
      </c>
      <c r="G883" s="18">
        <f>IFERROR(VLOOKUP(F883,Points!$A$2:$C$14,3,TRUE),"")</f>
        <v>60</v>
      </c>
    </row>
    <row r="884" spans="1:7" ht="19.95" customHeight="1" x14ac:dyDescent="0.3">
      <c r="A884" t="s">
        <v>5352</v>
      </c>
      <c r="B884" t="s">
        <v>4176</v>
      </c>
      <c r="C884" t="s">
        <v>2112</v>
      </c>
      <c r="D884" t="s">
        <v>124</v>
      </c>
      <c r="E884" s="31">
        <v>77500</v>
      </c>
      <c r="F884" s="30">
        <f>MedianHouseholdIncome[[#This Row],[  MHI  ]]/77485</f>
        <v>1.0001935858553268</v>
      </c>
      <c r="G884" s="18">
        <f>IFERROR(VLOOKUP(F884,Points!$A$2:$C$14,3,TRUE),"")</f>
        <v>20</v>
      </c>
    </row>
    <row r="885" spans="1:7" ht="19.95" customHeight="1" x14ac:dyDescent="0.3">
      <c r="A885" t="s">
        <v>5351</v>
      </c>
      <c r="B885" t="s">
        <v>4177</v>
      </c>
      <c r="C885" t="s">
        <v>2113</v>
      </c>
      <c r="D885" t="s">
        <v>124</v>
      </c>
      <c r="E885" s="31">
        <v>50938</v>
      </c>
      <c r="F885" s="30">
        <f>MedianHouseholdIncome[[#This Row],[  MHI  ]]/77485</f>
        <v>0.65739175324256305</v>
      </c>
      <c r="G885" s="18">
        <f>IFERROR(VLOOKUP(F885,Points!$A$2:$C$14,3,TRUE),"")</f>
        <v>85</v>
      </c>
    </row>
    <row r="886" spans="1:7" ht="19.95" customHeight="1" x14ac:dyDescent="0.3">
      <c r="A886" t="s">
        <v>5352</v>
      </c>
      <c r="B886" t="s">
        <v>4178</v>
      </c>
      <c r="C886" t="s">
        <v>2114</v>
      </c>
      <c r="D886" t="s">
        <v>16</v>
      </c>
      <c r="E886" s="31">
        <v>80000</v>
      </c>
      <c r="F886" s="30">
        <f>MedianHouseholdIncome[[#This Row],[  MHI  ]]/77485</f>
        <v>1.0324578950764665</v>
      </c>
      <c r="G886" s="18">
        <f>IFERROR(VLOOKUP(F886,Points!$A$2:$C$14,3,TRUE),"")</f>
        <v>15</v>
      </c>
    </row>
    <row r="887" spans="1:7" ht="19.95" customHeight="1" x14ac:dyDescent="0.3">
      <c r="A887" t="s">
        <v>5352</v>
      </c>
      <c r="B887" t="s">
        <v>4179</v>
      </c>
      <c r="C887" t="s">
        <v>2115</v>
      </c>
      <c r="D887" t="s">
        <v>138</v>
      </c>
      <c r="E887" s="31">
        <v>96250</v>
      </c>
      <c r="F887" s="30">
        <f>MedianHouseholdIncome[[#This Row],[  MHI  ]]/77485</f>
        <v>1.2421759050138736</v>
      </c>
      <c r="G887" s="18">
        <f>IFERROR(VLOOKUP(F887,Points!$A$2:$C$14,3,TRUE),"")</f>
        <v>5</v>
      </c>
    </row>
    <row r="888" spans="1:7" ht="19.95" customHeight="1" x14ac:dyDescent="0.3">
      <c r="A888" t="s">
        <v>5352</v>
      </c>
      <c r="B888" t="s">
        <v>4180</v>
      </c>
      <c r="C888" t="s">
        <v>2116</v>
      </c>
      <c r="D888" t="s">
        <v>30</v>
      </c>
      <c r="E888" s="31">
        <v>96080</v>
      </c>
      <c r="F888" s="30">
        <f>MedianHouseholdIncome[[#This Row],[  MHI  ]]/77485</f>
        <v>1.2399819319868362</v>
      </c>
      <c r="G888" s="18">
        <f>IFERROR(VLOOKUP(F888,Points!$A$2:$C$14,3,TRUE),"")</f>
        <v>5</v>
      </c>
    </row>
    <row r="889" spans="1:7" ht="19.95" customHeight="1" x14ac:dyDescent="0.3">
      <c r="A889" t="s">
        <v>5351</v>
      </c>
      <c r="B889" t="s">
        <v>4181</v>
      </c>
      <c r="C889" t="s">
        <v>2117</v>
      </c>
      <c r="D889" t="s">
        <v>113</v>
      </c>
      <c r="E889" s="31">
        <v>93359</v>
      </c>
      <c r="F889" s="30">
        <f>MedianHouseholdIncome[[#This Row],[  MHI  ]]/77485</f>
        <v>1.2048654578305478</v>
      </c>
      <c r="G889" s="18">
        <f>IFERROR(VLOOKUP(F889,Points!$A$2:$C$14,3,TRUE),"")</f>
        <v>5</v>
      </c>
    </row>
    <row r="890" spans="1:7" ht="19.95" customHeight="1" x14ac:dyDescent="0.3">
      <c r="A890" t="s">
        <v>5352</v>
      </c>
      <c r="B890" t="s">
        <v>4182</v>
      </c>
      <c r="C890" t="s">
        <v>2118</v>
      </c>
      <c r="D890" t="s">
        <v>113</v>
      </c>
      <c r="E890" s="31">
        <v>89427</v>
      </c>
      <c r="F890" s="30">
        <f>MedianHouseholdIncome[[#This Row],[  MHI  ]]/77485</f>
        <v>1.1541201522875395</v>
      </c>
      <c r="G890" s="18">
        <f>IFERROR(VLOOKUP(F890,Points!$A$2:$C$14,3,TRUE),"")</f>
        <v>10</v>
      </c>
    </row>
    <row r="891" spans="1:7" ht="19.95" customHeight="1" x14ac:dyDescent="0.3">
      <c r="A891" t="s">
        <v>5352</v>
      </c>
      <c r="B891" t="s">
        <v>4183</v>
      </c>
      <c r="C891" t="s">
        <v>2119</v>
      </c>
      <c r="D891" t="s">
        <v>18</v>
      </c>
      <c r="E891" s="31">
        <v>116838</v>
      </c>
      <c r="F891" s="30">
        <f>MedianHouseholdIncome[[#This Row],[  MHI  ]]/77485</f>
        <v>1.5078789443118024</v>
      </c>
      <c r="G891" s="18">
        <f>IFERROR(VLOOKUP(F891,Points!$A$2:$C$14,3,TRUE),"")</f>
        <v>0</v>
      </c>
    </row>
    <row r="892" spans="1:7" ht="19.95" customHeight="1" x14ac:dyDescent="0.3">
      <c r="A892" t="s">
        <v>5352</v>
      </c>
      <c r="B892" t="s">
        <v>4184</v>
      </c>
      <c r="C892" t="s">
        <v>2119</v>
      </c>
      <c r="D892" t="s">
        <v>66</v>
      </c>
      <c r="E892" s="31">
        <v>67667</v>
      </c>
      <c r="F892" s="30">
        <f>MedianHouseholdIncome[[#This Row],[  MHI  ]]/77485</f>
        <v>0.87329160482674062</v>
      </c>
      <c r="G892" s="18">
        <f>IFERROR(VLOOKUP(F892,Points!$A$2:$C$14,3,TRUE),"")</f>
        <v>30</v>
      </c>
    </row>
    <row r="893" spans="1:7" ht="19.95" customHeight="1" x14ac:dyDescent="0.3">
      <c r="A893" t="s">
        <v>5352</v>
      </c>
      <c r="B893" t="s">
        <v>4185</v>
      </c>
      <c r="C893" t="s">
        <v>2119</v>
      </c>
      <c r="D893" t="s">
        <v>14</v>
      </c>
      <c r="E893" s="31">
        <v>59500</v>
      </c>
      <c r="F893" s="30">
        <f>MedianHouseholdIncome[[#This Row],[  MHI  ]]/77485</f>
        <v>0.7678905594631219</v>
      </c>
      <c r="G893" s="18">
        <f>IFERROR(VLOOKUP(F893,Points!$A$2:$C$14,3,TRUE),"")</f>
        <v>50</v>
      </c>
    </row>
    <row r="894" spans="1:7" ht="19.95" customHeight="1" x14ac:dyDescent="0.3">
      <c r="A894" t="s">
        <v>5351</v>
      </c>
      <c r="B894" t="s">
        <v>4186</v>
      </c>
      <c r="C894" t="s">
        <v>2120</v>
      </c>
      <c r="D894" t="s">
        <v>18</v>
      </c>
      <c r="E894" s="31">
        <v>93170</v>
      </c>
      <c r="F894" s="30">
        <f>MedianHouseholdIncome[[#This Row],[  MHI  ]]/77485</f>
        <v>1.2024262760534297</v>
      </c>
      <c r="G894" s="18">
        <f>IFERROR(VLOOKUP(F894,Points!$A$2:$C$14,3,TRUE),"")</f>
        <v>5</v>
      </c>
    </row>
    <row r="895" spans="1:7" ht="19.95" customHeight="1" x14ac:dyDescent="0.3">
      <c r="A895" t="s">
        <v>5352</v>
      </c>
      <c r="B895" t="s">
        <v>4187</v>
      </c>
      <c r="C895" t="s">
        <v>2121</v>
      </c>
      <c r="D895" t="s">
        <v>117</v>
      </c>
      <c r="E895" s="31">
        <v>91607</v>
      </c>
      <c r="F895" s="30">
        <f>MedianHouseholdIncome[[#This Row],[  MHI  ]]/77485</f>
        <v>1.1822546299283732</v>
      </c>
      <c r="G895" s="18">
        <f>IFERROR(VLOOKUP(F895,Points!$A$2:$C$14,3,TRUE),"")</f>
        <v>5</v>
      </c>
    </row>
    <row r="896" spans="1:7" ht="19.95" customHeight="1" x14ac:dyDescent="0.3">
      <c r="A896" t="s">
        <v>5352</v>
      </c>
      <c r="B896" t="s">
        <v>4188</v>
      </c>
      <c r="C896" t="s">
        <v>2122</v>
      </c>
      <c r="D896" t="s">
        <v>25</v>
      </c>
      <c r="E896" s="31">
        <v>55625</v>
      </c>
      <c r="F896" s="30">
        <f>MedianHouseholdIncome[[#This Row],[  MHI  ]]/77485</f>
        <v>0.71788088017035556</v>
      </c>
      <c r="G896" s="18">
        <f>IFERROR(VLOOKUP(F896,Points!$A$2:$C$14,3,TRUE),"")</f>
        <v>60</v>
      </c>
    </row>
    <row r="897" spans="1:7" ht="19.95" customHeight="1" x14ac:dyDescent="0.3">
      <c r="A897" t="s">
        <v>5352</v>
      </c>
      <c r="B897" t="s">
        <v>4189</v>
      </c>
      <c r="C897" t="s">
        <v>2123</v>
      </c>
      <c r="D897" t="s">
        <v>115</v>
      </c>
      <c r="E897" s="31">
        <v>92875</v>
      </c>
      <c r="F897" s="30">
        <f>MedianHouseholdIncome[[#This Row],[  MHI  ]]/77485</f>
        <v>1.1986190875653353</v>
      </c>
      <c r="G897" s="18">
        <f>IFERROR(VLOOKUP(F897,Points!$A$2:$C$14,3,TRUE),"")</f>
        <v>5</v>
      </c>
    </row>
    <row r="898" spans="1:7" ht="19.95" customHeight="1" x14ac:dyDescent="0.3">
      <c r="A898" t="s">
        <v>5351</v>
      </c>
      <c r="B898" t="s">
        <v>4190</v>
      </c>
      <c r="C898" t="s">
        <v>2124</v>
      </c>
      <c r="D898" t="s">
        <v>111</v>
      </c>
      <c r="E898" s="31">
        <v>73446</v>
      </c>
      <c r="F898" s="30">
        <f>MedianHouseholdIncome[[#This Row],[  MHI  ]]/77485</f>
        <v>0.94787378202232686</v>
      </c>
      <c r="G898" s="18">
        <f>IFERROR(VLOOKUP(F898,Points!$A$2:$C$14,3,TRUE),"")</f>
        <v>25</v>
      </c>
    </row>
    <row r="899" spans="1:7" ht="19.95" customHeight="1" x14ac:dyDescent="0.3">
      <c r="A899" t="s">
        <v>5352</v>
      </c>
      <c r="B899" t="s">
        <v>4191</v>
      </c>
      <c r="C899" t="s">
        <v>2125</v>
      </c>
      <c r="D899" t="s">
        <v>111</v>
      </c>
      <c r="E899" s="31">
        <v>102660</v>
      </c>
      <c r="F899" s="30">
        <f>MedianHouseholdIncome[[#This Row],[  MHI  ]]/77485</f>
        <v>1.3249015938568756</v>
      </c>
      <c r="G899" s="18">
        <f>IFERROR(VLOOKUP(F899,Points!$A$2:$C$14,3,TRUE),"")</f>
        <v>0</v>
      </c>
    </row>
    <row r="900" spans="1:7" ht="19.95" customHeight="1" x14ac:dyDescent="0.3">
      <c r="A900" t="s">
        <v>5351</v>
      </c>
      <c r="B900" t="s">
        <v>4192</v>
      </c>
      <c r="C900" t="s">
        <v>2126</v>
      </c>
      <c r="D900" t="s">
        <v>113</v>
      </c>
      <c r="E900" s="31">
        <v>79006</v>
      </c>
      <c r="F900" s="30">
        <f>MedianHouseholdIncome[[#This Row],[  MHI  ]]/77485</f>
        <v>1.0196296057301413</v>
      </c>
      <c r="G900" s="18">
        <f>IFERROR(VLOOKUP(F900,Points!$A$2:$C$14,3,TRUE),"")</f>
        <v>15</v>
      </c>
    </row>
    <row r="901" spans="1:7" ht="19.95" customHeight="1" x14ac:dyDescent="0.3">
      <c r="A901" t="s">
        <v>5352</v>
      </c>
      <c r="B901" t="s">
        <v>4193</v>
      </c>
      <c r="C901" t="s">
        <v>2127</v>
      </c>
      <c r="D901" t="s">
        <v>113</v>
      </c>
      <c r="E901" s="31">
        <v>99667</v>
      </c>
      <c r="F901" s="30">
        <f>MedianHouseholdIncome[[#This Row],[  MHI  ]]/77485</f>
        <v>1.2862747628573272</v>
      </c>
      <c r="G901" s="18">
        <f>IFERROR(VLOOKUP(F901,Points!$A$2:$C$14,3,TRUE),"")</f>
        <v>0</v>
      </c>
    </row>
    <row r="902" spans="1:7" ht="19.95" customHeight="1" x14ac:dyDescent="0.3">
      <c r="A902" t="s">
        <v>5352</v>
      </c>
      <c r="B902" t="s">
        <v>4194</v>
      </c>
      <c r="C902" t="s">
        <v>2127</v>
      </c>
      <c r="D902" t="s">
        <v>166</v>
      </c>
      <c r="E902" s="31">
        <v>92214</v>
      </c>
      <c r="F902" s="30">
        <f>MedianHouseholdIncome[[#This Row],[  MHI  ]]/77485</f>
        <v>1.1900884042072659</v>
      </c>
      <c r="G902" s="18">
        <f>IFERROR(VLOOKUP(F902,Points!$A$2:$C$14,3,TRUE),"")</f>
        <v>5</v>
      </c>
    </row>
    <row r="903" spans="1:7" ht="19.95" customHeight="1" x14ac:dyDescent="0.3">
      <c r="A903" t="s">
        <v>5352</v>
      </c>
      <c r="B903" t="s">
        <v>4195</v>
      </c>
      <c r="C903" t="s">
        <v>2127</v>
      </c>
      <c r="D903" t="s">
        <v>23</v>
      </c>
      <c r="E903" s="31">
        <v>84545</v>
      </c>
      <c r="F903" s="30">
        <f>MedianHouseholdIncome[[#This Row],[  MHI  ]]/77485</f>
        <v>1.0911144092404981</v>
      </c>
      <c r="G903" s="18">
        <f>IFERROR(VLOOKUP(F903,Points!$A$2:$C$14,3,TRUE),"")</f>
        <v>10</v>
      </c>
    </row>
    <row r="904" spans="1:7" ht="19.95" customHeight="1" x14ac:dyDescent="0.3">
      <c r="A904" t="s">
        <v>5352</v>
      </c>
      <c r="B904" t="s">
        <v>4196</v>
      </c>
      <c r="C904" t="s">
        <v>2127</v>
      </c>
      <c r="D904" t="s">
        <v>15</v>
      </c>
      <c r="E904" s="31">
        <v>70368</v>
      </c>
      <c r="F904" s="30">
        <f>MedianHouseholdIncome[[#This Row],[  MHI  ]]/77485</f>
        <v>0.90814996450925989</v>
      </c>
      <c r="G904" s="18">
        <f>IFERROR(VLOOKUP(F904,Points!$A$2:$C$14,3,TRUE),"")</f>
        <v>30</v>
      </c>
    </row>
    <row r="905" spans="1:7" ht="19.95" customHeight="1" x14ac:dyDescent="0.3">
      <c r="A905" t="s">
        <v>5351</v>
      </c>
      <c r="B905" t="s">
        <v>4197</v>
      </c>
      <c r="C905" t="s">
        <v>2128</v>
      </c>
      <c r="D905" t="s">
        <v>72</v>
      </c>
      <c r="E905" s="31">
        <v>92292</v>
      </c>
      <c r="F905" s="30">
        <f>MedianHouseholdIncome[[#This Row],[  MHI  ]]/77485</f>
        <v>1.1910950506549656</v>
      </c>
      <c r="G905" s="18">
        <f>IFERROR(VLOOKUP(F905,Points!$A$2:$C$14,3,TRUE),"")</f>
        <v>5</v>
      </c>
    </row>
    <row r="906" spans="1:7" ht="19.95" customHeight="1" x14ac:dyDescent="0.3">
      <c r="A906" t="s">
        <v>5351</v>
      </c>
      <c r="B906" t="s">
        <v>4198</v>
      </c>
      <c r="C906" t="s">
        <v>2129</v>
      </c>
      <c r="D906" t="s">
        <v>113</v>
      </c>
      <c r="E906" s="31">
        <v>100685</v>
      </c>
      <c r="F906" s="30">
        <f>MedianHouseholdIncome[[#This Row],[  MHI  ]]/77485</f>
        <v>1.2994127895721752</v>
      </c>
      <c r="G906" s="18">
        <f>IFERROR(VLOOKUP(F906,Points!$A$2:$C$14,3,TRUE),"")</f>
        <v>0</v>
      </c>
    </row>
    <row r="907" spans="1:7" ht="19.95" customHeight="1" x14ac:dyDescent="0.3">
      <c r="A907" t="s">
        <v>5352</v>
      </c>
      <c r="B907" t="s">
        <v>4199</v>
      </c>
      <c r="C907" t="s">
        <v>2130</v>
      </c>
      <c r="D907" t="s">
        <v>99</v>
      </c>
      <c r="E907" s="31">
        <v>74800</v>
      </c>
      <c r="F907" s="30">
        <f>MedianHouseholdIncome[[#This Row],[  MHI  ]]/77485</f>
        <v>0.96534813189649604</v>
      </c>
      <c r="G907" s="18">
        <f>IFERROR(VLOOKUP(F907,Points!$A$2:$C$14,3,TRUE),"")</f>
        <v>20</v>
      </c>
    </row>
    <row r="908" spans="1:7" ht="19.95" customHeight="1" x14ac:dyDescent="0.3">
      <c r="A908" t="s">
        <v>5352</v>
      </c>
      <c r="B908" t="s">
        <v>4200</v>
      </c>
      <c r="C908" t="s">
        <v>2131</v>
      </c>
      <c r="D908" t="s">
        <v>39</v>
      </c>
      <c r="E908" s="31">
        <v>98750</v>
      </c>
      <c r="F908" s="30">
        <f>MedianHouseholdIncome[[#This Row],[  MHI  ]]/77485</f>
        <v>1.2744402142350133</v>
      </c>
      <c r="G908" s="18">
        <f>IFERROR(VLOOKUP(F908,Points!$A$2:$C$14,3,TRUE),"")</f>
        <v>0</v>
      </c>
    </row>
    <row r="909" spans="1:7" ht="19.95" customHeight="1" x14ac:dyDescent="0.3">
      <c r="A909" t="s">
        <v>5352</v>
      </c>
      <c r="B909" t="s">
        <v>4201</v>
      </c>
      <c r="C909" t="s">
        <v>2131</v>
      </c>
      <c r="D909" t="s">
        <v>111</v>
      </c>
      <c r="E909" s="31">
        <v>84609</v>
      </c>
      <c r="F909" s="30">
        <f>MedianHouseholdIncome[[#This Row],[  MHI  ]]/77485</f>
        <v>1.0919403755565593</v>
      </c>
      <c r="G909" s="18">
        <f>IFERROR(VLOOKUP(F909,Points!$A$2:$C$14,3,TRUE),"")</f>
        <v>10</v>
      </c>
    </row>
    <row r="910" spans="1:7" ht="19.95" customHeight="1" x14ac:dyDescent="0.3">
      <c r="A910" t="s">
        <v>5351</v>
      </c>
      <c r="B910" t="s">
        <v>4202</v>
      </c>
      <c r="C910" t="s">
        <v>2132</v>
      </c>
      <c r="D910" t="s">
        <v>25</v>
      </c>
      <c r="E910" s="31">
        <v>81250</v>
      </c>
      <c r="F910" s="30">
        <f>MedianHouseholdIncome[[#This Row],[  MHI  ]]/77485</f>
        <v>1.0485900496870362</v>
      </c>
      <c r="G910" s="18">
        <f>IFERROR(VLOOKUP(F910,Points!$A$2:$C$14,3,TRUE),"")</f>
        <v>15</v>
      </c>
    </row>
    <row r="911" spans="1:7" ht="19.95" customHeight="1" x14ac:dyDescent="0.3">
      <c r="A911" t="s">
        <v>5352</v>
      </c>
      <c r="B911" t="s">
        <v>4203</v>
      </c>
      <c r="C911" t="s">
        <v>2133</v>
      </c>
      <c r="D911" t="s">
        <v>15</v>
      </c>
      <c r="E911" s="31">
        <v>78750</v>
      </c>
      <c r="F911" s="30">
        <f>MedianHouseholdIncome[[#This Row],[  MHI  ]]/77485</f>
        <v>1.0163257404658965</v>
      </c>
      <c r="G911" s="18">
        <f>IFERROR(VLOOKUP(F911,Points!$A$2:$C$14,3,TRUE),"")</f>
        <v>15</v>
      </c>
    </row>
    <row r="912" spans="1:7" ht="19.95" customHeight="1" x14ac:dyDescent="0.3">
      <c r="A912" t="s">
        <v>5351</v>
      </c>
      <c r="B912" t="s">
        <v>4204</v>
      </c>
      <c r="C912" t="s">
        <v>2134</v>
      </c>
      <c r="D912" t="s">
        <v>15</v>
      </c>
      <c r="E912" s="31">
        <v>64135</v>
      </c>
      <c r="F912" s="30">
        <f>MedianHouseholdIncome[[#This Row],[  MHI  ]]/77485</f>
        <v>0.82770858875911468</v>
      </c>
      <c r="G912" s="18">
        <f>IFERROR(VLOOKUP(F912,Points!$A$2:$C$14,3,TRUE),"")</f>
        <v>40</v>
      </c>
    </row>
    <row r="913" spans="1:7" ht="19.95" customHeight="1" x14ac:dyDescent="0.3">
      <c r="A913" t="s">
        <v>5351</v>
      </c>
      <c r="B913" t="s">
        <v>4205</v>
      </c>
      <c r="C913" t="s">
        <v>2135</v>
      </c>
      <c r="D913" t="s">
        <v>107</v>
      </c>
      <c r="E913" s="31" t="s">
        <v>1379</v>
      </c>
      <c r="F913" s="30" t="s">
        <v>1379</v>
      </c>
      <c r="G913" s="18" t="s">
        <v>1379</v>
      </c>
    </row>
    <row r="914" spans="1:7" ht="19.95" customHeight="1" x14ac:dyDescent="0.3">
      <c r="A914" t="s">
        <v>5352</v>
      </c>
      <c r="B914" t="s">
        <v>4206</v>
      </c>
      <c r="C914" t="s">
        <v>2136</v>
      </c>
      <c r="D914" t="s">
        <v>107</v>
      </c>
      <c r="E914" s="31">
        <v>42500</v>
      </c>
      <c r="F914" s="30">
        <f>MedianHouseholdIncome[[#This Row],[  MHI  ]]/77485</f>
        <v>0.54849325675937277</v>
      </c>
      <c r="G914" s="18">
        <f>IFERROR(VLOOKUP(F914,Points!$A$2:$C$14,3,TRUE),"")</f>
        <v>100</v>
      </c>
    </row>
    <row r="915" spans="1:7" ht="19.95" customHeight="1" x14ac:dyDescent="0.3">
      <c r="A915" t="s">
        <v>5351</v>
      </c>
      <c r="B915" t="s">
        <v>4207</v>
      </c>
      <c r="C915" t="s">
        <v>2137</v>
      </c>
      <c r="D915" t="s">
        <v>32</v>
      </c>
      <c r="E915" s="31">
        <v>62778</v>
      </c>
      <c r="F915" s="30">
        <f>MedianHouseholdIncome[[#This Row],[  MHI  ]]/77485</f>
        <v>0.8101955217138801</v>
      </c>
      <c r="G915" s="18">
        <f>IFERROR(VLOOKUP(F915,Points!$A$2:$C$14,3,TRUE),"")</f>
        <v>40</v>
      </c>
    </row>
    <row r="916" spans="1:7" ht="19.95" customHeight="1" x14ac:dyDescent="0.3">
      <c r="A916" t="s">
        <v>5351</v>
      </c>
      <c r="B916" t="s">
        <v>4208</v>
      </c>
      <c r="C916" t="s">
        <v>2138</v>
      </c>
      <c r="D916" t="s">
        <v>95</v>
      </c>
      <c r="E916" s="31">
        <v>77708</v>
      </c>
      <c r="F916" s="30">
        <f>MedianHouseholdIncome[[#This Row],[  MHI  ]]/77485</f>
        <v>1.0028779763825257</v>
      </c>
      <c r="G916" s="18">
        <f>IFERROR(VLOOKUP(F916,Points!$A$2:$C$14,3,TRUE),"")</f>
        <v>20</v>
      </c>
    </row>
    <row r="917" spans="1:7" ht="19.95" customHeight="1" x14ac:dyDescent="0.3">
      <c r="A917" t="s">
        <v>5351</v>
      </c>
      <c r="B917" t="s">
        <v>4209</v>
      </c>
      <c r="C917" t="s">
        <v>2139</v>
      </c>
      <c r="D917" t="s">
        <v>143</v>
      </c>
      <c r="E917" s="31">
        <v>80365</v>
      </c>
      <c r="F917" s="30">
        <f>MedianHouseholdIncome[[#This Row],[  MHI  ]]/77485</f>
        <v>1.0371684842227529</v>
      </c>
      <c r="G917" s="18">
        <f>IFERROR(VLOOKUP(F917,Points!$A$2:$C$14,3,TRUE),"")</f>
        <v>15</v>
      </c>
    </row>
    <row r="918" spans="1:7" ht="19.95" customHeight="1" x14ac:dyDescent="0.3">
      <c r="A918" t="s">
        <v>5352</v>
      </c>
      <c r="B918" t="s">
        <v>4210</v>
      </c>
      <c r="C918" t="s">
        <v>2140</v>
      </c>
      <c r="D918" t="s">
        <v>143</v>
      </c>
      <c r="E918" s="31">
        <v>121875</v>
      </c>
      <c r="F918" s="30">
        <f>MedianHouseholdIncome[[#This Row],[  MHI  ]]/77485</f>
        <v>1.5728850745305543</v>
      </c>
      <c r="G918" s="18">
        <f>IFERROR(VLOOKUP(F918,Points!$A$2:$C$14,3,TRUE),"")</f>
        <v>0</v>
      </c>
    </row>
    <row r="919" spans="1:7" ht="19.95" customHeight="1" x14ac:dyDescent="0.3">
      <c r="A919" t="s">
        <v>5351</v>
      </c>
      <c r="B919" t="s">
        <v>4211</v>
      </c>
      <c r="C919" t="s">
        <v>2141</v>
      </c>
      <c r="D919" t="s">
        <v>95</v>
      </c>
      <c r="E919" s="31">
        <v>96944</v>
      </c>
      <c r="F919" s="30">
        <f>MedianHouseholdIncome[[#This Row],[  MHI  ]]/77485</f>
        <v>1.2511324772536621</v>
      </c>
      <c r="G919" s="18">
        <f>IFERROR(VLOOKUP(F919,Points!$A$2:$C$14,3,TRUE),"")</f>
        <v>5</v>
      </c>
    </row>
    <row r="920" spans="1:7" ht="19.95" customHeight="1" x14ac:dyDescent="0.3">
      <c r="A920" t="s">
        <v>5351</v>
      </c>
      <c r="B920" t="s">
        <v>4212</v>
      </c>
      <c r="C920" t="s">
        <v>2142</v>
      </c>
      <c r="D920" t="s">
        <v>279</v>
      </c>
      <c r="E920" s="31">
        <v>45481</v>
      </c>
      <c r="F920" s="30">
        <f>MedianHouseholdIncome[[#This Row],[  MHI  ]]/77485</f>
        <v>0.58696521907465959</v>
      </c>
      <c r="G920" s="18">
        <f>IFERROR(VLOOKUP(F920,Points!$A$2:$C$14,3,TRUE),"")</f>
        <v>100</v>
      </c>
    </row>
    <row r="921" spans="1:7" ht="19.95" customHeight="1" x14ac:dyDescent="0.3">
      <c r="A921" t="s">
        <v>5352</v>
      </c>
      <c r="B921" t="s">
        <v>4213</v>
      </c>
      <c r="C921" t="s">
        <v>2143</v>
      </c>
      <c r="D921" t="s">
        <v>126</v>
      </c>
      <c r="E921" s="31">
        <v>78750</v>
      </c>
      <c r="F921" s="30">
        <f>MedianHouseholdIncome[[#This Row],[  MHI  ]]/77485</f>
        <v>1.0163257404658965</v>
      </c>
      <c r="G921" s="18">
        <f>IFERROR(VLOOKUP(F921,Points!$A$2:$C$14,3,TRUE),"")</f>
        <v>15</v>
      </c>
    </row>
    <row r="922" spans="1:7" ht="19.95" customHeight="1" x14ac:dyDescent="0.3">
      <c r="A922" t="s">
        <v>5352</v>
      </c>
      <c r="B922" t="s">
        <v>4214</v>
      </c>
      <c r="C922" t="s">
        <v>2144</v>
      </c>
      <c r="D922" t="s">
        <v>83</v>
      </c>
      <c r="E922" s="31">
        <v>71250</v>
      </c>
      <c r="F922" s="30">
        <f>MedianHouseholdIncome[[#This Row],[  MHI  ]]/77485</f>
        <v>0.91953281280247789</v>
      </c>
      <c r="G922" s="18">
        <f>IFERROR(VLOOKUP(F922,Points!$A$2:$C$14,3,TRUE),"")</f>
        <v>25</v>
      </c>
    </row>
    <row r="923" spans="1:7" ht="19.95" customHeight="1" x14ac:dyDescent="0.3">
      <c r="A923" t="s">
        <v>5351</v>
      </c>
      <c r="B923" t="s">
        <v>4215</v>
      </c>
      <c r="C923" t="s">
        <v>2145</v>
      </c>
      <c r="D923" t="s">
        <v>23</v>
      </c>
      <c r="E923" s="31">
        <v>58750</v>
      </c>
      <c r="F923" s="30">
        <f>MedianHouseholdIncome[[#This Row],[  MHI  ]]/77485</f>
        <v>0.75821126669678007</v>
      </c>
      <c r="G923" s="18">
        <f>IFERROR(VLOOKUP(F923,Points!$A$2:$C$14,3,TRUE),"")</f>
        <v>60</v>
      </c>
    </row>
    <row r="924" spans="1:7" ht="19.95" customHeight="1" x14ac:dyDescent="0.3">
      <c r="A924" t="s">
        <v>5352</v>
      </c>
      <c r="B924" t="s">
        <v>4216</v>
      </c>
      <c r="C924" t="s">
        <v>2146</v>
      </c>
      <c r="D924" t="s">
        <v>277</v>
      </c>
      <c r="E924" s="31">
        <v>52500</v>
      </c>
      <c r="F924" s="30">
        <f>MedianHouseholdIncome[[#This Row],[  MHI  ]]/77485</f>
        <v>0.67755049364393105</v>
      </c>
      <c r="G924" s="18">
        <f>IFERROR(VLOOKUP(F924,Points!$A$2:$C$14,3,TRUE),"")</f>
        <v>70</v>
      </c>
    </row>
    <row r="925" spans="1:7" ht="19.95" customHeight="1" x14ac:dyDescent="0.3">
      <c r="A925" t="s">
        <v>5351</v>
      </c>
      <c r="B925" t="s">
        <v>4217</v>
      </c>
      <c r="C925" t="s">
        <v>2147</v>
      </c>
      <c r="D925" t="s">
        <v>277</v>
      </c>
      <c r="E925" s="31">
        <v>69375</v>
      </c>
      <c r="F925" s="30">
        <f>MedianHouseholdIncome[[#This Row],[  MHI  ]]/77485</f>
        <v>0.89533458088662321</v>
      </c>
      <c r="G925" s="18">
        <f>IFERROR(VLOOKUP(F925,Points!$A$2:$C$14,3,TRUE),"")</f>
        <v>30</v>
      </c>
    </row>
    <row r="926" spans="1:7" ht="19.95" customHeight="1" x14ac:dyDescent="0.3">
      <c r="A926" t="s">
        <v>5351</v>
      </c>
      <c r="B926" t="s">
        <v>4218</v>
      </c>
      <c r="C926" t="s">
        <v>2148</v>
      </c>
      <c r="D926" t="s">
        <v>219</v>
      </c>
      <c r="E926" s="31">
        <v>71239</v>
      </c>
      <c r="F926" s="30">
        <f>MedianHouseholdIncome[[#This Row],[  MHI  ]]/77485</f>
        <v>0.91939084984190489</v>
      </c>
      <c r="G926" s="18">
        <f>IFERROR(VLOOKUP(F926,Points!$A$2:$C$14,3,TRUE),"")</f>
        <v>25</v>
      </c>
    </row>
    <row r="927" spans="1:7" ht="19.95" customHeight="1" x14ac:dyDescent="0.3">
      <c r="A927" t="s">
        <v>5351</v>
      </c>
      <c r="B927" t="s">
        <v>4219</v>
      </c>
      <c r="C927" t="s">
        <v>2149</v>
      </c>
      <c r="D927" t="s">
        <v>790</v>
      </c>
      <c r="E927" s="31">
        <v>48313</v>
      </c>
      <c r="F927" s="30">
        <f>MedianHouseholdIncome[[#This Row],[  MHI  ]]/77485</f>
        <v>0.62351422856036653</v>
      </c>
      <c r="G927" s="18">
        <f>IFERROR(VLOOKUP(F927,Points!$A$2:$C$14,3,TRUE),"")</f>
        <v>85</v>
      </c>
    </row>
    <row r="928" spans="1:7" ht="19.95" customHeight="1" x14ac:dyDescent="0.3">
      <c r="A928" t="s">
        <v>5352</v>
      </c>
      <c r="B928" t="s">
        <v>4220</v>
      </c>
      <c r="C928" t="s">
        <v>2150</v>
      </c>
      <c r="D928" t="s">
        <v>18</v>
      </c>
      <c r="E928" s="31">
        <v>93646</v>
      </c>
      <c r="F928" s="30">
        <f>MedianHouseholdIncome[[#This Row],[  MHI  ]]/77485</f>
        <v>1.2085694005291348</v>
      </c>
      <c r="G928" s="18">
        <f>IFERROR(VLOOKUP(F928,Points!$A$2:$C$14,3,TRUE),"")</f>
        <v>5</v>
      </c>
    </row>
    <row r="929" spans="1:7" ht="19.95" customHeight="1" x14ac:dyDescent="0.3">
      <c r="A929" t="s">
        <v>5351</v>
      </c>
      <c r="B929" t="s">
        <v>4221</v>
      </c>
      <c r="C929" t="s">
        <v>2151</v>
      </c>
      <c r="D929" t="s">
        <v>18</v>
      </c>
      <c r="E929" s="31">
        <v>94141</v>
      </c>
      <c r="F929" s="30">
        <f>MedianHouseholdIncome[[#This Row],[  MHI  ]]/77485</f>
        <v>1.2149577337549202</v>
      </c>
      <c r="G929" s="18">
        <f>IFERROR(VLOOKUP(F929,Points!$A$2:$C$14,3,TRUE),"")</f>
        <v>5</v>
      </c>
    </row>
    <row r="930" spans="1:7" ht="19.95" customHeight="1" x14ac:dyDescent="0.3">
      <c r="A930" t="s">
        <v>5351</v>
      </c>
      <c r="B930" t="s">
        <v>4222</v>
      </c>
      <c r="C930" t="s">
        <v>2152</v>
      </c>
      <c r="D930" t="s">
        <v>27</v>
      </c>
      <c r="E930" s="31">
        <v>82028</v>
      </c>
      <c r="F930" s="30">
        <f>MedianHouseholdIncome[[#This Row],[  MHI  ]]/77485</f>
        <v>1.0586307027166548</v>
      </c>
      <c r="G930" s="18">
        <f>IFERROR(VLOOKUP(F930,Points!$A$2:$C$14,3,TRUE),"")</f>
        <v>15</v>
      </c>
    </row>
    <row r="931" spans="1:7" ht="19.95" customHeight="1" x14ac:dyDescent="0.3">
      <c r="A931" t="s">
        <v>5352</v>
      </c>
      <c r="B931" t="s">
        <v>4223</v>
      </c>
      <c r="C931" t="s">
        <v>2153</v>
      </c>
      <c r="D931" t="s">
        <v>126</v>
      </c>
      <c r="E931" s="31">
        <v>85750</v>
      </c>
      <c r="F931" s="30">
        <f>MedianHouseholdIncome[[#This Row],[  MHI  ]]/77485</f>
        <v>1.1066658062850874</v>
      </c>
      <c r="G931" s="18">
        <f>IFERROR(VLOOKUP(F931,Points!$A$2:$C$14,3,TRUE),"")</f>
        <v>10</v>
      </c>
    </row>
    <row r="932" spans="1:7" ht="19.95" customHeight="1" x14ac:dyDescent="0.3">
      <c r="A932" t="s">
        <v>5352</v>
      </c>
      <c r="B932" t="s">
        <v>4224</v>
      </c>
      <c r="C932" t="s">
        <v>2154</v>
      </c>
      <c r="D932" t="s">
        <v>166</v>
      </c>
      <c r="E932" s="31">
        <v>66161</v>
      </c>
      <c r="F932" s="30">
        <f>MedianHouseholdIncome[[#This Row],[  MHI  ]]/77485</f>
        <v>0.85385558495192615</v>
      </c>
      <c r="G932" s="18">
        <f>IFERROR(VLOOKUP(F932,Points!$A$2:$C$14,3,TRUE),"")</f>
        <v>40</v>
      </c>
    </row>
    <row r="933" spans="1:7" ht="19.95" customHeight="1" x14ac:dyDescent="0.3">
      <c r="A933" t="s">
        <v>5351</v>
      </c>
      <c r="B933" t="s">
        <v>4225</v>
      </c>
      <c r="C933" t="s">
        <v>2155</v>
      </c>
      <c r="D933" t="s">
        <v>279</v>
      </c>
      <c r="E933" s="31">
        <v>75953</v>
      </c>
      <c r="F933" s="30">
        <f>MedianHouseholdIncome[[#This Row],[  MHI  ]]/77485</f>
        <v>0.98022843130928572</v>
      </c>
      <c r="G933" s="18">
        <f>IFERROR(VLOOKUP(F933,Points!$A$2:$C$14,3,TRUE),"")</f>
        <v>20</v>
      </c>
    </row>
    <row r="934" spans="1:7" ht="19.95" customHeight="1" x14ac:dyDescent="0.3">
      <c r="A934" t="s">
        <v>5351</v>
      </c>
      <c r="B934" t="s">
        <v>4226</v>
      </c>
      <c r="C934" t="s">
        <v>2156</v>
      </c>
      <c r="D934" t="s">
        <v>115</v>
      </c>
      <c r="E934" s="31">
        <v>78750</v>
      </c>
      <c r="F934" s="30">
        <f>MedianHouseholdIncome[[#This Row],[  MHI  ]]/77485</f>
        <v>1.0163257404658965</v>
      </c>
      <c r="G934" s="18">
        <f>IFERROR(VLOOKUP(F934,Points!$A$2:$C$14,3,TRUE),"")</f>
        <v>15</v>
      </c>
    </row>
    <row r="935" spans="1:7" ht="19.95" customHeight="1" x14ac:dyDescent="0.3">
      <c r="A935" t="s">
        <v>5352</v>
      </c>
      <c r="B935" t="s">
        <v>4227</v>
      </c>
      <c r="C935" t="s">
        <v>2157</v>
      </c>
      <c r="D935" t="s">
        <v>88</v>
      </c>
      <c r="E935" s="31">
        <v>73125</v>
      </c>
      <c r="F935" s="30">
        <f>MedianHouseholdIncome[[#This Row],[  MHI  ]]/77485</f>
        <v>0.94373104471833258</v>
      </c>
      <c r="G935" s="18">
        <f>IFERROR(VLOOKUP(F935,Points!$A$2:$C$14,3,TRUE),"")</f>
        <v>25</v>
      </c>
    </row>
    <row r="936" spans="1:7" ht="19.95" customHeight="1" x14ac:dyDescent="0.3">
      <c r="A936" t="s">
        <v>5352</v>
      </c>
      <c r="B936" t="s">
        <v>4228</v>
      </c>
      <c r="C936" t="s">
        <v>2158</v>
      </c>
      <c r="D936" t="s">
        <v>67</v>
      </c>
      <c r="E936" s="31">
        <v>54205</v>
      </c>
      <c r="F936" s="30">
        <f>MedianHouseholdIncome[[#This Row],[  MHI  ]]/77485</f>
        <v>0.69955475253274824</v>
      </c>
      <c r="G936" s="18">
        <f>IFERROR(VLOOKUP(F936,Points!$A$2:$C$14,3,TRUE),"")</f>
        <v>70</v>
      </c>
    </row>
    <row r="937" spans="1:7" ht="19.95" customHeight="1" x14ac:dyDescent="0.3">
      <c r="A937" t="s">
        <v>5351</v>
      </c>
      <c r="B937" t="s">
        <v>4229</v>
      </c>
      <c r="C937" t="s">
        <v>2159</v>
      </c>
      <c r="D937" t="s">
        <v>143</v>
      </c>
      <c r="E937" s="31">
        <v>70451</v>
      </c>
      <c r="F937" s="30">
        <f>MedianHouseholdIncome[[#This Row],[  MHI  ]]/77485</f>
        <v>0.90922113957540174</v>
      </c>
      <c r="G937" s="18">
        <f>IFERROR(VLOOKUP(F937,Points!$A$2:$C$14,3,TRUE),"")</f>
        <v>30</v>
      </c>
    </row>
    <row r="938" spans="1:7" ht="19.95" customHeight="1" x14ac:dyDescent="0.3">
      <c r="A938" t="s">
        <v>5351</v>
      </c>
      <c r="B938" t="s">
        <v>4230</v>
      </c>
      <c r="C938" t="s">
        <v>2160</v>
      </c>
      <c r="D938" t="s">
        <v>144</v>
      </c>
      <c r="E938" s="31">
        <v>84183</v>
      </c>
      <c r="F938" s="30">
        <f>MedianHouseholdIncome[[#This Row],[  MHI  ]]/77485</f>
        <v>1.0864425372652771</v>
      </c>
      <c r="G938" s="18">
        <f>IFERROR(VLOOKUP(F938,Points!$A$2:$C$14,3,TRUE),"")</f>
        <v>10</v>
      </c>
    </row>
    <row r="939" spans="1:7" ht="19.95" customHeight="1" x14ac:dyDescent="0.3">
      <c r="A939" t="s">
        <v>5352</v>
      </c>
      <c r="B939" t="s">
        <v>4231</v>
      </c>
      <c r="C939" t="s">
        <v>2161</v>
      </c>
      <c r="D939" t="s">
        <v>177</v>
      </c>
      <c r="E939" s="31">
        <v>86389</v>
      </c>
      <c r="F939" s="30">
        <f>MedianHouseholdIncome[[#This Row],[  MHI  ]]/77485</f>
        <v>1.1149125637220108</v>
      </c>
      <c r="G939" s="18">
        <f>IFERROR(VLOOKUP(F939,Points!$A$2:$C$14,3,TRUE),"")</f>
        <v>10</v>
      </c>
    </row>
    <row r="940" spans="1:7" ht="19.95" customHeight="1" x14ac:dyDescent="0.3">
      <c r="A940" t="s">
        <v>5352</v>
      </c>
      <c r="B940" t="s">
        <v>4232</v>
      </c>
      <c r="C940" t="s">
        <v>2162</v>
      </c>
      <c r="D940" t="s">
        <v>168</v>
      </c>
      <c r="E940" s="31">
        <v>82813</v>
      </c>
      <c r="F940" s="30">
        <f>MedianHouseholdIncome[[#This Row],[  MHI  ]]/77485</f>
        <v>1.0687616958120927</v>
      </c>
      <c r="G940" s="18">
        <f>IFERROR(VLOOKUP(F940,Points!$A$2:$C$14,3,TRUE),"")</f>
        <v>10</v>
      </c>
    </row>
    <row r="941" spans="1:7" ht="19.95" customHeight="1" x14ac:dyDescent="0.3">
      <c r="A941" t="s">
        <v>5352</v>
      </c>
      <c r="B941" t="s">
        <v>4233</v>
      </c>
      <c r="C941" t="s">
        <v>2162</v>
      </c>
      <c r="D941" t="s">
        <v>88</v>
      </c>
      <c r="E941" s="31">
        <v>51875</v>
      </c>
      <c r="F941" s="30">
        <f>MedianHouseholdIncome[[#This Row],[  MHI  ]]/77485</f>
        <v>0.66948441633864619</v>
      </c>
      <c r="G941" s="18">
        <f>IFERROR(VLOOKUP(F941,Points!$A$2:$C$14,3,TRUE),"")</f>
        <v>70</v>
      </c>
    </row>
    <row r="942" spans="1:7" ht="19.95" customHeight="1" x14ac:dyDescent="0.3">
      <c r="A942" t="s">
        <v>5351</v>
      </c>
      <c r="B942" t="s">
        <v>4234</v>
      </c>
      <c r="C942" t="s">
        <v>2163</v>
      </c>
      <c r="D942" t="s">
        <v>168</v>
      </c>
      <c r="E942" s="31">
        <v>72083</v>
      </c>
      <c r="F942" s="30">
        <f>MedianHouseholdIncome[[#This Row],[  MHI  ]]/77485</f>
        <v>0.93028328063496157</v>
      </c>
      <c r="G942" s="18">
        <f>IFERROR(VLOOKUP(F942,Points!$A$2:$C$14,3,TRUE),"")</f>
        <v>25</v>
      </c>
    </row>
    <row r="943" spans="1:7" ht="19.95" customHeight="1" x14ac:dyDescent="0.3">
      <c r="A943" t="s">
        <v>5352</v>
      </c>
      <c r="B943" t="s">
        <v>4235</v>
      </c>
      <c r="C943" t="s">
        <v>2164</v>
      </c>
      <c r="D943" t="s">
        <v>119</v>
      </c>
      <c r="E943" s="31">
        <v>116650</v>
      </c>
      <c r="F943" s="30">
        <f>MedianHouseholdIncome[[#This Row],[  MHI  ]]/77485</f>
        <v>1.5054526682583727</v>
      </c>
      <c r="G943" s="18">
        <f>IFERROR(VLOOKUP(F943,Points!$A$2:$C$14,3,TRUE),"")</f>
        <v>0</v>
      </c>
    </row>
    <row r="944" spans="1:7" ht="19.95" customHeight="1" x14ac:dyDescent="0.3">
      <c r="A944" t="s">
        <v>5352</v>
      </c>
      <c r="B944" t="s">
        <v>4236</v>
      </c>
      <c r="C944" t="s">
        <v>2165</v>
      </c>
      <c r="D944" t="s">
        <v>16</v>
      </c>
      <c r="E944" s="31">
        <v>72500</v>
      </c>
      <c r="F944" s="30">
        <f>MedianHouseholdIncome[[#This Row],[  MHI  ]]/77485</f>
        <v>0.93566496741304772</v>
      </c>
      <c r="G944" s="18">
        <f>IFERROR(VLOOKUP(F944,Points!$A$2:$C$14,3,TRUE),"")</f>
        <v>25</v>
      </c>
    </row>
    <row r="945" spans="1:7" ht="19.95" customHeight="1" x14ac:dyDescent="0.3">
      <c r="A945" t="s">
        <v>5351</v>
      </c>
      <c r="B945" t="s">
        <v>4237</v>
      </c>
      <c r="C945" t="s">
        <v>2166</v>
      </c>
      <c r="D945" t="s">
        <v>208</v>
      </c>
      <c r="E945" s="31">
        <v>66250</v>
      </c>
      <c r="F945" s="30">
        <f>MedianHouseholdIncome[[#This Row],[  MHI  ]]/77485</f>
        <v>0.8550041943601987</v>
      </c>
      <c r="G945" s="18">
        <f>IFERROR(VLOOKUP(F945,Points!$A$2:$C$14,3,TRUE),"")</f>
        <v>40</v>
      </c>
    </row>
    <row r="946" spans="1:7" ht="19.95" customHeight="1" x14ac:dyDescent="0.3">
      <c r="A946" t="s">
        <v>5352</v>
      </c>
      <c r="B946" t="s">
        <v>4238</v>
      </c>
      <c r="C946" t="s">
        <v>2167</v>
      </c>
      <c r="D946" t="s">
        <v>67</v>
      </c>
      <c r="E946" s="31">
        <v>58021</v>
      </c>
      <c r="F946" s="30">
        <f>MedianHouseholdIncome[[#This Row],[  MHI  ]]/77485</f>
        <v>0.74880299412789575</v>
      </c>
      <c r="G946" s="18">
        <f>IFERROR(VLOOKUP(F946,Points!$A$2:$C$14,3,TRUE),"")</f>
        <v>60</v>
      </c>
    </row>
    <row r="947" spans="1:7" ht="19.95" customHeight="1" x14ac:dyDescent="0.3">
      <c r="A947" t="s">
        <v>5351</v>
      </c>
      <c r="B947" t="s">
        <v>4239</v>
      </c>
      <c r="C947" t="s">
        <v>2168</v>
      </c>
      <c r="D947" t="s">
        <v>99</v>
      </c>
      <c r="E947" s="31" t="s">
        <v>1379</v>
      </c>
      <c r="F947" s="30" t="s">
        <v>1379</v>
      </c>
      <c r="G947" s="18" t="s">
        <v>1379</v>
      </c>
    </row>
    <row r="948" spans="1:7" ht="19.95" customHeight="1" x14ac:dyDescent="0.3">
      <c r="A948" t="s">
        <v>5352</v>
      </c>
      <c r="B948" t="s">
        <v>4240</v>
      </c>
      <c r="C948" t="s">
        <v>2169</v>
      </c>
      <c r="D948" t="s">
        <v>99</v>
      </c>
      <c r="E948" s="31">
        <v>93043</v>
      </c>
      <c r="F948" s="30">
        <f>MedianHouseholdIncome[[#This Row],[  MHI  ]]/77485</f>
        <v>1.2007872491449958</v>
      </c>
      <c r="G948" s="18">
        <f>IFERROR(VLOOKUP(F948,Points!$A$2:$C$14,3,TRUE),"")</f>
        <v>5</v>
      </c>
    </row>
    <row r="949" spans="1:7" ht="19.95" customHeight="1" x14ac:dyDescent="0.3">
      <c r="A949" t="s">
        <v>5352</v>
      </c>
      <c r="B949" t="s">
        <v>4241</v>
      </c>
      <c r="C949" t="s">
        <v>2170</v>
      </c>
      <c r="D949" t="s">
        <v>277</v>
      </c>
      <c r="E949" s="31">
        <v>61719</v>
      </c>
      <c r="F949" s="30">
        <f>MedianHouseholdIncome[[#This Row],[  MHI  ]]/77485</f>
        <v>0.79652836032780538</v>
      </c>
      <c r="G949" s="18">
        <f>IFERROR(VLOOKUP(F949,Points!$A$2:$C$14,3,TRUE),"")</f>
        <v>50</v>
      </c>
    </row>
    <row r="950" spans="1:7" ht="19.95" customHeight="1" x14ac:dyDescent="0.3">
      <c r="A950" t="s">
        <v>5351</v>
      </c>
      <c r="B950" t="s">
        <v>4242</v>
      </c>
      <c r="C950" t="s">
        <v>2171</v>
      </c>
      <c r="D950" t="s">
        <v>21</v>
      </c>
      <c r="E950" s="31">
        <v>135833</v>
      </c>
      <c r="F950" s="30">
        <f>MedianHouseholdIncome[[#This Row],[  MHI  ]]/77485</f>
        <v>1.7530231657740207</v>
      </c>
      <c r="G950" s="18">
        <f>IFERROR(VLOOKUP(F950,Points!$A$2:$C$14,3,TRUE),"")</f>
        <v>0</v>
      </c>
    </row>
    <row r="951" spans="1:7" ht="19.95" customHeight="1" x14ac:dyDescent="0.3">
      <c r="A951" t="s">
        <v>5352</v>
      </c>
      <c r="B951" t="s">
        <v>4243</v>
      </c>
      <c r="C951" t="s">
        <v>2172</v>
      </c>
      <c r="D951" t="s">
        <v>16</v>
      </c>
      <c r="E951" s="31">
        <v>46875</v>
      </c>
      <c r="F951" s="30">
        <f>MedianHouseholdIncome[[#This Row],[  MHI  ]]/77485</f>
        <v>0.604955797896367</v>
      </c>
      <c r="G951" s="18">
        <f>IFERROR(VLOOKUP(F951,Points!$A$2:$C$14,3,TRUE),"")</f>
        <v>100</v>
      </c>
    </row>
    <row r="952" spans="1:7" ht="19.95" customHeight="1" x14ac:dyDescent="0.3">
      <c r="A952" t="s">
        <v>5352</v>
      </c>
      <c r="B952" t="s">
        <v>4244</v>
      </c>
      <c r="C952" t="s">
        <v>2173</v>
      </c>
      <c r="D952" t="s">
        <v>113</v>
      </c>
      <c r="E952" s="31">
        <v>102831</v>
      </c>
      <c r="F952" s="30">
        <f>MedianHouseholdIncome[[#This Row],[  MHI  ]]/77485</f>
        <v>1.3271084726076015</v>
      </c>
      <c r="G952" s="18">
        <f>IFERROR(VLOOKUP(F952,Points!$A$2:$C$14,3,TRUE),"")</f>
        <v>0</v>
      </c>
    </row>
    <row r="953" spans="1:7" ht="19.95" customHeight="1" x14ac:dyDescent="0.3">
      <c r="A953" t="s">
        <v>5352</v>
      </c>
      <c r="B953" t="s">
        <v>4245</v>
      </c>
      <c r="C953" t="s">
        <v>2174</v>
      </c>
      <c r="D953" t="s">
        <v>279</v>
      </c>
      <c r="E953" s="31">
        <v>97036</v>
      </c>
      <c r="F953" s="30">
        <f>MedianHouseholdIncome[[#This Row],[  MHI  ]]/77485</f>
        <v>1.2523198038329999</v>
      </c>
      <c r="G953" s="18">
        <f>IFERROR(VLOOKUP(F953,Points!$A$2:$C$14,3,TRUE),"")</f>
        <v>5</v>
      </c>
    </row>
    <row r="954" spans="1:7" ht="19.95" customHeight="1" x14ac:dyDescent="0.3">
      <c r="A954" t="s">
        <v>5351</v>
      </c>
      <c r="B954" t="s">
        <v>4246</v>
      </c>
      <c r="C954" t="s">
        <v>2175</v>
      </c>
      <c r="D954" t="s">
        <v>50</v>
      </c>
      <c r="E954" s="31">
        <v>80000</v>
      </c>
      <c r="F954" s="30">
        <f>MedianHouseholdIncome[[#This Row],[  MHI  ]]/77485</f>
        <v>1.0324578950764665</v>
      </c>
      <c r="G954" s="18">
        <f>IFERROR(VLOOKUP(F954,Points!$A$2:$C$14,3,TRUE),"")</f>
        <v>15</v>
      </c>
    </row>
    <row r="955" spans="1:7" ht="19.95" customHeight="1" x14ac:dyDescent="0.3">
      <c r="A955" t="s">
        <v>5351</v>
      </c>
      <c r="B955" t="s">
        <v>4247</v>
      </c>
      <c r="C955" t="s">
        <v>2176</v>
      </c>
      <c r="D955" t="s">
        <v>99</v>
      </c>
      <c r="E955" s="31">
        <v>115044</v>
      </c>
      <c r="F955" s="30">
        <f>MedianHouseholdIncome[[#This Row],[  MHI  ]]/77485</f>
        <v>1.4847260760147125</v>
      </c>
      <c r="G955" s="18">
        <f>IFERROR(VLOOKUP(F955,Points!$A$2:$C$14,3,TRUE),"")</f>
        <v>0</v>
      </c>
    </row>
    <row r="956" spans="1:7" ht="19.95" customHeight="1" x14ac:dyDescent="0.3">
      <c r="A956" t="s">
        <v>5351</v>
      </c>
      <c r="B956" t="s">
        <v>4248</v>
      </c>
      <c r="C956" t="s">
        <v>2177</v>
      </c>
      <c r="D956" t="s">
        <v>122</v>
      </c>
      <c r="E956" s="31">
        <v>55866</v>
      </c>
      <c r="F956" s="30">
        <f>MedianHouseholdIncome[[#This Row],[  MHI  ]]/77485</f>
        <v>0.7209911595792734</v>
      </c>
      <c r="G956" s="18">
        <f>IFERROR(VLOOKUP(F956,Points!$A$2:$C$14,3,TRUE),"")</f>
        <v>60</v>
      </c>
    </row>
    <row r="957" spans="1:7" ht="19.95" customHeight="1" x14ac:dyDescent="0.3">
      <c r="A957" t="s">
        <v>5351</v>
      </c>
      <c r="B957" t="s">
        <v>4249</v>
      </c>
      <c r="C957" t="s">
        <v>2178</v>
      </c>
      <c r="D957" t="s">
        <v>166</v>
      </c>
      <c r="E957" s="31">
        <v>46042</v>
      </c>
      <c r="F957" s="30">
        <f>MedianHouseholdIncome[[#This Row],[  MHI  ]]/77485</f>
        <v>0.59420533006388332</v>
      </c>
      <c r="G957" s="18">
        <f>IFERROR(VLOOKUP(F957,Points!$A$2:$C$14,3,TRUE),"")</f>
        <v>100</v>
      </c>
    </row>
    <row r="958" spans="1:7" ht="19.95" customHeight="1" x14ac:dyDescent="0.3">
      <c r="A958" t="s">
        <v>5352</v>
      </c>
      <c r="B958" t="s">
        <v>4250</v>
      </c>
      <c r="C958" t="s">
        <v>2179</v>
      </c>
      <c r="D958" t="s">
        <v>66</v>
      </c>
      <c r="E958" s="31">
        <v>71346</v>
      </c>
      <c r="F958" s="30">
        <f>MedianHouseholdIncome[[#This Row],[  MHI  ]]/77485</f>
        <v>0.92077176227656965</v>
      </c>
      <c r="G958" s="18">
        <f>IFERROR(VLOOKUP(F958,Points!$A$2:$C$14,3,TRUE),"")</f>
        <v>25</v>
      </c>
    </row>
    <row r="959" spans="1:7" ht="19.95" customHeight="1" x14ac:dyDescent="0.3">
      <c r="A959" t="s">
        <v>5352</v>
      </c>
      <c r="B959" t="s">
        <v>4251</v>
      </c>
      <c r="C959" t="s">
        <v>2180</v>
      </c>
      <c r="D959" t="s">
        <v>23</v>
      </c>
      <c r="E959" s="31">
        <v>98958</v>
      </c>
      <c r="F959" s="30">
        <f>MedianHouseholdIncome[[#This Row],[  MHI  ]]/77485</f>
        <v>1.277124604762212</v>
      </c>
      <c r="G959" s="18">
        <f>IFERROR(VLOOKUP(F959,Points!$A$2:$C$14,3,TRUE),"")</f>
        <v>0</v>
      </c>
    </row>
    <row r="960" spans="1:7" ht="19.95" customHeight="1" x14ac:dyDescent="0.3">
      <c r="A960" t="s">
        <v>5352</v>
      </c>
      <c r="B960" t="s">
        <v>4252</v>
      </c>
      <c r="C960" t="s">
        <v>2180</v>
      </c>
      <c r="D960" t="s">
        <v>195</v>
      </c>
      <c r="E960" s="31">
        <v>96136</v>
      </c>
      <c r="F960" s="30">
        <f>MedianHouseholdIncome[[#This Row],[  MHI  ]]/77485</f>
        <v>1.2407046525133898</v>
      </c>
      <c r="G960" s="18">
        <f>IFERROR(VLOOKUP(F960,Points!$A$2:$C$14,3,TRUE),"")</f>
        <v>5</v>
      </c>
    </row>
    <row r="961" spans="1:7" ht="19.95" customHeight="1" x14ac:dyDescent="0.3">
      <c r="A961" t="s">
        <v>5352</v>
      </c>
      <c r="B961" t="s">
        <v>4253</v>
      </c>
      <c r="C961" t="s">
        <v>2181</v>
      </c>
      <c r="D961" t="s">
        <v>25</v>
      </c>
      <c r="E961" s="31">
        <v>71250</v>
      </c>
      <c r="F961" s="30">
        <f>MedianHouseholdIncome[[#This Row],[  MHI  ]]/77485</f>
        <v>0.91953281280247789</v>
      </c>
      <c r="G961" s="18">
        <f>IFERROR(VLOOKUP(F961,Points!$A$2:$C$14,3,TRUE),"")</f>
        <v>25</v>
      </c>
    </row>
    <row r="962" spans="1:7" ht="19.95" customHeight="1" x14ac:dyDescent="0.3">
      <c r="A962" t="s">
        <v>5352</v>
      </c>
      <c r="B962" t="s">
        <v>4254</v>
      </c>
      <c r="C962" t="s">
        <v>2182</v>
      </c>
      <c r="D962" t="s">
        <v>111</v>
      </c>
      <c r="E962" s="31">
        <v>80781</v>
      </c>
      <c r="F962" s="30">
        <f>MedianHouseholdIncome[[#This Row],[  MHI  ]]/77485</f>
        <v>1.0425372652771505</v>
      </c>
      <c r="G962" s="18">
        <f>IFERROR(VLOOKUP(F962,Points!$A$2:$C$14,3,TRUE),"")</f>
        <v>15</v>
      </c>
    </row>
    <row r="963" spans="1:7" ht="19.95" customHeight="1" x14ac:dyDescent="0.3">
      <c r="A963" t="s">
        <v>5352</v>
      </c>
      <c r="B963" t="s">
        <v>4255</v>
      </c>
      <c r="C963" t="s">
        <v>2183</v>
      </c>
      <c r="D963" t="s">
        <v>124</v>
      </c>
      <c r="E963" s="31">
        <v>86172</v>
      </c>
      <c r="F963" s="30">
        <f>MedianHouseholdIncome[[#This Row],[  MHI  ]]/77485</f>
        <v>1.1121120216816158</v>
      </c>
      <c r="G963" s="18">
        <f>IFERROR(VLOOKUP(F963,Points!$A$2:$C$14,3,TRUE),"")</f>
        <v>10</v>
      </c>
    </row>
    <row r="964" spans="1:7" ht="19.95" customHeight="1" x14ac:dyDescent="0.3">
      <c r="A964" t="s">
        <v>5351</v>
      </c>
      <c r="B964" t="s">
        <v>4256</v>
      </c>
      <c r="C964" t="s">
        <v>2184</v>
      </c>
      <c r="D964" t="s">
        <v>124</v>
      </c>
      <c r="E964" s="31">
        <v>76607</v>
      </c>
      <c r="F964" s="30">
        <f>MedianHouseholdIncome[[#This Row],[  MHI  ]]/77485</f>
        <v>0.98866877460153579</v>
      </c>
      <c r="G964" s="18">
        <f>IFERROR(VLOOKUP(F964,Points!$A$2:$C$14,3,TRUE),"")</f>
        <v>20</v>
      </c>
    </row>
    <row r="965" spans="1:7" ht="19.95" customHeight="1" x14ac:dyDescent="0.3">
      <c r="A965" t="s">
        <v>5351</v>
      </c>
      <c r="B965" t="s">
        <v>4257</v>
      </c>
      <c r="C965" t="s">
        <v>2185</v>
      </c>
      <c r="D965" t="s">
        <v>77</v>
      </c>
      <c r="E965" s="31">
        <v>35208</v>
      </c>
      <c r="F965" s="30">
        <f>MedianHouseholdIncome[[#This Row],[  MHI  ]]/77485</f>
        <v>0.45438471962315286</v>
      </c>
      <c r="G965" s="18">
        <f>IFERROR(VLOOKUP(F965,Points!$A$2:$C$14,3,TRUE),"")</f>
        <v>100</v>
      </c>
    </row>
    <row r="966" spans="1:7" ht="19.95" customHeight="1" x14ac:dyDescent="0.3">
      <c r="A966" t="s">
        <v>5352</v>
      </c>
      <c r="B966" t="s">
        <v>4258</v>
      </c>
      <c r="C966" t="s">
        <v>2186</v>
      </c>
      <c r="D966" t="s">
        <v>77</v>
      </c>
      <c r="E966" s="31">
        <v>57009</v>
      </c>
      <c r="F966" s="30">
        <f>MedianHouseholdIncome[[#This Row],[  MHI  ]]/77485</f>
        <v>0.73574240175517847</v>
      </c>
      <c r="G966" s="18">
        <f>IFERROR(VLOOKUP(F966,Points!$A$2:$C$14,3,TRUE),"")</f>
        <v>60</v>
      </c>
    </row>
    <row r="967" spans="1:7" ht="19.95" customHeight="1" x14ac:dyDescent="0.3">
      <c r="A967" t="s">
        <v>5351</v>
      </c>
      <c r="B967" t="s">
        <v>4259</v>
      </c>
      <c r="C967" t="s">
        <v>2187</v>
      </c>
      <c r="D967" t="s">
        <v>173</v>
      </c>
      <c r="E967" s="31">
        <v>213958</v>
      </c>
      <c r="F967" s="30">
        <f>MedianHouseholdIncome[[#This Row],[  MHI  ]]/77485</f>
        <v>2.7612828289346325</v>
      </c>
      <c r="G967" s="18">
        <f>IFERROR(VLOOKUP(F967,Points!$A$2:$C$14,3,TRUE),"")</f>
        <v>0</v>
      </c>
    </row>
    <row r="968" spans="1:7" ht="19.95" customHeight="1" x14ac:dyDescent="0.3">
      <c r="A968" t="s">
        <v>5351</v>
      </c>
      <c r="B968" t="s">
        <v>4260</v>
      </c>
      <c r="C968" t="s">
        <v>2188</v>
      </c>
      <c r="D968" t="s">
        <v>101</v>
      </c>
      <c r="E968" s="31">
        <v>41719</v>
      </c>
      <c r="F968" s="30">
        <f>MedianHouseholdIncome[[#This Row],[  MHI  ]]/77485</f>
        <v>0.53841388655868883</v>
      </c>
      <c r="G968" s="18">
        <f>IFERROR(VLOOKUP(F968,Points!$A$2:$C$14,3,TRUE),"")</f>
        <v>100</v>
      </c>
    </row>
    <row r="969" spans="1:7" ht="19.95" customHeight="1" x14ac:dyDescent="0.3">
      <c r="A969" t="s">
        <v>5352</v>
      </c>
      <c r="B969" t="s">
        <v>4261</v>
      </c>
      <c r="C969" t="s">
        <v>2189</v>
      </c>
      <c r="D969" t="s">
        <v>72</v>
      </c>
      <c r="E969" s="31">
        <v>101651</v>
      </c>
      <c r="F969" s="30">
        <f>MedianHouseholdIncome[[#This Row],[  MHI  ]]/77485</f>
        <v>1.3118797186552236</v>
      </c>
      <c r="G969" s="18">
        <f>IFERROR(VLOOKUP(F969,Points!$A$2:$C$14,3,TRUE),"")</f>
        <v>0</v>
      </c>
    </row>
    <row r="970" spans="1:7" ht="19.95" customHeight="1" x14ac:dyDescent="0.3">
      <c r="A970" t="s">
        <v>5352</v>
      </c>
      <c r="B970" t="s">
        <v>4262</v>
      </c>
      <c r="C970" t="s">
        <v>2189</v>
      </c>
      <c r="D970" t="s">
        <v>23</v>
      </c>
      <c r="E970" s="31">
        <v>102813</v>
      </c>
      <c r="F970" s="30">
        <f>MedianHouseholdIncome[[#This Row],[  MHI  ]]/77485</f>
        <v>1.3268761695812092</v>
      </c>
      <c r="G970" s="18">
        <f>IFERROR(VLOOKUP(F970,Points!$A$2:$C$14,3,TRUE),"")</f>
        <v>0</v>
      </c>
    </row>
    <row r="971" spans="1:7" ht="19.95" customHeight="1" x14ac:dyDescent="0.3">
      <c r="A971" t="s">
        <v>5352</v>
      </c>
      <c r="B971" t="s">
        <v>4263</v>
      </c>
      <c r="C971" t="s">
        <v>2189</v>
      </c>
      <c r="D971" t="s">
        <v>195</v>
      </c>
      <c r="E971" s="31">
        <v>111500</v>
      </c>
      <c r="F971" s="30">
        <f>MedianHouseholdIncome[[#This Row],[  MHI  ]]/77485</f>
        <v>1.4389881912628251</v>
      </c>
      <c r="G971" s="18">
        <f>IFERROR(VLOOKUP(F971,Points!$A$2:$C$14,3,TRUE),"")</f>
        <v>0</v>
      </c>
    </row>
    <row r="972" spans="1:7" ht="19.95" customHeight="1" x14ac:dyDescent="0.3">
      <c r="A972" t="s">
        <v>5351</v>
      </c>
      <c r="B972" t="s">
        <v>4264</v>
      </c>
      <c r="C972" t="s">
        <v>2190</v>
      </c>
      <c r="D972" t="s">
        <v>14</v>
      </c>
      <c r="E972" s="31">
        <v>83086</v>
      </c>
      <c r="F972" s="30">
        <f>MedianHouseholdIncome[[#This Row],[  MHI  ]]/77485</f>
        <v>1.072284958379041</v>
      </c>
      <c r="G972" s="18">
        <f>IFERROR(VLOOKUP(F972,Points!$A$2:$C$14,3,TRUE),"")</f>
        <v>10</v>
      </c>
    </row>
    <row r="973" spans="1:7" ht="19.95" customHeight="1" x14ac:dyDescent="0.3">
      <c r="A973" t="s">
        <v>5351</v>
      </c>
      <c r="B973" t="s">
        <v>4265</v>
      </c>
      <c r="C973" t="s">
        <v>2191</v>
      </c>
      <c r="D973" t="s">
        <v>14</v>
      </c>
      <c r="E973" s="31">
        <v>95125</v>
      </c>
      <c r="F973" s="30">
        <f>MedianHouseholdIncome[[#This Row],[  MHI  ]]/77485</f>
        <v>1.2276569658643608</v>
      </c>
      <c r="G973" s="18">
        <f>IFERROR(VLOOKUP(F973,Points!$A$2:$C$14,3,TRUE),"")</f>
        <v>5</v>
      </c>
    </row>
    <row r="974" spans="1:7" ht="19.95" customHeight="1" x14ac:dyDescent="0.3">
      <c r="A974" t="s">
        <v>5351</v>
      </c>
      <c r="B974" t="s">
        <v>4266</v>
      </c>
      <c r="C974" t="s">
        <v>2192</v>
      </c>
      <c r="D974" t="s">
        <v>124</v>
      </c>
      <c r="E974" s="31">
        <v>51964</v>
      </c>
      <c r="F974" s="30">
        <f>MedianHouseholdIncome[[#This Row],[  MHI  ]]/77485</f>
        <v>0.67063302574691874</v>
      </c>
      <c r="G974" s="18">
        <f>IFERROR(VLOOKUP(F974,Points!$A$2:$C$14,3,TRUE),"")</f>
        <v>70</v>
      </c>
    </row>
    <row r="975" spans="1:7" ht="19.95" customHeight="1" x14ac:dyDescent="0.3">
      <c r="A975" t="s">
        <v>5351</v>
      </c>
      <c r="B975" t="s">
        <v>4267</v>
      </c>
      <c r="C975" t="s">
        <v>2193</v>
      </c>
      <c r="D975" t="s">
        <v>195</v>
      </c>
      <c r="E975" s="31">
        <v>75629</v>
      </c>
      <c r="F975" s="30">
        <f>MedianHouseholdIncome[[#This Row],[  MHI  ]]/77485</f>
        <v>0.97604697683422603</v>
      </c>
      <c r="G975" s="18">
        <f>IFERROR(VLOOKUP(F975,Points!$A$2:$C$14,3,TRUE),"")</f>
        <v>20</v>
      </c>
    </row>
    <row r="976" spans="1:7" ht="19.95" customHeight="1" x14ac:dyDescent="0.3">
      <c r="A976" t="s">
        <v>5351</v>
      </c>
      <c r="B976" t="s">
        <v>4268</v>
      </c>
      <c r="C976" t="s">
        <v>2194</v>
      </c>
      <c r="D976" t="s">
        <v>72</v>
      </c>
      <c r="E976" s="31">
        <v>86740</v>
      </c>
      <c r="F976" s="30">
        <f>MedianHouseholdIncome[[#This Row],[  MHI  ]]/77485</f>
        <v>1.1194424727366588</v>
      </c>
      <c r="G976" s="18">
        <f>IFERROR(VLOOKUP(F976,Points!$A$2:$C$14,3,TRUE),"")</f>
        <v>10</v>
      </c>
    </row>
    <row r="977" spans="1:7" ht="19.95" customHeight="1" x14ac:dyDescent="0.3">
      <c r="A977" t="s">
        <v>5352</v>
      </c>
      <c r="B977" t="s">
        <v>4269</v>
      </c>
      <c r="C977" t="s">
        <v>2195</v>
      </c>
      <c r="D977" t="s">
        <v>72</v>
      </c>
      <c r="E977" s="31">
        <v>62772</v>
      </c>
      <c r="F977" s="30">
        <f>MedianHouseholdIncome[[#This Row],[  MHI  ]]/77485</f>
        <v>0.8101180873717494</v>
      </c>
      <c r="G977" s="18">
        <f>IFERROR(VLOOKUP(F977,Points!$A$2:$C$14,3,TRUE),"")</f>
        <v>40</v>
      </c>
    </row>
    <row r="978" spans="1:7" ht="19.95" customHeight="1" x14ac:dyDescent="0.3">
      <c r="A978" t="s">
        <v>5351</v>
      </c>
      <c r="B978" t="s">
        <v>4270</v>
      </c>
      <c r="C978" t="s">
        <v>2196</v>
      </c>
      <c r="D978" t="s">
        <v>195</v>
      </c>
      <c r="E978" s="31">
        <v>71250</v>
      </c>
      <c r="F978" s="30">
        <f>MedianHouseholdIncome[[#This Row],[  MHI  ]]/77485</f>
        <v>0.91953281280247789</v>
      </c>
      <c r="G978" s="18">
        <f>IFERROR(VLOOKUP(F978,Points!$A$2:$C$14,3,TRUE),"")</f>
        <v>25</v>
      </c>
    </row>
    <row r="979" spans="1:7" ht="19.95" customHeight="1" x14ac:dyDescent="0.3">
      <c r="A979" t="s">
        <v>5351</v>
      </c>
      <c r="B979" t="s">
        <v>4271</v>
      </c>
      <c r="C979" t="s">
        <v>2197</v>
      </c>
      <c r="D979" t="s">
        <v>113</v>
      </c>
      <c r="E979" s="31">
        <v>97115</v>
      </c>
      <c r="F979" s="30">
        <f>MedianHouseholdIncome[[#This Row],[  MHI  ]]/77485</f>
        <v>1.2533393560043879</v>
      </c>
      <c r="G979" s="18">
        <f>IFERROR(VLOOKUP(F979,Points!$A$2:$C$14,3,TRUE),"")</f>
        <v>5</v>
      </c>
    </row>
    <row r="980" spans="1:7" ht="19.95" customHeight="1" x14ac:dyDescent="0.3">
      <c r="A980" t="s">
        <v>5351</v>
      </c>
      <c r="B980" t="s">
        <v>4272</v>
      </c>
      <c r="C980" t="s">
        <v>2198</v>
      </c>
      <c r="D980" t="s">
        <v>195</v>
      </c>
      <c r="E980" s="31">
        <v>68500</v>
      </c>
      <c r="F980" s="30">
        <f>MedianHouseholdIncome[[#This Row],[  MHI  ]]/77485</f>
        <v>0.88404207265922441</v>
      </c>
      <c r="G980" s="18">
        <f>IFERROR(VLOOKUP(F980,Points!$A$2:$C$14,3,TRUE),"")</f>
        <v>30</v>
      </c>
    </row>
    <row r="981" spans="1:7" ht="19.95" customHeight="1" x14ac:dyDescent="0.3">
      <c r="A981" t="s">
        <v>5351</v>
      </c>
      <c r="B981" t="s">
        <v>4273</v>
      </c>
      <c r="C981" t="s">
        <v>2199</v>
      </c>
      <c r="D981" t="s">
        <v>113</v>
      </c>
      <c r="E981" s="31">
        <v>91027</v>
      </c>
      <c r="F981" s="30">
        <f>MedianHouseholdIncome[[#This Row],[  MHI  ]]/77485</f>
        <v>1.1747693101890688</v>
      </c>
      <c r="G981" s="18">
        <f>IFERROR(VLOOKUP(F981,Points!$A$2:$C$14,3,TRUE),"")</f>
        <v>5</v>
      </c>
    </row>
    <row r="982" spans="1:7" ht="19.95" customHeight="1" x14ac:dyDescent="0.3">
      <c r="A982" t="s">
        <v>5352</v>
      </c>
      <c r="B982" t="s">
        <v>4274</v>
      </c>
      <c r="C982" t="s">
        <v>2200</v>
      </c>
      <c r="D982" t="s">
        <v>113</v>
      </c>
      <c r="E982" s="31">
        <v>119485</v>
      </c>
      <c r="F982" s="30">
        <f>MedianHouseholdIncome[[#This Row],[  MHI  ]]/77485</f>
        <v>1.5420403949151449</v>
      </c>
      <c r="G982" s="18">
        <f>IFERROR(VLOOKUP(F982,Points!$A$2:$C$14,3,TRUE),"")</f>
        <v>0</v>
      </c>
    </row>
    <row r="983" spans="1:7" ht="19.95" customHeight="1" x14ac:dyDescent="0.3">
      <c r="A983" t="s">
        <v>5351</v>
      </c>
      <c r="B983" t="s">
        <v>4275</v>
      </c>
      <c r="C983" t="s">
        <v>2201</v>
      </c>
      <c r="D983" t="s">
        <v>64</v>
      </c>
      <c r="E983" s="31">
        <v>79250</v>
      </c>
      <c r="F983" s="30">
        <f>MedianHouseholdIncome[[#This Row],[  MHI  ]]/77485</f>
        <v>1.0227786023101246</v>
      </c>
      <c r="G983" s="18">
        <f>IFERROR(VLOOKUP(F983,Points!$A$2:$C$14,3,TRUE),"")</f>
        <v>15</v>
      </c>
    </row>
    <row r="984" spans="1:7" ht="19.95" customHeight="1" x14ac:dyDescent="0.3">
      <c r="A984" t="s">
        <v>5351</v>
      </c>
      <c r="B984" t="s">
        <v>4276</v>
      </c>
      <c r="C984" t="s">
        <v>2202</v>
      </c>
      <c r="D984" t="s">
        <v>113</v>
      </c>
      <c r="E984" s="31">
        <v>116179</v>
      </c>
      <c r="F984" s="30">
        <f>MedianHouseholdIncome[[#This Row],[  MHI  ]]/77485</f>
        <v>1.49937407240111</v>
      </c>
      <c r="G984" s="18">
        <f>IFERROR(VLOOKUP(F984,Points!$A$2:$C$14,3,TRUE),"")</f>
        <v>0</v>
      </c>
    </row>
    <row r="985" spans="1:7" ht="19.95" customHeight="1" x14ac:dyDescent="0.3">
      <c r="A985" t="s">
        <v>5351</v>
      </c>
      <c r="B985" t="s">
        <v>4277</v>
      </c>
      <c r="C985" t="s">
        <v>2203</v>
      </c>
      <c r="D985" t="s">
        <v>14</v>
      </c>
      <c r="E985" s="31">
        <v>84911</v>
      </c>
      <c r="F985" s="30">
        <f>MedianHouseholdIncome[[#This Row],[  MHI  ]]/77485</f>
        <v>1.0958379041104731</v>
      </c>
      <c r="G985" s="18">
        <f>IFERROR(VLOOKUP(F985,Points!$A$2:$C$14,3,TRUE),"")</f>
        <v>10</v>
      </c>
    </row>
    <row r="986" spans="1:7" ht="19.95" customHeight="1" x14ac:dyDescent="0.3">
      <c r="A986" t="s">
        <v>5351</v>
      </c>
      <c r="B986" t="s">
        <v>4278</v>
      </c>
      <c r="C986" t="s">
        <v>2204</v>
      </c>
      <c r="D986" t="s">
        <v>272</v>
      </c>
      <c r="E986" s="31">
        <v>62981</v>
      </c>
      <c r="F986" s="30">
        <f>MedianHouseholdIncome[[#This Row],[  MHI  ]]/77485</f>
        <v>0.81281538362263661</v>
      </c>
      <c r="G986" s="18">
        <f>IFERROR(VLOOKUP(F986,Points!$A$2:$C$14,3,TRUE),"")</f>
        <v>40</v>
      </c>
    </row>
    <row r="987" spans="1:7" ht="19.95" customHeight="1" x14ac:dyDescent="0.3">
      <c r="A987" t="s">
        <v>5352</v>
      </c>
      <c r="B987" t="s">
        <v>4279</v>
      </c>
      <c r="C987" t="s">
        <v>2205</v>
      </c>
      <c r="D987" t="s">
        <v>272</v>
      </c>
      <c r="E987" s="31">
        <v>70278</v>
      </c>
      <c r="F987" s="30">
        <f>MedianHouseholdIncome[[#This Row],[  MHI  ]]/77485</f>
        <v>0.90698844937729883</v>
      </c>
      <c r="G987" s="18">
        <f>IFERROR(VLOOKUP(F987,Points!$A$2:$C$14,3,TRUE),"")</f>
        <v>30</v>
      </c>
    </row>
    <row r="988" spans="1:7" ht="19.95" customHeight="1" x14ac:dyDescent="0.3">
      <c r="A988" t="s">
        <v>5352</v>
      </c>
      <c r="B988" t="s">
        <v>4280</v>
      </c>
      <c r="C988" t="s">
        <v>2206</v>
      </c>
      <c r="D988" t="s">
        <v>59</v>
      </c>
      <c r="E988" s="31">
        <v>77857</v>
      </c>
      <c r="F988" s="30">
        <f>MedianHouseholdIncome[[#This Row],[  MHI  ]]/77485</f>
        <v>1.0048009292121056</v>
      </c>
      <c r="G988" s="18">
        <f>IFERROR(VLOOKUP(F988,Points!$A$2:$C$14,3,TRUE),"")</f>
        <v>20</v>
      </c>
    </row>
    <row r="989" spans="1:7" ht="19.95" customHeight="1" x14ac:dyDescent="0.3">
      <c r="A989" t="s">
        <v>5352</v>
      </c>
      <c r="B989" t="s">
        <v>4281</v>
      </c>
      <c r="C989" t="s">
        <v>2206</v>
      </c>
      <c r="D989" t="s">
        <v>277</v>
      </c>
      <c r="E989" s="31">
        <v>69875</v>
      </c>
      <c r="F989" s="30">
        <f>MedianHouseholdIncome[[#This Row],[  MHI  ]]/77485</f>
        <v>0.9017874427308511</v>
      </c>
      <c r="G989" s="18">
        <f>IFERROR(VLOOKUP(F989,Points!$A$2:$C$14,3,TRUE),"")</f>
        <v>30</v>
      </c>
    </row>
    <row r="990" spans="1:7" ht="19.95" customHeight="1" x14ac:dyDescent="0.3">
      <c r="A990" t="s">
        <v>5351</v>
      </c>
      <c r="B990" t="s">
        <v>4282</v>
      </c>
      <c r="C990" t="s">
        <v>2207</v>
      </c>
      <c r="D990" t="s">
        <v>91</v>
      </c>
      <c r="E990" s="31">
        <v>93346</v>
      </c>
      <c r="F990" s="30">
        <f>MedianHouseholdIncome[[#This Row],[  MHI  ]]/77485</f>
        <v>1.204697683422598</v>
      </c>
      <c r="G990" s="18">
        <f>IFERROR(VLOOKUP(F990,Points!$A$2:$C$14,3,TRUE),"")</f>
        <v>5</v>
      </c>
    </row>
    <row r="991" spans="1:7" ht="19.95" customHeight="1" x14ac:dyDescent="0.3">
      <c r="A991" t="s">
        <v>5351</v>
      </c>
      <c r="B991" t="s">
        <v>4283</v>
      </c>
      <c r="C991" t="s">
        <v>2208</v>
      </c>
      <c r="D991" t="s">
        <v>86</v>
      </c>
      <c r="E991" s="31">
        <v>124127</v>
      </c>
      <c r="F991" s="30">
        <f>MedianHouseholdIncome[[#This Row],[  MHI  ]]/77485</f>
        <v>1.6019487642769568</v>
      </c>
      <c r="G991" s="18">
        <f>IFERROR(VLOOKUP(F991,Points!$A$2:$C$14,3,TRUE),"")</f>
        <v>0</v>
      </c>
    </row>
    <row r="992" spans="1:7" ht="19.95" customHeight="1" x14ac:dyDescent="0.3">
      <c r="A992" t="s">
        <v>5351</v>
      </c>
      <c r="B992" t="s">
        <v>4284</v>
      </c>
      <c r="C992" t="s">
        <v>2209</v>
      </c>
      <c r="D992" t="s">
        <v>72</v>
      </c>
      <c r="E992" s="31">
        <v>105150</v>
      </c>
      <c r="F992" s="30">
        <f>MedianHouseholdIncome[[#This Row],[  MHI  ]]/77485</f>
        <v>1.3570368458411306</v>
      </c>
      <c r="G992" s="18">
        <f>IFERROR(VLOOKUP(F992,Points!$A$2:$C$14,3,TRUE),"")</f>
        <v>0</v>
      </c>
    </row>
    <row r="993" spans="1:7" ht="19.95" customHeight="1" x14ac:dyDescent="0.3">
      <c r="A993" t="s">
        <v>5352</v>
      </c>
      <c r="B993" t="s">
        <v>4285</v>
      </c>
      <c r="C993" t="s">
        <v>2210</v>
      </c>
      <c r="D993" t="s">
        <v>48</v>
      </c>
      <c r="E993" s="31">
        <v>63750</v>
      </c>
      <c r="F993" s="30">
        <f>MedianHouseholdIncome[[#This Row],[  MHI  ]]/77485</f>
        <v>0.82273988513905916</v>
      </c>
      <c r="G993" s="18">
        <f>IFERROR(VLOOKUP(F993,Points!$A$2:$C$14,3,TRUE),"")</f>
        <v>40</v>
      </c>
    </row>
    <row r="994" spans="1:7" ht="19.95" customHeight="1" x14ac:dyDescent="0.3">
      <c r="A994" t="s">
        <v>5352</v>
      </c>
      <c r="B994" t="s">
        <v>4286</v>
      </c>
      <c r="C994" t="s">
        <v>2211</v>
      </c>
      <c r="D994" t="s">
        <v>64</v>
      </c>
      <c r="E994" s="31">
        <v>82330</v>
      </c>
      <c r="F994" s="30">
        <f>MedianHouseholdIncome[[#This Row],[  MHI  ]]/77485</f>
        <v>1.0625282312705684</v>
      </c>
      <c r="G994" s="18">
        <f>IFERROR(VLOOKUP(F994,Points!$A$2:$C$14,3,TRUE),"")</f>
        <v>10</v>
      </c>
    </row>
    <row r="995" spans="1:7" ht="19.95" customHeight="1" x14ac:dyDescent="0.3">
      <c r="A995" t="s">
        <v>5352</v>
      </c>
      <c r="B995" t="s">
        <v>4287</v>
      </c>
      <c r="C995" t="s">
        <v>2212</v>
      </c>
      <c r="D995" t="s">
        <v>39</v>
      </c>
      <c r="E995" s="31">
        <v>83030</v>
      </c>
      <c r="F995" s="30">
        <f>MedianHouseholdIncome[[#This Row],[  MHI  ]]/77485</f>
        <v>1.0715622378524876</v>
      </c>
      <c r="G995" s="18">
        <f>IFERROR(VLOOKUP(F995,Points!$A$2:$C$14,3,TRUE),"")</f>
        <v>10</v>
      </c>
    </row>
    <row r="996" spans="1:7" ht="19.95" customHeight="1" x14ac:dyDescent="0.3">
      <c r="A996" t="s">
        <v>5351</v>
      </c>
      <c r="B996" t="s">
        <v>4288</v>
      </c>
      <c r="C996" t="s">
        <v>2213</v>
      </c>
      <c r="D996" t="s">
        <v>11</v>
      </c>
      <c r="E996" s="31">
        <v>48750</v>
      </c>
      <c r="F996" s="30">
        <f>MedianHouseholdIncome[[#This Row],[  MHI  ]]/77485</f>
        <v>0.62915402981222168</v>
      </c>
      <c r="G996" s="18">
        <f>IFERROR(VLOOKUP(F996,Points!$A$2:$C$14,3,TRUE),"")</f>
        <v>85</v>
      </c>
    </row>
    <row r="997" spans="1:7" ht="19.95" customHeight="1" x14ac:dyDescent="0.3">
      <c r="A997" t="s">
        <v>5352</v>
      </c>
      <c r="B997" t="s">
        <v>4289</v>
      </c>
      <c r="C997" t="s">
        <v>2214</v>
      </c>
      <c r="D997" t="s">
        <v>11</v>
      </c>
      <c r="E997" s="31">
        <v>67000</v>
      </c>
      <c r="F997" s="30">
        <f>MedianHouseholdIncome[[#This Row],[  MHI  ]]/77485</f>
        <v>0.86468348712654064</v>
      </c>
      <c r="G997" s="18">
        <f>IFERROR(VLOOKUP(F997,Points!$A$2:$C$14,3,TRUE),"")</f>
        <v>30</v>
      </c>
    </row>
    <row r="998" spans="1:7" ht="19.95" customHeight="1" x14ac:dyDescent="0.3">
      <c r="A998" t="s">
        <v>5352</v>
      </c>
      <c r="B998" t="s">
        <v>4290</v>
      </c>
      <c r="C998" t="s">
        <v>2215</v>
      </c>
      <c r="D998" t="s">
        <v>53</v>
      </c>
      <c r="E998" s="31">
        <v>95227</v>
      </c>
      <c r="F998" s="30">
        <f>MedianHouseholdIncome[[#This Row],[  MHI  ]]/77485</f>
        <v>1.2289733496805832</v>
      </c>
      <c r="G998" s="18">
        <f>IFERROR(VLOOKUP(F998,Points!$A$2:$C$14,3,TRUE),"")</f>
        <v>5</v>
      </c>
    </row>
    <row r="999" spans="1:7" ht="19.95" customHeight="1" x14ac:dyDescent="0.3">
      <c r="A999" t="s">
        <v>5352</v>
      </c>
      <c r="B999" t="s">
        <v>4291</v>
      </c>
      <c r="C999" t="s">
        <v>2216</v>
      </c>
      <c r="D999" t="s">
        <v>83</v>
      </c>
      <c r="E999" s="31">
        <v>98125</v>
      </c>
      <c r="F999" s="30">
        <f>MedianHouseholdIncome[[#This Row],[  MHI  ]]/77485</f>
        <v>1.2663741369297283</v>
      </c>
      <c r="G999" s="18">
        <f>IFERROR(VLOOKUP(F999,Points!$A$2:$C$14,3,TRUE),"")</f>
        <v>0</v>
      </c>
    </row>
    <row r="1000" spans="1:7" ht="19.95" customHeight="1" x14ac:dyDescent="0.3">
      <c r="A1000" t="s">
        <v>5352</v>
      </c>
      <c r="B1000" t="s">
        <v>4292</v>
      </c>
      <c r="C1000" t="s">
        <v>2217</v>
      </c>
      <c r="D1000" t="s">
        <v>32</v>
      </c>
      <c r="E1000" s="31">
        <v>104217</v>
      </c>
      <c r="F1000" s="30">
        <f>MedianHouseholdIncome[[#This Row],[  MHI  ]]/77485</f>
        <v>1.3449958056398013</v>
      </c>
      <c r="G1000" s="18">
        <f>IFERROR(VLOOKUP(F1000,Points!$A$2:$C$14,3,TRUE),"")</f>
        <v>0</v>
      </c>
    </row>
    <row r="1001" spans="1:7" ht="19.95" customHeight="1" x14ac:dyDescent="0.3">
      <c r="A1001" t="s">
        <v>5351</v>
      </c>
      <c r="B1001" t="s">
        <v>4293</v>
      </c>
      <c r="C1001" t="s">
        <v>2218</v>
      </c>
      <c r="D1001" t="s">
        <v>115</v>
      </c>
      <c r="E1001" s="31">
        <v>84302</v>
      </c>
      <c r="F1001" s="30">
        <f>MedianHouseholdIncome[[#This Row],[  MHI  ]]/77485</f>
        <v>1.0879783183842033</v>
      </c>
      <c r="G1001" s="18">
        <f>IFERROR(VLOOKUP(F1001,Points!$A$2:$C$14,3,TRUE),"")</f>
        <v>10</v>
      </c>
    </row>
    <row r="1002" spans="1:7" ht="19.95" customHeight="1" x14ac:dyDescent="0.3">
      <c r="A1002" t="s">
        <v>5352</v>
      </c>
      <c r="B1002" t="s">
        <v>4294</v>
      </c>
      <c r="C1002" t="s">
        <v>2219</v>
      </c>
      <c r="D1002" t="s">
        <v>77</v>
      </c>
      <c r="E1002" s="31">
        <v>62292</v>
      </c>
      <c r="F1002" s="30">
        <f>MedianHouseholdIncome[[#This Row],[  MHI  ]]/77485</f>
        <v>0.80392334000129062</v>
      </c>
      <c r="G1002" s="18">
        <f>IFERROR(VLOOKUP(F1002,Points!$A$2:$C$14,3,TRUE),"")</f>
        <v>50</v>
      </c>
    </row>
    <row r="1003" spans="1:7" ht="19.95" customHeight="1" x14ac:dyDescent="0.3">
      <c r="A1003" t="s">
        <v>5352</v>
      </c>
      <c r="B1003" t="s">
        <v>4295</v>
      </c>
      <c r="C1003" t="s">
        <v>2220</v>
      </c>
      <c r="D1003" t="s">
        <v>13</v>
      </c>
      <c r="E1003" s="31">
        <v>71250</v>
      </c>
      <c r="F1003" s="30">
        <f>MedianHouseholdIncome[[#This Row],[  MHI  ]]/77485</f>
        <v>0.91953281280247789</v>
      </c>
      <c r="G1003" s="18">
        <f>IFERROR(VLOOKUP(F1003,Points!$A$2:$C$14,3,TRUE),"")</f>
        <v>25</v>
      </c>
    </row>
    <row r="1004" spans="1:7" ht="19.95" customHeight="1" x14ac:dyDescent="0.3">
      <c r="A1004" t="s">
        <v>5351</v>
      </c>
      <c r="B1004" t="s">
        <v>4296</v>
      </c>
      <c r="C1004" t="s">
        <v>2221</v>
      </c>
      <c r="D1004" t="s">
        <v>173</v>
      </c>
      <c r="E1004" s="31">
        <v>83889</v>
      </c>
      <c r="F1004" s="30">
        <f>MedianHouseholdIncome[[#This Row],[  MHI  ]]/77485</f>
        <v>1.0826482545008711</v>
      </c>
      <c r="G1004" s="18">
        <f>IFERROR(VLOOKUP(F1004,Points!$A$2:$C$14,3,TRUE),"")</f>
        <v>10</v>
      </c>
    </row>
    <row r="1005" spans="1:7" ht="19.95" customHeight="1" x14ac:dyDescent="0.3">
      <c r="A1005" t="s">
        <v>5351</v>
      </c>
      <c r="B1005" t="s">
        <v>4297</v>
      </c>
      <c r="C1005" t="s">
        <v>2222</v>
      </c>
      <c r="D1005" t="s">
        <v>57</v>
      </c>
      <c r="E1005" s="31">
        <v>53261</v>
      </c>
      <c r="F1005" s="30">
        <f>MedianHouseholdIncome[[#This Row],[  MHI  ]]/77485</f>
        <v>0.687371749370846</v>
      </c>
      <c r="G1005" s="18">
        <f>IFERROR(VLOOKUP(F1005,Points!$A$2:$C$14,3,TRUE),"")</f>
        <v>70</v>
      </c>
    </row>
    <row r="1006" spans="1:7" ht="19.95" customHeight="1" x14ac:dyDescent="0.3">
      <c r="A1006" t="s">
        <v>5352</v>
      </c>
      <c r="B1006" t="s">
        <v>4298</v>
      </c>
      <c r="C1006" t="s">
        <v>2223</v>
      </c>
      <c r="D1006" t="s">
        <v>57</v>
      </c>
      <c r="E1006" s="31">
        <v>63281</v>
      </c>
      <c r="F1006" s="30">
        <f>MedianHouseholdIncome[[#This Row],[  MHI  ]]/77485</f>
        <v>0.81668710072917339</v>
      </c>
      <c r="G1006" s="18">
        <f>IFERROR(VLOOKUP(F1006,Points!$A$2:$C$14,3,TRUE),"")</f>
        <v>40</v>
      </c>
    </row>
    <row r="1007" spans="1:7" ht="19.95" customHeight="1" x14ac:dyDescent="0.3">
      <c r="A1007" t="s">
        <v>5352</v>
      </c>
      <c r="B1007" t="s">
        <v>4299</v>
      </c>
      <c r="C1007" t="s">
        <v>2224</v>
      </c>
      <c r="D1007" t="s">
        <v>144</v>
      </c>
      <c r="E1007" s="31">
        <v>80515</v>
      </c>
      <c r="F1007" s="30">
        <f>MedianHouseholdIncome[[#This Row],[  MHI  ]]/77485</f>
        <v>1.0391043427760212</v>
      </c>
      <c r="G1007" s="18">
        <f>IFERROR(VLOOKUP(F1007,Points!$A$2:$C$14,3,TRUE),"")</f>
        <v>15</v>
      </c>
    </row>
    <row r="1008" spans="1:7" ht="19.95" customHeight="1" x14ac:dyDescent="0.3">
      <c r="A1008" t="s">
        <v>5351</v>
      </c>
      <c r="B1008" t="s">
        <v>4300</v>
      </c>
      <c r="C1008" t="s">
        <v>2225</v>
      </c>
      <c r="D1008" t="s">
        <v>195</v>
      </c>
      <c r="E1008" s="31">
        <v>74313</v>
      </c>
      <c r="F1008" s="30">
        <f>MedianHouseholdIncome[[#This Row],[  MHI  ]]/77485</f>
        <v>0.95906304446021806</v>
      </c>
      <c r="G1008" s="18">
        <f>IFERROR(VLOOKUP(F1008,Points!$A$2:$C$14,3,TRUE),"")</f>
        <v>25</v>
      </c>
    </row>
    <row r="1009" spans="1:7" ht="19.95" customHeight="1" x14ac:dyDescent="0.3">
      <c r="A1009" t="s">
        <v>5352</v>
      </c>
      <c r="B1009" t="s">
        <v>4301</v>
      </c>
      <c r="C1009" t="s">
        <v>2226</v>
      </c>
      <c r="D1009" t="s">
        <v>43</v>
      </c>
      <c r="E1009" s="31">
        <v>107500</v>
      </c>
      <c r="F1009" s="30">
        <f>MedianHouseholdIncome[[#This Row],[  MHI  ]]/77485</f>
        <v>1.3873652965090018</v>
      </c>
      <c r="G1009" s="18">
        <f>IFERROR(VLOOKUP(F1009,Points!$A$2:$C$14,3,TRUE),"")</f>
        <v>0</v>
      </c>
    </row>
    <row r="1010" spans="1:7" ht="19.95" customHeight="1" x14ac:dyDescent="0.3">
      <c r="A1010" t="s">
        <v>5352</v>
      </c>
      <c r="B1010" t="s">
        <v>4302</v>
      </c>
      <c r="C1010" t="s">
        <v>2226</v>
      </c>
      <c r="D1010" t="s">
        <v>101</v>
      </c>
      <c r="E1010" s="31">
        <v>43587</v>
      </c>
      <c r="F1010" s="30">
        <f>MedianHouseholdIncome[[#This Row],[  MHI  ]]/77485</f>
        <v>0.5625217784087243</v>
      </c>
      <c r="G1010" s="18">
        <f>IFERROR(VLOOKUP(F1010,Points!$A$2:$C$14,3,TRUE),"")</f>
        <v>100</v>
      </c>
    </row>
    <row r="1011" spans="1:7" ht="19.95" customHeight="1" x14ac:dyDescent="0.3">
      <c r="A1011" t="s">
        <v>5351</v>
      </c>
      <c r="B1011" t="s">
        <v>4303</v>
      </c>
      <c r="C1011" t="s">
        <v>2227</v>
      </c>
      <c r="D1011" t="s">
        <v>95</v>
      </c>
      <c r="E1011" s="31">
        <v>47000</v>
      </c>
      <c r="F1011" s="30">
        <f>MedianHouseholdIncome[[#This Row],[  MHI  ]]/77485</f>
        <v>0.60656901335742397</v>
      </c>
      <c r="G1011" s="18">
        <f>IFERROR(VLOOKUP(F1011,Points!$A$2:$C$14,3,TRUE),"")</f>
        <v>100</v>
      </c>
    </row>
    <row r="1012" spans="1:7" ht="19.95" customHeight="1" x14ac:dyDescent="0.3">
      <c r="A1012" t="s">
        <v>5352</v>
      </c>
      <c r="B1012" t="s">
        <v>4304</v>
      </c>
      <c r="C1012" t="s">
        <v>2228</v>
      </c>
      <c r="D1012" t="s">
        <v>95</v>
      </c>
      <c r="E1012" s="31">
        <v>87750</v>
      </c>
      <c r="F1012" s="30">
        <f>MedianHouseholdIncome[[#This Row],[  MHI  ]]/77485</f>
        <v>1.1324772536619991</v>
      </c>
      <c r="G1012" s="18">
        <f>IFERROR(VLOOKUP(F1012,Points!$A$2:$C$14,3,TRUE),"")</f>
        <v>10</v>
      </c>
    </row>
    <row r="1013" spans="1:7" ht="19.95" customHeight="1" x14ac:dyDescent="0.3">
      <c r="A1013" t="s">
        <v>5352</v>
      </c>
      <c r="B1013" t="s">
        <v>4305</v>
      </c>
      <c r="C1013" t="s">
        <v>2228</v>
      </c>
      <c r="D1013" t="s">
        <v>144</v>
      </c>
      <c r="E1013" s="31">
        <v>79138</v>
      </c>
      <c r="F1013" s="30">
        <f>MedianHouseholdIncome[[#This Row],[  MHI  ]]/77485</f>
        <v>1.0213331612570176</v>
      </c>
      <c r="G1013" s="18">
        <f>IFERROR(VLOOKUP(F1013,Points!$A$2:$C$14,3,TRUE),"")</f>
        <v>15</v>
      </c>
    </row>
    <row r="1014" spans="1:7" ht="19.95" customHeight="1" x14ac:dyDescent="0.3">
      <c r="A1014" t="s">
        <v>5352</v>
      </c>
      <c r="B1014" t="s">
        <v>4306</v>
      </c>
      <c r="C1014" t="s">
        <v>2229</v>
      </c>
      <c r="D1014" t="s">
        <v>43</v>
      </c>
      <c r="E1014" s="31">
        <v>130040</v>
      </c>
      <c r="F1014" s="30">
        <f>MedianHouseholdIncome[[#This Row],[  MHI  ]]/77485</f>
        <v>1.6782603084467962</v>
      </c>
      <c r="G1014" s="18">
        <f>IFERROR(VLOOKUP(F1014,Points!$A$2:$C$14,3,TRUE),"")</f>
        <v>0</v>
      </c>
    </row>
    <row r="1015" spans="1:7" ht="19.95" customHeight="1" x14ac:dyDescent="0.3">
      <c r="A1015" t="s">
        <v>5352</v>
      </c>
      <c r="B1015" t="s">
        <v>4307</v>
      </c>
      <c r="C1015" t="s">
        <v>2230</v>
      </c>
      <c r="D1015" t="s">
        <v>86</v>
      </c>
      <c r="E1015" s="31">
        <v>98611</v>
      </c>
      <c r="F1015" s="30">
        <f>MedianHouseholdIncome[[#This Row],[  MHI  ]]/77485</f>
        <v>1.2726463186423178</v>
      </c>
      <c r="G1015" s="18">
        <f>IFERROR(VLOOKUP(F1015,Points!$A$2:$C$14,3,TRUE),"")</f>
        <v>0</v>
      </c>
    </row>
    <row r="1016" spans="1:7" ht="19.95" customHeight="1" x14ac:dyDescent="0.3">
      <c r="A1016" t="s">
        <v>5351</v>
      </c>
      <c r="B1016" t="s">
        <v>4308</v>
      </c>
      <c r="C1016" t="s">
        <v>2231</v>
      </c>
      <c r="D1016" t="s">
        <v>790</v>
      </c>
      <c r="E1016" s="31">
        <v>80184</v>
      </c>
      <c r="F1016" s="30">
        <f>MedianHouseholdIncome[[#This Row],[  MHI  ]]/77485</f>
        <v>1.0348325482351424</v>
      </c>
      <c r="G1016" s="18">
        <f>IFERROR(VLOOKUP(F1016,Points!$A$2:$C$14,3,TRUE),"")</f>
        <v>15</v>
      </c>
    </row>
    <row r="1017" spans="1:7" ht="19.95" customHeight="1" x14ac:dyDescent="0.3">
      <c r="A1017" t="s">
        <v>5352</v>
      </c>
      <c r="B1017" t="s">
        <v>4309</v>
      </c>
      <c r="C1017" t="s">
        <v>2232</v>
      </c>
      <c r="D1017" t="s">
        <v>88</v>
      </c>
      <c r="E1017" s="31">
        <v>75750</v>
      </c>
      <c r="F1017" s="30">
        <f>MedianHouseholdIncome[[#This Row],[  MHI  ]]/77485</f>
        <v>0.97760856940052909</v>
      </c>
      <c r="G1017" s="18">
        <f>IFERROR(VLOOKUP(F1017,Points!$A$2:$C$14,3,TRUE),"")</f>
        <v>20</v>
      </c>
    </row>
    <row r="1018" spans="1:7" ht="19.95" customHeight="1" x14ac:dyDescent="0.3">
      <c r="A1018" t="s">
        <v>5352</v>
      </c>
      <c r="B1018" t="s">
        <v>4310</v>
      </c>
      <c r="C1018" t="s">
        <v>2233</v>
      </c>
      <c r="D1018" t="s">
        <v>11</v>
      </c>
      <c r="E1018" s="31">
        <v>90650</v>
      </c>
      <c r="F1018" s="30">
        <f>MedianHouseholdIncome[[#This Row],[  MHI  ]]/77485</f>
        <v>1.169903852358521</v>
      </c>
      <c r="G1018" s="18">
        <f>IFERROR(VLOOKUP(F1018,Points!$A$2:$C$14,3,TRUE),"")</f>
        <v>5</v>
      </c>
    </row>
    <row r="1019" spans="1:7" ht="19.95" customHeight="1" x14ac:dyDescent="0.3">
      <c r="A1019" t="s">
        <v>5351</v>
      </c>
      <c r="B1019" t="s">
        <v>4311</v>
      </c>
      <c r="C1019" t="s">
        <v>2234</v>
      </c>
      <c r="D1019" t="s">
        <v>11</v>
      </c>
      <c r="E1019" s="31">
        <v>56583</v>
      </c>
      <c r="F1019" s="30">
        <f>MedianHouseholdIncome[[#This Row],[  MHI  ]]/77485</f>
        <v>0.73024456346389621</v>
      </c>
      <c r="G1019" s="18">
        <f>IFERROR(VLOOKUP(F1019,Points!$A$2:$C$14,3,TRUE),"")</f>
        <v>60</v>
      </c>
    </row>
    <row r="1020" spans="1:7" ht="19.95" customHeight="1" x14ac:dyDescent="0.3">
      <c r="A1020" t="s">
        <v>5352</v>
      </c>
      <c r="B1020" t="s">
        <v>4312</v>
      </c>
      <c r="C1020" t="s">
        <v>2235</v>
      </c>
      <c r="D1020" t="s">
        <v>136</v>
      </c>
      <c r="E1020" s="31">
        <v>64250</v>
      </c>
      <c r="F1020" s="30">
        <f>MedianHouseholdIncome[[#This Row],[  MHI  ]]/77485</f>
        <v>0.82919274698328704</v>
      </c>
      <c r="G1020" s="18">
        <f>IFERROR(VLOOKUP(F1020,Points!$A$2:$C$14,3,TRUE),"")</f>
        <v>40</v>
      </c>
    </row>
    <row r="1021" spans="1:7" ht="19.95" customHeight="1" x14ac:dyDescent="0.3">
      <c r="A1021" t="s">
        <v>5352</v>
      </c>
      <c r="B1021" t="s">
        <v>4313</v>
      </c>
      <c r="C1021" t="s">
        <v>2236</v>
      </c>
      <c r="D1021" t="s">
        <v>14</v>
      </c>
      <c r="E1021" s="31">
        <v>54375</v>
      </c>
      <c r="F1021" s="30">
        <f>MedianHouseholdIncome[[#This Row],[  MHI  ]]/77485</f>
        <v>0.70174872555978574</v>
      </c>
      <c r="G1021" s="18">
        <f>IFERROR(VLOOKUP(F1021,Points!$A$2:$C$14,3,TRUE),"")</f>
        <v>70</v>
      </c>
    </row>
    <row r="1022" spans="1:7" ht="19.95" customHeight="1" x14ac:dyDescent="0.3">
      <c r="A1022" t="s">
        <v>5352</v>
      </c>
      <c r="B1022" t="s">
        <v>4314</v>
      </c>
      <c r="C1022" t="s">
        <v>2237</v>
      </c>
      <c r="D1022" t="s">
        <v>23</v>
      </c>
      <c r="E1022" s="31">
        <v>88750</v>
      </c>
      <c r="F1022" s="30">
        <f>MedianHouseholdIncome[[#This Row],[  MHI  ]]/77485</f>
        <v>1.1453829773504549</v>
      </c>
      <c r="G1022" s="18">
        <f>IFERROR(VLOOKUP(F1022,Points!$A$2:$C$14,3,TRUE),"")</f>
        <v>10</v>
      </c>
    </row>
    <row r="1023" spans="1:7" ht="19.95" customHeight="1" x14ac:dyDescent="0.3">
      <c r="A1023" t="s">
        <v>5352</v>
      </c>
      <c r="B1023" t="s">
        <v>4315</v>
      </c>
      <c r="C1023" t="s">
        <v>2237</v>
      </c>
      <c r="D1023" t="s">
        <v>108</v>
      </c>
      <c r="E1023" s="31">
        <v>67609</v>
      </c>
      <c r="F1023" s="30">
        <f>MedianHouseholdIncome[[#This Row],[  MHI  ]]/77485</f>
        <v>0.87254307285281019</v>
      </c>
      <c r="G1023" s="18">
        <f>IFERROR(VLOOKUP(F1023,Points!$A$2:$C$14,3,TRUE),"")</f>
        <v>30</v>
      </c>
    </row>
    <row r="1024" spans="1:7" ht="19.95" customHeight="1" x14ac:dyDescent="0.3">
      <c r="A1024" t="s">
        <v>5351</v>
      </c>
      <c r="B1024" t="s">
        <v>4316</v>
      </c>
      <c r="C1024" t="s">
        <v>2238</v>
      </c>
      <c r="D1024" t="s">
        <v>50</v>
      </c>
      <c r="E1024" s="31" t="s">
        <v>1379</v>
      </c>
      <c r="F1024" s="30" t="s">
        <v>1379</v>
      </c>
      <c r="G1024" s="18" t="s">
        <v>1379</v>
      </c>
    </row>
    <row r="1025" spans="1:7" ht="19.95" customHeight="1" x14ac:dyDescent="0.3">
      <c r="A1025" t="s">
        <v>5352</v>
      </c>
      <c r="B1025" t="s">
        <v>4317</v>
      </c>
      <c r="C1025" t="s">
        <v>2239</v>
      </c>
      <c r="D1025" t="s">
        <v>95</v>
      </c>
      <c r="E1025" s="31">
        <v>85000</v>
      </c>
      <c r="F1025" s="30">
        <f>MedianHouseholdIncome[[#This Row],[  MHI  ]]/77485</f>
        <v>1.0969865135187455</v>
      </c>
      <c r="G1025" s="18">
        <f>IFERROR(VLOOKUP(F1025,Points!$A$2:$C$14,3,TRUE),"")</f>
        <v>10</v>
      </c>
    </row>
    <row r="1026" spans="1:7" ht="19.95" customHeight="1" x14ac:dyDescent="0.3">
      <c r="A1026" t="s">
        <v>5352</v>
      </c>
      <c r="B1026" t="s">
        <v>4318</v>
      </c>
      <c r="C1026" t="s">
        <v>2240</v>
      </c>
      <c r="D1026" t="s">
        <v>50</v>
      </c>
      <c r="E1026" s="31">
        <v>96500</v>
      </c>
      <c r="F1026" s="30">
        <f>MedianHouseholdIncome[[#This Row],[  MHI  ]]/77485</f>
        <v>1.2454023359359876</v>
      </c>
      <c r="G1026" s="18">
        <f>IFERROR(VLOOKUP(F1026,Points!$A$2:$C$14,3,TRUE),"")</f>
        <v>5</v>
      </c>
    </row>
    <row r="1027" spans="1:7" ht="19.95" customHeight="1" x14ac:dyDescent="0.3">
      <c r="A1027" t="s">
        <v>5352</v>
      </c>
      <c r="B1027" t="s">
        <v>4319</v>
      </c>
      <c r="C1027" t="s">
        <v>2241</v>
      </c>
      <c r="D1027" t="s">
        <v>147</v>
      </c>
      <c r="E1027" s="31">
        <v>46125</v>
      </c>
      <c r="F1027" s="30">
        <f>MedianHouseholdIncome[[#This Row],[  MHI  ]]/77485</f>
        <v>0.59527650513002517</v>
      </c>
      <c r="G1027" s="18">
        <f>IFERROR(VLOOKUP(F1027,Points!$A$2:$C$14,3,TRUE),"")</f>
        <v>100</v>
      </c>
    </row>
    <row r="1028" spans="1:7" ht="19.95" customHeight="1" x14ac:dyDescent="0.3">
      <c r="A1028" t="s">
        <v>5351</v>
      </c>
      <c r="B1028" t="s">
        <v>4320</v>
      </c>
      <c r="C1028" t="s">
        <v>2242</v>
      </c>
      <c r="D1028" t="s">
        <v>39</v>
      </c>
      <c r="E1028" s="31">
        <v>111667</v>
      </c>
      <c r="F1028" s="30">
        <f>MedianHouseholdIncome[[#This Row],[  MHI  ]]/77485</f>
        <v>1.4411434471187972</v>
      </c>
      <c r="G1028" s="18">
        <f>IFERROR(VLOOKUP(F1028,Points!$A$2:$C$14,3,TRUE),"")</f>
        <v>0</v>
      </c>
    </row>
    <row r="1029" spans="1:7" ht="19.95" customHeight="1" x14ac:dyDescent="0.3">
      <c r="A1029" t="s">
        <v>5352</v>
      </c>
      <c r="B1029" t="s">
        <v>4321</v>
      </c>
      <c r="C1029" t="s">
        <v>2243</v>
      </c>
      <c r="D1029" t="s">
        <v>86</v>
      </c>
      <c r="E1029" s="31">
        <v>90852</v>
      </c>
      <c r="F1029" s="30">
        <f>MedianHouseholdIncome[[#This Row],[  MHI  ]]/77485</f>
        <v>1.1725108085435891</v>
      </c>
      <c r="G1029" s="18">
        <f>IFERROR(VLOOKUP(F1029,Points!$A$2:$C$14,3,TRUE),"")</f>
        <v>5</v>
      </c>
    </row>
    <row r="1030" spans="1:7" ht="19.95" customHeight="1" x14ac:dyDescent="0.3">
      <c r="A1030" t="s">
        <v>5352</v>
      </c>
      <c r="B1030" t="s">
        <v>4322</v>
      </c>
      <c r="C1030" t="s">
        <v>2244</v>
      </c>
      <c r="D1030" t="s">
        <v>117</v>
      </c>
      <c r="E1030" s="31">
        <v>79500</v>
      </c>
      <c r="F1030" s="30">
        <f>MedianHouseholdIncome[[#This Row],[  MHI  ]]/77485</f>
        <v>1.0260050332322386</v>
      </c>
      <c r="G1030" s="18">
        <f>IFERROR(VLOOKUP(F1030,Points!$A$2:$C$14,3,TRUE),"")</f>
        <v>15</v>
      </c>
    </row>
    <row r="1031" spans="1:7" ht="19.95" customHeight="1" x14ac:dyDescent="0.3">
      <c r="A1031" t="s">
        <v>5352</v>
      </c>
      <c r="B1031" t="s">
        <v>4323</v>
      </c>
      <c r="C1031" t="s">
        <v>2245</v>
      </c>
      <c r="D1031" t="s">
        <v>115</v>
      </c>
      <c r="E1031" s="31">
        <v>98125</v>
      </c>
      <c r="F1031" s="30">
        <f>MedianHouseholdIncome[[#This Row],[  MHI  ]]/77485</f>
        <v>1.2663741369297283</v>
      </c>
      <c r="G1031" s="18">
        <f>IFERROR(VLOOKUP(F1031,Points!$A$2:$C$14,3,TRUE),"")</f>
        <v>0</v>
      </c>
    </row>
    <row r="1032" spans="1:7" ht="19.95" customHeight="1" x14ac:dyDescent="0.3">
      <c r="A1032" t="s">
        <v>5352</v>
      </c>
      <c r="B1032" t="s">
        <v>4324</v>
      </c>
      <c r="C1032" t="s">
        <v>2245</v>
      </c>
      <c r="D1032" t="s">
        <v>143</v>
      </c>
      <c r="E1032" s="31">
        <v>93500</v>
      </c>
      <c r="F1032" s="30">
        <f>MedianHouseholdIncome[[#This Row],[  MHI  ]]/77485</f>
        <v>1.2066851648706201</v>
      </c>
      <c r="G1032" s="18">
        <f>IFERROR(VLOOKUP(F1032,Points!$A$2:$C$14,3,TRUE),"")</f>
        <v>5</v>
      </c>
    </row>
    <row r="1033" spans="1:7" ht="19.95" customHeight="1" x14ac:dyDescent="0.3">
      <c r="A1033" t="s">
        <v>5352</v>
      </c>
      <c r="B1033" t="s">
        <v>4325</v>
      </c>
      <c r="C1033" t="s">
        <v>2245</v>
      </c>
      <c r="D1033" t="s">
        <v>279</v>
      </c>
      <c r="E1033" s="31">
        <v>87656</v>
      </c>
      <c r="F1033" s="30">
        <f>MedianHouseholdIncome[[#This Row],[  MHI  ]]/77485</f>
        <v>1.1312641156352843</v>
      </c>
      <c r="G1033" s="18">
        <f>IFERROR(VLOOKUP(F1033,Points!$A$2:$C$14,3,TRUE),"")</f>
        <v>10</v>
      </c>
    </row>
    <row r="1034" spans="1:7" ht="19.95" customHeight="1" x14ac:dyDescent="0.3">
      <c r="A1034" t="s">
        <v>5352</v>
      </c>
      <c r="B1034" t="s">
        <v>4326</v>
      </c>
      <c r="C1034" t="s">
        <v>2245</v>
      </c>
      <c r="D1034" t="s">
        <v>166</v>
      </c>
      <c r="E1034" s="31">
        <v>73594</v>
      </c>
      <c r="F1034" s="30">
        <f>MedianHouseholdIncome[[#This Row],[  MHI  ]]/77485</f>
        <v>0.94978382912821835</v>
      </c>
      <c r="G1034" s="18">
        <f>IFERROR(VLOOKUP(F1034,Points!$A$2:$C$14,3,TRUE),"")</f>
        <v>25</v>
      </c>
    </row>
    <row r="1035" spans="1:7" ht="19.95" customHeight="1" x14ac:dyDescent="0.3">
      <c r="A1035" t="s">
        <v>5351</v>
      </c>
      <c r="B1035" t="s">
        <v>4327</v>
      </c>
      <c r="C1035" t="s">
        <v>2246</v>
      </c>
      <c r="D1035" t="s">
        <v>219</v>
      </c>
      <c r="E1035" s="31">
        <v>77824</v>
      </c>
      <c r="F1035" s="30">
        <f>MedianHouseholdIncome[[#This Row],[  MHI  ]]/77485</f>
        <v>1.0043750403303866</v>
      </c>
      <c r="G1035" s="18">
        <f>IFERROR(VLOOKUP(F1035,Points!$A$2:$C$14,3,TRUE),"")</f>
        <v>20</v>
      </c>
    </row>
    <row r="1036" spans="1:7" ht="19.95" customHeight="1" x14ac:dyDescent="0.3">
      <c r="A1036" t="s">
        <v>5352</v>
      </c>
      <c r="B1036" t="s">
        <v>4328</v>
      </c>
      <c r="C1036" t="s">
        <v>2247</v>
      </c>
      <c r="D1036" t="s">
        <v>21</v>
      </c>
      <c r="E1036" s="31">
        <v>106065</v>
      </c>
      <c r="F1036" s="30">
        <f>MedianHouseholdIncome[[#This Row],[  MHI  ]]/77485</f>
        <v>1.3688455830160677</v>
      </c>
      <c r="G1036" s="18">
        <f>IFERROR(VLOOKUP(F1036,Points!$A$2:$C$14,3,TRUE),"")</f>
        <v>0</v>
      </c>
    </row>
    <row r="1037" spans="1:7" ht="19.95" customHeight="1" x14ac:dyDescent="0.3">
      <c r="A1037" t="s">
        <v>5352</v>
      </c>
      <c r="B1037" t="s">
        <v>4329</v>
      </c>
      <c r="C1037" t="s">
        <v>2247</v>
      </c>
      <c r="D1037" t="s">
        <v>34</v>
      </c>
      <c r="E1037" s="31">
        <v>78750</v>
      </c>
      <c r="F1037" s="30">
        <f>MedianHouseholdIncome[[#This Row],[  MHI  ]]/77485</f>
        <v>1.0163257404658965</v>
      </c>
      <c r="G1037" s="18">
        <f>IFERROR(VLOOKUP(F1037,Points!$A$2:$C$14,3,TRUE),"")</f>
        <v>15</v>
      </c>
    </row>
    <row r="1038" spans="1:7" ht="19.95" customHeight="1" x14ac:dyDescent="0.3">
      <c r="A1038" t="s">
        <v>5352</v>
      </c>
      <c r="B1038" t="s">
        <v>4330</v>
      </c>
      <c r="C1038" t="s">
        <v>2247</v>
      </c>
      <c r="D1038" t="s">
        <v>115</v>
      </c>
      <c r="E1038" s="31">
        <v>66759</v>
      </c>
      <c r="F1038" s="30">
        <f>MedianHouseholdIncome[[#This Row],[  MHI  ]]/77485</f>
        <v>0.8615732077176228</v>
      </c>
      <c r="G1038" s="18">
        <f>IFERROR(VLOOKUP(F1038,Points!$A$2:$C$14,3,TRUE),"")</f>
        <v>30</v>
      </c>
    </row>
    <row r="1039" spans="1:7" ht="19.95" customHeight="1" x14ac:dyDescent="0.3">
      <c r="A1039" t="s">
        <v>5352</v>
      </c>
      <c r="B1039" t="s">
        <v>4331</v>
      </c>
      <c r="C1039" t="s">
        <v>2247</v>
      </c>
      <c r="D1039" t="s">
        <v>111</v>
      </c>
      <c r="E1039" s="31">
        <v>65139</v>
      </c>
      <c r="F1039" s="30">
        <f>MedianHouseholdIncome[[#This Row],[  MHI  ]]/77485</f>
        <v>0.84066593534232437</v>
      </c>
      <c r="G1039" s="18">
        <f>IFERROR(VLOOKUP(F1039,Points!$A$2:$C$14,3,TRUE),"")</f>
        <v>40</v>
      </c>
    </row>
    <row r="1040" spans="1:7" ht="19.95" customHeight="1" x14ac:dyDescent="0.3">
      <c r="A1040" t="s">
        <v>5351</v>
      </c>
      <c r="B1040" t="s">
        <v>4332</v>
      </c>
      <c r="C1040" t="s">
        <v>2248</v>
      </c>
      <c r="D1040" t="s">
        <v>124</v>
      </c>
      <c r="E1040" s="31">
        <v>114375</v>
      </c>
      <c r="F1040" s="30">
        <f>MedianHouseholdIncome[[#This Row],[  MHI  ]]/77485</f>
        <v>1.4760921468671355</v>
      </c>
      <c r="G1040" s="18">
        <f>IFERROR(VLOOKUP(F1040,Points!$A$2:$C$14,3,TRUE),"")</f>
        <v>0</v>
      </c>
    </row>
    <row r="1041" spans="1:7" ht="19.95" customHeight="1" x14ac:dyDescent="0.3">
      <c r="A1041" t="s">
        <v>5352</v>
      </c>
      <c r="B1041" t="s">
        <v>4333</v>
      </c>
      <c r="C1041" t="s">
        <v>2249</v>
      </c>
      <c r="D1041" t="s">
        <v>55</v>
      </c>
      <c r="E1041" s="31">
        <v>111111</v>
      </c>
      <c r="F1041" s="30">
        <f>MedianHouseholdIncome[[#This Row],[  MHI  ]]/77485</f>
        <v>1.4339678647480159</v>
      </c>
      <c r="G1041" s="18">
        <f>IFERROR(VLOOKUP(F1041,Points!$A$2:$C$14,3,TRUE),"")</f>
        <v>0</v>
      </c>
    </row>
    <row r="1042" spans="1:7" ht="19.95" customHeight="1" x14ac:dyDescent="0.3">
      <c r="A1042" t="s">
        <v>5352</v>
      </c>
      <c r="B1042" t="s">
        <v>4334</v>
      </c>
      <c r="C1042" t="s">
        <v>2249</v>
      </c>
      <c r="D1042" t="s">
        <v>23</v>
      </c>
      <c r="E1042" s="31">
        <v>103333</v>
      </c>
      <c r="F1042" s="30">
        <f>MedianHouseholdIncome[[#This Row],[  MHI  ]]/77485</f>
        <v>1.3335871458992063</v>
      </c>
      <c r="G1042" s="18">
        <f>IFERROR(VLOOKUP(F1042,Points!$A$2:$C$14,3,TRUE),"")</f>
        <v>0</v>
      </c>
    </row>
    <row r="1043" spans="1:7" ht="19.95" customHeight="1" x14ac:dyDescent="0.3">
      <c r="A1043" t="s">
        <v>5352</v>
      </c>
      <c r="B1043" t="s">
        <v>4335</v>
      </c>
      <c r="C1043" t="s">
        <v>2249</v>
      </c>
      <c r="D1043" t="s">
        <v>91</v>
      </c>
      <c r="E1043" s="31">
        <v>106607</v>
      </c>
      <c r="F1043" s="30">
        <f>MedianHouseholdIncome[[#This Row],[  MHI  ]]/77485</f>
        <v>1.3758404852552106</v>
      </c>
      <c r="G1043" s="18">
        <f>IFERROR(VLOOKUP(F1043,Points!$A$2:$C$14,3,TRUE),"")</f>
        <v>0</v>
      </c>
    </row>
    <row r="1044" spans="1:7" ht="19.95" customHeight="1" x14ac:dyDescent="0.3">
      <c r="A1044" t="s">
        <v>5352</v>
      </c>
      <c r="B1044" t="s">
        <v>4336</v>
      </c>
      <c r="C1044" t="s">
        <v>2249</v>
      </c>
      <c r="D1044" t="s">
        <v>39</v>
      </c>
      <c r="E1044" s="31">
        <v>95826</v>
      </c>
      <c r="F1044" s="30">
        <f>MedianHouseholdIncome[[#This Row],[  MHI  ]]/77485</f>
        <v>1.2367038781699684</v>
      </c>
      <c r="G1044" s="18">
        <f>IFERROR(VLOOKUP(F1044,Points!$A$2:$C$14,3,TRUE),"")</f>
        <v>5</v>
      </c>
    </row>
    <row r="1045" spans="1:7" ht="19.95" customHeight="1" x14ac:dyDescent="0.3">
      <c r="A1045" t="s">
        <v>5352</v>
      </c>
      <c r="B1045" t="s">
        <v>4337</v>
      </c>
      <c r="C1045" t="s">
        <v>2249</v>
      </c>
      <c r="D1045" t="s">
        <v>45</v>
      </c>
      <c r="E1045" s="31">
        <v>85000</v>
      </c>
      <c r="F1045" s="30">
        <f>MedianHouseholdIncome[[#This Row],[  MHI  ]]/77485</f>
        <v>1.0969865135187455</v>
      </c>
      <c r="G1045" s="18">
        <f>IFERROR(VLOOKUP(F1045,Points!$A$2:$C$14,3,TRUE),"")</f>
        <v>10</v>
      </c>
    </row>
    <row r="1046" spans="1:7" ht="19.95" customHeight="1" x14ac:dyDescent="0.3">
      <c r="A1046" t="s">
        <v>5352</v>
      </c>
      <c r="B1046" t="s">
        <v>4338</v>
      </c>
      <c r="C1046" t="s">
        <v>2249</v>
      </c>
      <c r="D1046" t="s">
        <v>57</v>
      </c>
      <c r="E1046" s="31">
        <v>79091</v>
      </c>
      <c r="F1046" s="30">
        <f>MedianHouseholdIncome[[#This Row],[  MHI  ]]/77485</f>
        <v>1.0207265922436601</v>
      </c>
      <c r="G1046" s="18">
        <f>IFERROR(VLOOKUP(F1046,Points!$A$2:$C$14,3,TRUE),"")</f>
        <v>15</v>
      </c>
    </row>
    <row r="1047" spans="1:7" ht="19.95" customHeight="1" x14ac:dyDescent="0.3">
      <c r="A1047" t="s">
        <v>5352</v>
      </c>
      <c r="B1047" t="s">
        <v>4339</v>
      </c>
      <c r="C1047" t="s">
        <v>2249</v>
      </c>
      <c r="D1047" t="s">
        <v>77</v>
      </c>
      <c r="E1047" s="31">
        <v>77500</v>
      </c>
      <c r="F1047" s="30">
        <f>MedianHouseholdIncome[[#This Row],[  MHI  ]]/77485</f>
        <v>1.0001935858553268</v>
      </c>
      <c r="G1047" s="18">
        <f>IFERROR(VLOOKUP(F1047,Points!$A$2:$C$14,3,TRUE),"")</f>
        <v>20</v>
      </c>
    </row>
    <row r="1048" spans="1:7" ht="19.95" customHeight="1" x14ac:dyDescent="0.3">
      <c r="A1048" t="s">
        <v>5352</v>
      </c>
      <c r="B1048" t="s">
        <v>4340</v>
      </c>
      <c r="C1048" t="s">
        <v>2249</v>
      </c>
      <c r="D1048" t="s">
        <v>126</v>
      </c>
      <c r="E1048" s="31">
        <v>71786</v>
      </c>
      <c r="F1048" s="30">
        <f>MedianHouseholdIncome[[#This Row],[  MHI  ]]/77485</f>
        <v>0.9264502806994902</v>
      </c>
      <c r="G1048" s="18">
        <f>IFERROR(VLOOKUP(F1048,Points!$A$2:$C$14,3,TRUE),"")</f>
        <v>25</v>
      </c>
    </row>
    <row r="1049" spans="1:7" ht="19.95" customHeight="1" x14ac:dyDescent="0.3">
      <c r="A1049" t="s">
        <v>5352</v>
      </c>
      <c r="B1049" t="s">
        <v>4341</v>
      </c>
      <c r="C1049" t="s">
        <v>2249</v>
      </c>
      <c r="D1049" t="s">
        <v>27</v>
      </c>
      <c r="E1049" s="31">
        <v>74022</v>
      </c>
      <c r="F1049" s="30">
        <f>MedianHouseholdIncome[[#This Row],[  MHI  ]]/77485</f>
        <v>0.9553074788668775</v>
      </c>
      <c r="G1049" s="18">
        <f>IFERROR(VLOOKUP(F1049,Points!$A$2:$C$14,3,TRUE),"")</f>
        <v>25</v>
      </c>
    </row>
    <row r="1050" spans="1:7" ht="19.95" customHeight="1" x14ac:dyDescent="0.3">
      <c r="A1050" t="s">
        <v>5352</v>
      </c>
      <c r="B1050" t="s">
        <v>4342</v>
      </c>
      <c r="C1050" t="s">
        <v>2249</v>
      </c>
      <c r="D1050" t="s">
        <v>37</v>
      </c>
      <c r="E1050" s="31">
        <v>72563</v>
      </c>
      <c r="F1050" s="30">
        <f>MedianHouseholdIncome[[#This Row],[  MHI  ]]/77485</f>
        <v>0.93647802800542035</v>
      </c>
      <c r="G1050" s="18">
        <f>IFERROR(VLOOKUP(F1050,Points!$A$2:$C$14,3,TRUE),"")</f>
        <v>25</v>
      </c>
    </row>
    <row r="1051" spans="1:7" ht="19.95" customHeight="1" x14ac:dyDescent="0.3">
      <c r="A1051" t="s">
        <v>5352</v>
      </c>
      <c r="B1051" t="s">
        <v>4343</v>
      </c>
      <c r="C1051" t="s">
        <v>2249</v>
      </c>
      <c r="D1051" t="s">
        <v>14</v>
      </c>
      <c r="E1051" s="31">
        <v>68125</v>
      </c>
      <c r="F1051" s="30">
        <f>MedianHouseholdIncome[[#This Row],[  MHI  ]]/77485</f>
        <v>0.87920242627605338</v>
      </c>
      <c r="G1051" s="18">
        <f>IFERROR(VLOOKUP(F1051,Points!$A$2:$C$14,3,TRUE),"")</f>
        <v>30</v>
      </c>
    </row>
    <row r="1052" spans="1:7" ht="19.95" customHeight="1" x14ac:dyDescent="0.3">
      <c r="A1052" t="s">
        <v>5352</v>
      </c>
      <c r="B1052" t="s">
        <v>4344</v>
      </c>
      <c r="C1052" t="s">
        <v>2249</v>
      </c>
      <c r="D1052" t="s">
        <v>66</v>
      </c>
      <c r="E1052" s="31">
        <v>59063</v>
      </c>
      <c r="F1052" s="30">
        <f>MedianHouseholdIncome[[#This Row],[  MHI  ]]/77485</f>
        <v>0.76225075821126664</v>
      </c>
      <c r="G1052" s="18">
        <f>IFERROR(VLOOKUP(F1052,Points!$A$2:$C$14,3,TRUE),"")</f>
        <v>50</v>
      </c>
    </row>
    <row r="1053" spans="1:7" ht="19.95" customHeight="1" x14ac:dyDescent="0.3">
      <c r="A1053" t="s">
        <v>5352</v>
      </c>
      <c r="B1053" t="s">
        <v>4345</v>
      </c>
      <c r="C1053" t="s">
        <v>2250</v>
      </c>
      <c r="D1053" t="s">
        <v>144</v>
      </c>
      <c r="E1053" s="31">
        <v>78636</v>
      </c>
      <c r="F1053" s="30">
        <f>MedianHouseholdIncome[[#This Row],[  MHI  ]]/77485</f>
        <v>1.0148544879654127</v>
      </c>
      <c r="G1053" s="18">
        <f>IFERROR(VLOOKUP(F1053,Points!$A$2:$C$14,3,TRUE),"")</f>
        <v>15</v>
      </c>
    </row>
    <row r="1054" spans="1:7" ht="19.95" customHeight="1" x14ac:dyDescent="0.3">
      <c r="A1054" t="s">
        <v>5352</v>
      </c>
      <c r="B1054" t="s">
        <v>4346</v>
      </c>
      <c r="C1054" t="s">
        <v>2251</v>
      </c>
      <c r="D1054" t="s">
        <v>80</v>
      </c>
      <c r="E1054" s="31">
        <v>70000</v>
      </c>
      <c r="F1054" s="30">
        <f>MedianHouseholdIncome[[#This Row],[  MHI  ]]/77485</f>
        <v>0.90340065819190807</v>
      </c>
      <c r="G1054" s="18">
        <f>IFERROR(VLOOKUP(F1054,Points!$A$2:$C$14,3,TRUE),"")</f>
        <v>30</v>
      </c>
    </row>
    <row r="1055" spans="1:7" ht="19.95" customHeight="1" x14ac:dyDescent="0.3">
      <c r="A1055" t="s">
        <v>5351</v>
      </c>
      <c r="B1055" t="s">
        <v>4347</v>
      </c>
      <c r="C1055" t="s">
        <v>2252</v>
      </c>
      <c r="D1055" t="s">
        <v>80</v>
      </c>
      <c r="E1055" s="31">
        <v>62273</v>
      </c>
      <c r="F1055" s="30">
        <f>MedianHouseholdIncome[[#This Row],[  MHI  ]]/77485</f>
        <v>0.8036781312512099</v>
      </c>
      <c r="G1055" s="18">
        <f>IFERROR(VLOOKUP(F1055,Points!$A$2:$C$14,3,TRUE),"")</f>
        <v>50</v>
      </c>
    </row>
    <row r="1056" spans="1:7" ht="19.95" customHeight="1" x14ac:dyDescent="0.3">
      <c r="A1056" t="s">
        <v>5352</v>
      </c>
      <c r="B1056" t="s">
        <v>4348</v>
      </c>
      <c r="C1056" t="s">
        <v>2253</v>
      </c>
      <c r="D1056" t="s">
        <v>88</v>
      </c>
      <c r="E1056" s="31">
        <v>75893</v>
      </c>
      <c r="F1056" s="30">
        <f>MedianHouseholdIncome[[#This Row],[  MHI  ]]/77485</f>
        <v>0.97945408788797828</v>
      </c>
      <c r="G1056" s="18">
        <f>IFERROR(VLOOKUP(F1056,Points!$A$2:$C$14,3,TRUE),"")</f>
        <v>20</v>
      </c>
    </row>
    <row r="1057" spans="1:7" ht="19.95" customHeight="1" x14ac:dyDescent="0.3">
      <c r="A1057" t="s">
        <v>5352</v>
      </c>
      <c r="B1057" t="s">
        <v>4349</v>
      </c>
      <c r="C1057" t="s">
        <v>2254</v>
      </c>
      <c r="D1057" t="s">
        <v>195</v>
      </c>
      <c r="E1057" s="31">
        <v>99205</v>
      </c>
      <c r="F1057" s="30">
        <f>MedianHouseholdIncome[[#This Row],[  MHI  ]]/77485</f>
        <v>1.2803123185132605</v>
      </c>
      <c r="G1057" s="18">
        <f>IFERROR(VLOOKUP(F1057,Points!$A$2:$C$14,3,TRUE),"")</f>
        <v>0</v>
      </c>
    </row>
    <row r="1058" spans="1:7" ht="19.95" customHeight="1" x14ac:dyDescent="0.3">
      <c r="A1058" t="s">
        <v>5352</v>
      </c>
      <c r="B1058" t="s">
        <v>4350</v>
      </c>
      <c r="C1058" t="s">
        <v>2255</v>
      </c>
      <c r="D1058" t="s">
        <v>32</v>
      </c>
      <c r="E1058" s="31">
        <v>81875</v>
      </c>
      <c r="F1058" s="30">
        <f>MedianHouseholdIncome[[#This Row],[  MHI  ]]/77485</f>
        <v>1.0566561269923211</v>
      </c>
      <c r="G1058" s="18">
        <f>IFERROR(VLOOKUP(F1058,Points!$A$2:$C$14,3,TRUE),"")</f>
        <v>15</v>
      </c>
    </row>
    <row r="1059" spans="1:7" ht="19.95" customHeight="1" x14ac:dyDescent="0.3">
      <c r="A1059" t="s">
        <v>5352</v>
      </c>
      <c r="B1059" t="s">
        <v>4351</v>
      </c>
      <c r="C1059" t="s">
        <v>2256</v>
      </c>
      <c r="D1059" t="s">
        <v>88</v>
      </c>
      <c r="E1059" s="31">
        <v>82500</v>
      </c>
      <c r="F1059" s="30">
        <f>MedianHouseholdIncome[[#This Row],[  MHI  ]]/77485</f>
        <v>1.0647222042976059</v>
      </c>
      <c r="G1059" s="18">
        <f>IFERROR(VLOOKUP(F1059,Points!$A$2:$C$14,3,TRUE),"")</f>
        <v>10</v>
      </c>
    </row>
    <row r="1060" spans="1:7" ht="19.95" customHeight="1" x14ac:dyDescent="0.3">
      <c r="A1060" t="s">
        <v>5351</v>
      </c>
      <c r="B1060" t="s">
        <v>4352</v>
      </c>
      <c r="C1060" t="s">
        <v>4353</v>
      </c>
      <c r="D1060" t="s">
        <v>173</v>
      </c>
      <c r="E1060" s="31">
        <v>123720</v>
      </c>
      <c r="F1060" s="30">
        <f>MedianHouseholdIncome[[#This Row],[  MHI  ]]/77485</f>
        <v>1.5966961347357553</v>
      </c>
      <c r="G1060" s="18">
        <f>IFERROR(VLOOKUP(F1060,Points!$A$2:$C$14,3,TRUE),"")</f>
        <v>0</v>
      </c>
    </row>
    <row r="1061" spans="1:7" ht="19.95" customHeight="1" x14ac:dyDescent="0.3">
      <c r="A1061" t="s">
        <v>5352</v>
      </c>
      <c r="B1061" t="s">
        <v>4354</v>
      </c>
      <c r="C1061" t="s">
        <v>2257</v>
      </c>
      <c r="D1061" t="s">
        <v>107</v>
      </c>
      <c r="E1061" s="31">
        <v>68906</v>
      </c>
      <c r="F1061" s="30">
        <f>MedianHouseholdIncome[[#This Row],[  MHI  ]]/77485</f>
        <v>0.88928179647673744</v>
      </c>
      <c r="G1061" s="18">
        <f>IFERROR(VLOOKUP(F1061,Points!$A$2:$C$14,3,TRUE),"")</f>
        <v>30</v>
      </c>
    </row>
    <row r="1062" spans="1:7" ht="19.95" customHeight="1" x14ac:dyDescent="0.3">
      <c r="A1062" t="s">
        <v>5351</v>
      </c>
      <c r="B1062" t="s">
        <v>4355</v>
      </c>
      <c r="C1062" t="s">
        <v>2258</v>
      </c>
      <c r="D1062" t="s">
        <v>143</v>
      </c>
      <c r="E1062" s="31">
        <v>87538</v>
      </c>
      <c r="F1062" s="30">
        <f>MedianHouseholdIncome[[#This Row],[  MHI  ]]/77485</f>
        <v>1.1297412402400464</v>
      </c>
      <c r="G1062" s="18">
        <f>IFERROR(VLOOKUP(F1062,Points!$A$2:$C$14,3,TRUE),"")</f>
        <v>10</v>
      </c>
    </row>
    <row r="1063" spans="1:7" ht="19.95" customHeight="1" x14ac:dyDescent="0.3">
      <c r="A1063" t="s">
        <v>5352</v>
      </c>
      <c r="B1063" t="s">
        <v>4356</v>
      </c>
      <c r="C1063" t="s">
        <v>2259</v>
      </c>
      <c r="D1063" t="s">
        <v>23</v>
      </c>
      <c r="E1063" s="31">
        <v>89038</v>
      </c>
      <c r="F1063" s="30">
        <f>MedianHouseholdIncome[[#This Row],[  MHI  ]]/77485</f>
        <v>1.1490998257727303</v>
      </c>
      <c r="G1063" s="18">
        <f>IFERROR(VLOOKUP(F1063,Points!$A$2:$C$14,3,TRUE),"")</f>
        <v>10</v>
      </c>
    </row>
    <row r="1064" spans="1:7" ht="19.95" customHeight="1" x14ac:dyDescent="0.3">
      <c r="A1064" t="s">
        <v>5352</v>
      </c>
      <c r="B1064" t="s">
        <v>4357</v>
      </c>
      <c r="C1064" t="s">
        <v>2260</v>
      </c>
      <c r="D1064" t="s">
        <v>115</v>
      </c>
      <c r="E1064" s="31">
        <v>78250</v>
      </c>
      <c r="F1064" s="30">
        <f>MedianHouseholdIncome[[#This Row],[  MHI  ]]/77485</f>
        <v>1.0098728786216686</v>
      </c>
      <c r="G1064" s="18">
        <f>IFERROR(VLOOKUP(F1064,Points!$A$2:$C$14,3,TRUE),"")</f>
        <v>20</v>
      </c>
    </row>
    <row r="1065" spans="1:7" ht="19.95" customHeight="1" x14ac:dyDescent="0.3">
      <c r="A1065" t="s">
        <v>5352</v>
      </c>
      <c r="B1065" t="s">
        <v>4358</v>
      </c>
      <c r="C1065" t="s">
        <v>2261</v>
      </c>
      <c r="D1065" t="s">
        <v>272</v>
      </c>
      <c r="E1065" s="31">
        <v>91000</v>
      </c>
      <c r="F1065" s="30">
        <f>MedianHouseholdIncome[[#This Row],[  MHI  ]]/77485</f>
        <v>1.1744208556494806</v>
      </c>
      <c r="G1065" s="18">
        <f>IFERROR(VLOOKUP(F1065,Points!$A$2:$C$14,3,TRUE),"")</f>
        <v>5</v>
      </c>
    </row>
    <row r="1066" spans="1:7" ht="19.95" customHeight="1" x14ac:dyDescent="0.3">
      <c r="A1066" t="s">
        <v>5352</v>
      </c>
      <c r="B1066" t="s">
        <v>4359</v>
      </c>
      <c r="C1066" t="s">
        <v>2262</v>
      </c>
      <c r="D1066" t="s">
        <v>11</v>
      </c>
      <c r="E1066" s="31">
        <v>92292</v>
      </c>
      <c r="F1066" s="30">
        <f>MedianHouseholdIncome[[#This Row],[  MHI  ]]/77485</f>
        <v>1.1910950506549656</v>
      </c>
      <c r="G1066" s="18">
        <f>IFERROR(VLOOKUP(F1066,Points!$A$2:$C$14,3,TRUE),"")</f>
        <v>5</v>
      </c>
    </row>
    <row r="1067" spans="1:7" ht="19.95" customHeight="1" x14ac:dyDescent="0.3">
      <c r="A1067" t="s">
        <v>5351</v>
      </c>
      <c r="B1067" t="s">
        <v>4360</v>
      </c>
      <c r="C1067" t="s">
        <v>2263</v>
      </c>
      <c r="D1067" t="s">
        <v>136</v>
      </c>
      <c r="E1067" s="31">
        <v>37535</v>
      </c>
      <c r="F1067" s="30">
        <f>MedianHouseholdIncome[[#This Row],[  MHI  ]]/77485</f>
        <v>0.4844163386461896</v>
      </c>
      <c r="G1067" s="18">
        <f>IFERROR(VLOOKUP(F1067,Points!$A$2:$C$14,3,TRUE),"")</f>
        <v>100</v>
      </c>
    </row>
    <row r="1068" spans="1:7" ht="19.95" customHeight="1" x14ac:dyDescent="0.3">
      <c r="A1068" t="s">
        <v>5351</v>
      </c>
      <c r="B1068" t="s">
        <v>4361</v>
      </c>
      <c r="C1068" t="s">
        <v>2264</v>
      </c>
      <c r="D1068" t="s">
        <v>117</v>
      </c>
      <c r="E1068" s="31">
        <v>70625</v>
      </c>
      <c r="F1068" s="30">
        <f>MedianHouseholdIncome[[#This Row],[  MHI  ]]/77485</f>
        <v>0.91146673549719304</v>
      </c>
      <c r="G1068" s="18">
        <f>IFERROR(VLOOKUP(F1068,Points!$A$2:$C$14,3,TRUE),"")</f>
        <v>25</v>
      </c>
    </row>
    <row r="1069" spans="1:7" ht="19.95" customHeight="1" x14ac:dyDescent="0.3">
      <c r="A1069" t="s">
        <v>5352</v>
      </c>
      <c r="B1069" t="s">
        <v>4362</v>
      </c>
      <c r="C1069" t="s">
        <v>2265</v>
      </c>
      <c r="D1069" t="s">
        <v>11</v>
      </c>
      <c r="E1069" s="31">
        <v>112391</v>
      </c>
      <c r="F1069" s="30">
        <f>MedianHouseholdIncome[[#This Row],[  MHI  ]]/77485</f>
        <v>1.4504871910692392</v>
      </c>
      <c r="G1069" s="18">
        <f>IFERROR(VLOOKUP(F1069,Points!$A$2:$C$14,3,TRUE),"")</f>
        <v>0</v>
      </c>
    </row>
    <row r="1070" spans="1:7" ht="19.95" customHeight="1" x14ac:dyDescent="0.3">
      <c r="A1070" t="s">
        <v>5352</v>
      </c>
      <c r="B1070" t="s">
        <v>4363</v>
      </c>
      <c r="C1070" t="s">
        <v>2266</v>
      </c>
      <c r="D1070" t="s">
        <v>144</v>
      </c>
      <c r="E1070" s="31">
        <v>94205</v>
      </c>
      <c r="F1070" s="30">
        <f>MedianHouseholdIncome[[#This Row],[  MHI  ]]/77485</f>
        <v>1.2157837000709815</v>
      </c>
      <c r="G1070" s="18">
        <f>IFERROR(VLOOKUP(F1070,Points!$A$2:$C$14,3,TRUE),"")</f>
        <v>5</v>
      </c>
    </row>
    <row r="1071" spans="1:7" ht="19.95" customHeight="1" x14ac:dyDescent="0.3">
      <c r="A1071" t="s">
        <v>5351</v>
      </c>
      <c r="B1071" t="s">
        <v>4364</v>
      </c>
      <c r="C1071" t="s">
        <v>2267</v>
      </c>
      <c r="D1071" t="s">
        <v>115</v>
      </c>
      <c r="E1071" s="31">
        <v>66875</v>
      </c>
      <c r="F1071" s="30">
        <f>MedianHouseholdIncome[[#This Row],[  MHI  ]]/77485</f>
        <v>0.86307027166548367</v>
      </c>
      <c r="G1071" s="18">
        <f>IFERROR(VLOOKUP(F1071,Points!$A$2:$C$14,3,TRUE),"")</f>
        <v>30</v>
      </c>
    </row>
    <row r="1072" spans="1:7" ht="19.95" customHeight="1" x14ac:dyDescent="0.3">
      <c r="A1072" t="s">
        <v>5351</v>
      </c>
      <c r="B1072" t="s">
        <v>4365</v>
      </c>
      <c r="C1072" t="s">
        <v>2268</v>
      </c>
      <c r="D1072" t="s">
        <v>86</v>
      </c>
      <c r="E1072" s="31">
        <v>117584</v>
      </c>
      <c r="F1072" s="30">
        <f>MedianHouseholdIncome[[#This Row],[  MHI  ]]/77485</f>
        <v>1.5175066141833904</v>
      </c>
      <c r="G1072" s="18">
        <f>IFERROR(VLOOKUP(F1072,Points!$A$2:$C$14,3,TRUE),"")</f>
        <v>0</v>
      </c>
    </row>
    <row r="1073" spans="1:7" ht="19.95" customHeight="1" x14ac:dyDescent="0.3">
      <c r="A1073" t="s">
        <v>5352</v>
      </c>
      <c r="B1073" t="s">
        <v>4366</v>
      </c>
      <c r="C1073" t="s">
        <v>2269</v>
      </c>
      <c r="D1073" t="s">
        <v>86</v>
      </c>
      <c r="E1073" s="31">
        <v>120179</v>
      </c>
      <c r="F1073" s="30">
        <f>MedianHouseholdIncome[[#This Row],[  MHI  ]]/77485</f>
        <v>1.5509969671549333</v>
      </c>
      <c r="G1073" s="18">
        <f>IFERROR(VLOOKUP(F1073,Points!$A$2:$C$14,3,TRUE),"")</f>
        <v>0</v>
      </c>
    </row>
    <row r="1074" spans="1:7" ht="19.95" customHeight="1" x14ac:dyDescent="0.3">
      <c r="A1074" t="s">
        <v>5351</v>
      </c>
      <c r="B1074" t="s">
        <v>4367</v>
      </c>
      <c r="C1074" t="s">
        <v>2270</v>
      </c>
      <c r="D1074" t="s">
        <v>124</v>
      </c>
      <c r="E1074" s="31">
        <v>73750</v>
      </c>
      <c r="F1074" s="30">
        <f>MedianHouseholdIncome[[#This Row],[  MHI  ]]/77485</f>
        <v>0.95179712202361744</v>
      </c>
      <c r="G1074" s="18">
        <f>IFERROR(VLOOKUP(F1074,Points!$A$2:$C$14,3,TRUE),"")</f>
        <v>25</v>
      </c>
    </row>
    <row r="1075" spans="1:7" ht="19.95" customHeight="1" x14ac:dyDescent="0.3">
      <c r="A1075" t="s">
        <v>5351</v>
      </c>
      <c r="B1075" t="s">
        <v>4368</v>
      </c>
      <c r="C1075" t="s">
        <v>2271</v>
      </c>
      <c r="D1075" t="s">
        <v>108</v>
      </c>
      <c r="E1075" s="31">
        <v>61964</v>
      </c>
      <c r="F1075" s="30">
        <f>MedianHouseholdIncome[[#This Row],[  MHI  ]]/77485</f>
        <v>0.79969026263147702</v>
      </c>
      <c r="G1075" s="18">
        <f>IFERROR(VLOOKUP(F1075,Points!$A$2:$C$14,3,TRUE),"")</f>
        <v>50</v>
      </c>
    </row>
    <row r="1076" spans="1:7" ht="19.95" customHeight="1" x14ac:dyDescent="0.3">
      <c r="A1076" t="s">
        <v>5352</v>
      </c>
      <c r="B1076" t="s">
        <v>4369</v>
      </c>
      <c r="C1076" t="s">
        <v>2272</v>
      </c>
      <c r="D1076" t="s">
        <v>95</v>
      </c>
      <c r="E1076" s="31">
        <v>85179</v>
      </c>
      <c r="F1076" s="30">
        <f>MedianHouseholdIncome[[#This Row],[  MHI  ]]/77485</f>
        <v>1.0992966380589793</v>
      </c>
      <c r="G1076" s="18">
        <f>IFERROR(VLOOKUP(F1076,Points!$A$2:$C$14,3,TRUE),"")</f>
        <v>10</v>
      </c>
    </row>
    <row r="1077" spans="1:7" ht="19.95" customHeight="1" x14ac:dyDescent="0.3">
      <c r="A1077" t="s">
        <v>5351</v>
      </c>
      <c r="B1077" t="s">
        <v>4370</v>
      </c>
      <c r="C1077" t="s">
        <v>2273</v>
      </c>
      <c r="D1077" t="s">
        <v>95</v>
      </c>
      <c r="E1077" s="31">
        <v>70365</v>
      </c>
      <c r="F1077" s="30">
        <f>MedianHouseholdIncome[[#This Row],[  MHI  ]]/77485</f>
        <v>0.90811124733819448</v>
      </c>
      <c r="G1077" s="18">
        <f>IFERROR(VLOOKUP(F1077,Points!$A$2:$C$14,3,TRUE),"")</f>
        <v>30</v>
      </c>
    </row>
    <row r="1078" spans="1:7" ht="19.95" customHeight="1" x14ac:dyDescent="0.3">
      <c r="A1078" t="s">
        <v>5351</v>
      </c>
      <c r="B1078" t="s">
        <v>4371</v>
      </c>
      <c r="C1078" t="s">
        <v>2274</v>
      </c>
      <c r="D1078" t="s">
        <v>30</v>
      </c>
      <c r="E1078" s="31">
        <v>60375</v>
      </c>
      <c r="F1078" s="30">
        <f>MedianHouseholdIncome[[#This Row],[  MHI  ]]/77485</f>
        <v>0.7791830676905207</v>
      </c>
      <c r="G1078" s="18">
        <f>IFERROR(VLOOKUP(F1078,Points!$A$2:$C$14,3,TRUE),"")</f>
        <v>50</v>
      </c>
    </row>
    <row r="1079" spans="1:7" ht="19.95" customHeight="1" x14ac:dyDescent="0.3">
      <c r="A1079" t="s">
        <v>5351</v>
      </c>
      <c r="B1079" t="s">
        <v>4372</v>
      </c>
      <c r="C1079" t="s">
        <v>2275</v>
      </c>
      <c r="D1079" t="s">
        <v>106</v>
      </c>
      <c r="E1079" s="31" t="s">
        <v>1379</v>
      </c>
      <c r="F1079" s="30" t="s">
        <v>1379</v>
      </c>
      <c r="G1079" s="18" t="s">
        <v>1379</v>
      </c>
    </row>
    <row r="1080" spans="1:7" ht="19.95" customHeight="1" x14ac:dyDescent="0.3">
      <c r="A1080" t="s">
        <v>5352</v>
      </c>
      <c r="B1080" t="s">
        <v>4373</v>
      </c>
      <c r="C1080" t="s">
        <v>2276</v>
      </c>
      <c r="D1080" t="s">
        <v>131</v>
      </c>
      <c r="E1080" s="31">
        <v>71369</v>
      </c>
      <c r="F1080" s="30">
        <f>MedianHouseholdIncome[[#This Row],[  MHI  ]]/77485</f>
        <v>0.92106859392140417</v>
      </c>
      <c r="G1080" s="18">
        <f>IFERROR(VLOOKUP(F1080,Points!$A$2:$C$14,3,TRUE),"")</f>
        <v>25</v>
      </c>
    </row>
    <row r="1081" spans="1:7" ht="19.95" customHeight="1" x14ac:dyDescent="0.3">
      <c r="A1081" t="s">
        <v>5352</v>
      </c>
      <c r="B1081" t="s">
        <v>4374</v>
      </c>
      <c r="C1081" t="s">
        <v>2276</v>
      </c>
      <c r="D1081" t="s">
        <v>106</v>
      </c>
      <c r="E1081" s="31">
        <v>46042</v>
      </c>
      <c r="F1081" s="30">
        <f>MedianHouseholdIncome[[#This Row],[  MHI  ]]/77485</f>
        <v>0.59420533006388332</v>
      </c>
      <c r="G1081" s="18">
        <f>IFERROR(VLOOKUP(F1081,Points!$A$2:$C$14,3,TRUE),"")</f>
        <v>100</v>
      </c>
    </row>
    <row r="1082" spans="1:7" ht="19.95" customHeight="1" x14ac:dyDescent="0.3">
      <c r="A1082" t="s">
        <v>5352</v>
      </c>
      <c r="B1082" t="s">
        <v>4375</v>
      </c>
      <c r="C1082" t="s">
        <v>2277</v>
      </c>
      <c r="D1082" t="s">
        <v>147</v>
      </c>
      <c r="E1082" s="31">
        <v>71042</v>
      </c>
      <c r="F1082" s="30">
        <f>MedianHouseholdIncome[[#This Row],[  MHI  ]]/77485</f>
        <v>0.91684842227527907</v>
      </c>
      <c r="G1082" s="18">
        <f>IFERROR(VLOOKUP(F1082,Points!$A$2:$C$14,3,TRUE),"")</f>
        <v>25</v>
      </c>
    </row>
    <row r="1083" spans="1:7" ht="19.95" customHeight="1" x14ac:dyDescent="0.3">
      <c r="A1083" t="s">
        <v>5352</v>
      </c>
      <c r="B1083" t="s">
        <v>4376</v>
      </c>
      <c r="C1083" t="s">
        <v>2278</v>
      </c>
      <c r="D1083" t="s">
        <v>39</v>
      </c>
      <c r="E1083" s="31">
        <v>75750</v>
      </c>
      <c r="F1083" s="30">
        <f>MedianHouseholdIncome[[#This Row],[  MHI  ]]/77485</f>
        <v>0.97760856940052909</v>
      </c>
      <c r="G1083" s="18">
        <f>IFERROR(VLOOKUP(F1083,Points!$A$2:$C$14,3,TRUE),"")</f>
        <v>20</v>
      </c>
    </row>
    <row r="1084" spans="1:7" ht="19.95" customHeight="1" x14ac:dyDescent="0.3">
      <c r="A1084" t="s">
        <v>5352</v>
      </c>
      <c r="B1084" t="s">
        <v>4377</v>
      </c>
      <c r="C1084" t="s">
        <v>2279</v>
      </c>
      <c r="D1084" t="s">
        <v>95</v>
      </c>
      <c r="E1084" s="31">
        <v>95592</v>
      </c>
      <c r="F1084" s="30">
        <f>MedianHouseholdIncome[[#This Row],[  MHI  ]]/77485</f>
        <v>1.2336839388268697</v>
      </c>
      <c r="G1084" s="18">
        <f>IFERROR(VLOOKUP(F1084,Points!$A$2:$C$14,3,TRUE),"")</f>
        <v>5</v>
      </c>
    </row>
    <row r="1085" spans="1:7" ht="19.95" customHeight="1" x14ac:dyDescent="0.3">
      <c r="A1085" t="s">
        <v>5351</v>
      </c>
      <c r="B1085" t="s">
        <v>4378</v>
      </c>
      <c r="C1085" t="s">
        <v>2280</v>
      </c>
      <c r="D1085" t="s">
        <v>95</v>
      </c>
      <c r="E1085" s="31">
        <v>67321</v>
      </c>
      <c r="F1085" s="30">
        <f>MedianHouseholdIncome[[#This Row],[  MHI  ]]/77485</f>
        <v>0.86882622443053492</v>
      </c>
      <c r="G1085" s="18">
        <f>IFERROR(VLOOKUP(F1085,Points!$A$2:$C$14,3,TRUE),"")</f>
        <v>30</v>
      </c>
    </row>
    <row r="1086" spans="1:7" ht="19.95" customHeight="1" x14ac:dyDescent="0.3">
      <c r="A1086" t="s">
        <v>5352</v>
      </c>
      <c r="B1086" t="s">
        <v>4379</v>
      </c>
      <c r="C1086" t="s">
        <v>2281</v>
      </c>
      <c r="D1086" t="s">
        <v>86</v>
      </c>
      <c r="E1086" s="31">
        <v>108063</v>
      </c>
      <c r="F1086" s="30">
        <f>MedianHouseholdIncome[[#This Row],[  MHI  ]]/77485</f>
        <v>1.3946312189456023</v>
      </c>
      <c r="G1086" s="18">
        <f>IFERROR(VLOOKUP(F1086,Points!$A$2:$C$14,3,TRUE),"")</f>
        <v>0</v>
      </c>
    </row>
    <row r="1087" spans="1:7" ht="19.95" customHeight="1" x14ac:dyDescent="0.3">
      <c r="A1087" t="s">
        <v>5351</v>
      </c>
      <c r="B1087" t="s">
        <v>4380</v>
      </c>
      <c r="C1087" t="s">
        <v>2282</v>
      </c>
      <c r="D1087" t="s">
        <v>147</v>
      </c>
      <c r="E1087" s="31">
        <v>65284</v>
      </c>
      <c r="F1087" s="30">
        <f>MedianHouseholdIncome[[#This Row],[  MHI  ]]/77485</f>
        <v>0.84253726527715045</v>
      </c>
      <c r="G1087" s="18">
        <f>IFERROR(VLOOKUP(F1087,Points!$A$2:$C$14,3,TRUE),"")</f>
        <v>40</v>
      </c>
    </row>
    <row r="1088" spans="1:7" ht="19.95" customHeight="1" x14ac:dyDescent="0.3">
      <c r="A1088" t="s">
        <v>5352</v>
      </c>
      <c r="B1088" t="s">
        <v>4381</v>
      </c>
      <c r="C1088" t="s">
        <v>2283</v>
      </c>
      <c r="D1088" t="s">
        <v>147</v>
      </c>
      <c r="E1088" s="31">
        <v>93523</v>
      </c>
      <c r="F1088" s="30">
        <f>MedianHouseholdIncome[[#This Row],[  MHI  ]]/77485</f>
        <v>1.2069819965154547</v>
      </c>
      <c r="G1088" s="18">
        <f>IFERROR(VLOOKUP(F1088,Points!$A$2:$C$14,3,TRUE),"")</f>
        <v>5</v>
      </c>
    </row>
    <row r="1089" spans="1:7" ht="19.95" customHeight="1" x14ac:dyDescent="0.3">
      <c r="A1089" t="s">
        <v>5351</v>
      </c>
      <c r="B1089" t="s">
        <v>4382</v>
      </c>
      <c r="C1089" t="s">
        <v>2284</v>
      </c>
      <c r="D1089" t="s">
        <v>107</v>
      </c>
      <c r="E1089" s="31">
        <v>63750</v>
      </c>
      <c r="F1089" s="30">
        <f>MedianHouseholdIncome[[#This Row],[  MHI  ]]/77485</f>
        <v>0.82273988513905916</v>
      </c>
      <c r="G1089" s="18">
        <f>IFERROR(VLOOKUP(F1089,Points!$A$2:$C$14,3,TRUE),"")</f>
        <v>40</v>
      </c>
    </row>
    <row r="1090" spans="1:7" ht="19.95" customHeight="1" x14ac:dyDescent="0.3">
      <c r="A1090" t="s">
        <v>5352</v>
      </c>
      <c r="B1090" t="s">
        <v>4383</v>
      </c>
      <c r="C1090" t="s">
        <v>2285</v>
      </c>
      <c r="D1090" t="s">
        <v>208</v>
      </c>
      <c r="E1090" s="31">
        <v>92000</v>
      </c>
      <c r="F1090" s="30">
        <f>MedianHouseholdIncome[[#This Row],[  MHI  ]]/77485</f>
        <v>1.1873265793379364</v>
      </c>
      <c r="G1090" s="18">
        <f>IFERROR(VLOOKUP(F1090,Points!$A$2:$C$14,3,TRUE),"")</f>
        <v>5</v>
      </c>
    </row>
    <row r="1091" spans="1:7" ht="19.95" customHeight="1" x14ac:dyDescent="0.3">
      <c r="A1091" t="s">
        <v>5352</v>
      </c>
      <c r="B1091" t="s">
        <v>4384</v>
      </c>
      <c r="C1091" t="s">
        <v>2286</v>
      </c>
      <c r="D1091" t="s">
        <v>39</v>
      </c>
      <c r="E1091" s="31">
        <v>79375</v>
      </c>
      <c r="F1091" s="30">
        <f>MedianHouseholdIncome[[#This Row],[  MHI  ]]/77485</f>
        <v>1.0243918177711815</v>
      </c>
      <c r="G1091" s="18">
        <f>IFERROR(VLOOKUP(F1091,Points!$A$2:$C$14,3,TRUE),"")</f>
        <v>15</v>
      </c>
    </row>
    <row r="1092" spans="1:7" ht="19.95" customHeight="1" x14ac:dyDescent="0.3">
      <c r="A1092" t="s">
        <v>5351</v>
      </c>
      <c r="B1092" t="s">
        <v>4385</v>
      </c>
      <c r="C1092" t="s">
        <v>2287</v>
      </c>
      <c r="D1092" t="s">
        <v>39</v>
      </c>
      <c r="E1092" s="31">
        <v>68606</v>
      </c>
      <c r="F1092" s="30">
        <f>MedianHouseholdIncome[[#This Row],[  MHI  ]]/77485</f>
        <v>0.88541007937020066</v>
      </c>
      <c r="G1092" s="18">
        <f>IFERROR(VLOOKUP(F1092,Points!$A$2:$C$14,3,TRUE),"")</f>
        <v>30</v>
      </c>
    </row>
    <row r="1093" spans="1:7" ht="19.95" customHeight="1" x14ac:dyDescent="0.3">
      <c r="A1093" t="s">
        <v>5352</v>
      </c>
      <c r="B1093" t="s">
        <v>4386</v>
      </c>
      <c r="C1093" t="s">
        <v>2288</v>
      </c>
      <c r="D1093" t="s">
        <v>55</v>
      </c>
      <c r="E1093" s="31">
        <v>86250</v>
      </c>
      <c r="F1093" s="30">
        <f>MedianHouseholdIncome[[#This Row],[  MHI  ]]/77485</f>
        <v>1.1131186681293153</v>
      </c>
      <c r="G1093" s="18">
        <f>IFERROR(VLOOKUP(F1093,Points!$A$2:$C$14,3,TRUE),"")</f>
        <v>10</v>
      </c>
    </row>
    <row r="1094" spans="1:7" ht="19.95" customHeight="1" x14ac:dyDescent="0.3">
      <c r="A1094" t="s">
        <v>5352</v>
      </c>
      <c r="B1094" t="s">
        <v>4387</v>
      </c>
      <c r="C1094" t="s">
        <v>2289</v>
      </c>
      <c r="D1094" t="s">
        <v>27</v>
      </c>
      <c r="E1094" s="31">
        <v>89167</v>
      </c>
      <c r="F1094" s="30">
        <f>MedianHouseholdIncome[[#This Row],[  MHI  ]]/77485</f>
        <v>1.1507646641285409</v>
      </c>
      <c r="G1094" s="18">
        <f>IFERROR(VLOOKUP(F1094,Points!$A$2:$C$14,3,TRUE),"")</f>
        <v>10</v>
      </c>
    </row>
    <row r="1095" spans="1:7" ht="19.95" customHeight="1" x14ac:dyDescent="0.3">
      <c r="A1095" t="s">
        <v>5351</v>
      </c>
      <c r="B1095" t="s">
        <v>4388</v>
      </c>
      <c r="C1095" t="s">
        <v>2290</v>
      </c>
      <c r="D1095" t="s">
        <v>27</v>
      </c>
      <c r="E1095" s="31">
        <v>77500</v>
      </c>
      <c r="F1095" s="30">
        <f>MedianHouseholdIncome[[#This Row],[  MHI  ]]/77485</f>
        <v>1.0001935858553268</v>
      </c>
      <c r="G1095" s="18">
        <f>IFERROR(VLOOKUP(F1095,Points!$A$2:$C$14,3,TRUE),"")</f>
        <v>20</v>
      </c>
    </row>
    <row r="1096" spans="1:7" ht="19.95" customHeight="1" x14ac:dyDescent="0.3">
      <c r="A1096" t="s">
        <v>5351</v>
      </c>
      <c r="B1096" t="s">
        <v>4389</v>
      </c>
      <c r="C1096" t="s">
        <v>2291</v>
      </c>
      <c r="D1096" t="s">
        <v>88</v>
      </c>
      <c r="E1096" s="31">
        <v>70694</v>
      </c>
      <c r="F1096" s="30">
        <f>MedianHouseholdIncome[[#This Row],[  MHI  ]]/77485</f>
        <v>0.91235723043169648</v>
      </c>
      <c r="G1096" s="18">
        <f>IFERROR(VLOOKUP(F1096,Points!$A$2:$C$14,3,TRUE),"")</f>
        <v>25</v>
      </c>
    </row>
    <row r="1097" spans="1:7" ht="19.95" customHeight="1" x14ac:dyDescent="0.3">
      <c r="A1097" t="s">
        <v>5352</v>
      </c>
      <c r="B1097" t="s">
        <v>4390</v>
      </c>
      <c r="C1097" t="s">
        <v>2292</v>
      </c>
      <c r="D1097" t="s">
        <v>21</v>
      </c>
      <c r="E1097" s="31">
        <v>93000</v>
      </c>
      <c r="F1097" s="30">
        <f>MedianHouseholdIncome[[#This Row],[  MHI  ]]/77485</f>
        <v>1.2002323030263922</v>
      </c>
      <c r="G1097" s="18">
        <f>IFERROR(VLOOKUP(F1097,Points!$A$2:$C$14,3,TRUE),"")</f>
        <v>5</v>
      </c>
    </row>
    <row r="1098" spans="1:7" ht="19.95" customHeight="1" x14ac:dyDescent="0.3">
      <c r="A1098" t="s">
        <v>5352</v>
      </c>
      <c r="B1098" t="s">
        <v>4391</v>
      </c>
      <c r="C1098" t="s">
        <v>2292</v>
      </c>
      <c r="D1098" t="s">
        <v>88</v>
      </c>
      <c r="E1098" s="31">
        <v>62188</v>
      </c>
      <c r="F1098" s="30">
        <f>MedianHouseholdIncome[[#This Row],[  MHI  ]]/77485</f>
        <v>0.80258114473769115</v>
      </c>
      <c r="G1098" s="18">
        <f>IFERROR(VLOOKUP(F1098,Points!$A$2:$C$14,3,TRUE),"")</f>
        <v>50</v>
      </c>
    </row>
    <row r="1099" spans="1:7" ht="19.95" customHeight="1" x14ac:dyDescent="0.3">
      <c r="A1099" t="s">
        <v>5352</v>
      </c>
      <c r="B1099" t="s">
        <v>4392</v>
      </c>
      <c r="C1099" t="s">
        <v>2293</v>
      </c>
      <c r="D1099" t="s">
        <v>147</v>
      </c>
      <c r="E1099" s="31">
        <v>61544</v>
      </c>
      <c r="F1099" s="30">
        <f>MedianHouseholdIncome[[#This Row],[  MHI  ]]/77485</f>
        <v>0.79426985868232558</v>
      </c>
      <c r="G1099" s="18">
        <f>IFERROR(VLOOKUP(F1099,Points!$A$2:$C$14,3,TRUE),"")</f>
        <v>50</v>
      </c>
    </row>
    <row r="1100" spans="1:7" ht="19.95" customHeight="1" x14ac:dyDescent="0.3">
      <c r="A1100" t="s">
        <v>5352</v>
      </c>
      <c r="B1100" t="s">
        <v>4393</v>
      </c>
      <c r="C1100" t="s">
        <v>2294</v>
      </c>
      <c r="D1100" t="s">
        <v>272</v>
      </c>
      <c r="E1100" s="31">
        <v>31417</v>
      </c>
      <c r="F1100" s="30">
        <f>MedianHouseholdIncome[[#This Row],[  MHI  ]]/77485</f>
        <v>0.40545912112021681</v>
      </c>
      <c r="G1100" s="18">
        <f>IFERROR(VLOOKUP(F1100,Points!$A$2:$C$14,3,TRUE),"")</f>
        <v>100</v>
      </c>
    </row>
    <row r="1101" spans="1:7" ht="19.95" customHeight="1" x14ac:dyDescent="0.3">
      <c r="A1101" t="s">
        <v>5351</v>
      </c>
      <c r="B1101" t="s">
        <v>4394</v>
      </c>
      <c r="C1101" t="s">
        <v>2295</v>
      </c>
      <c r="D1101" t="s">
        <v>156</v>
      </c>
      <c r="E1101" s="31">
        <v>60625</v>
      </c>
      <c r="F1101" s="30">
        <f>MedianHouseholdIncome[[#This Row],[  MHI  ]]/77485</f>
        <v>0.78240949861263476</v>
      </c>
      <c r="G1101" s="18">
        <f>IFERROR(VLOOKUP(F1101,Points!$A$2:$C$14,3,TRUE),"")</f>
        <v>50</v>
      </c>
    </row>
    <row r="1102" spans="1:7" ht="19.95" customHeight="1" x14ac:dyDescent="0.3">
      <c r="A1102" t="s">
        <v>5351</v>
      </c>
      <c r="B1102" t="s">
        <v>4395</v>
      </c>
      <c r="C1102" t="s">
        <v>2296</v>
      </c>
      <c r="D1102" t="s">
        <v>195</v>
      </c>
      <c r="E1102" s="31">
        <v>112639</v>
      </c>
      <c r="F1102" s="30">
        <f>MedianHouseholdIncome[[#This Row],[  MHI  ]]/77485</f>
        <v>1.4536878105439763</v>
      </c>
      <c r="G1102" s="18">
        <f>IFERROR(VLOOKUP(F1102,Points!$A$2:$C$14,3,TRUE),"")</f>
        <v>0</v>
      </c>
    </row>
    <row r="1103" spans="1:7" ht="19.95" customHeight="1" x14ac:dyDescent="0.3">
      <c r="A1103" t="s">
        <v>5352</v>
      </c>
      <c r="B1103" t="s">
        <v>4396</v>
      </c>
      <c r="C1103" t="s">
        <v>2297</v>
      </c>
      <c r="D1103" t="s">
        <v>195</v>
      </c>
      <c r="E1103" s="31">
        <v>83919</v>
      </c>
      <c r="F1103" s="30">
        <f>MedianHouseholdIncome[[#This Row],[  MHI  ]]/77485</f>
        <v>1.0830354262115247</v>
      </c>
      <c r="G1103" s="18">
        <f>IFERROR(VLOOKUP(F1103,Points!$A$2:$C$14,3,TRUE),"")</f>
        <v>10</v>
      </c>
    </row>
    <row r="1104" spans="1:7" ht="19.95" customHeight="1" x14ac:dyDescent="0.3">
      <c r="A1104" t="s">
        <v>5352</v>
      </c>
      <c r="B1104" t="s">
        <v>4397</v>
      </c>
      <c r="C1104" t="s">
        <v>2298</v>
      </c>
      <c r="D1104" t="s">
        <v>168</v>
      </c>
      <c r="E1104" s="31">
        <v>91429</v>
      </c>
      <c r="F1104" s="30">
        <f>MedianHouseholdIncome[[#This Row],[  MHI  ]]/77485</f>
        <v>1.1799574111118281</v>
      </c>
      <c r="G1104" s="18">
        <f>IFERROR(VLOOKUP(F1104,Points!$A$2:$C$14,3,TRUE),"")</f>
        <v>5</v>
      </c>
    </row>
    <row r="1105" spans="1:7" ht="19.95" customHeight="1" x14ac:dyDescent="0.3">
      <c r="A1105" t="s">
        <v>5352</v>
      </c>
      <c r="B1105" t="s">
        <v>4398</v>
      </c>
      <c r="C1105" t="s">
        <v>2299</v>
      </c>
      <c r="D1105" t="s">
        <v>131</v>
      </c>
      <c r="E1105" s="31">
        <v>61528</v>
      </c>
      <c r="F1105" s="30">
        <f>MedianHouseholdIncome[[#This Row],[  MHI  ]]/77485</f>
        <v>0.79406336710331027</v>
      </c>
      <c r="G1105" s="18">
        <f>IFERROR(VLOOKUP(F1105,Points!$A$2:$C$14,3,TRUE),"")</f>
        <v>50</v>
      </c>
    </row>
    <row r="1106" spans="1:7" ht="19.95" customHeight="1" x14ac:dyDescent="0.3">
      <c r="A1106" t="s">
        <v>5351</v>
      </c>
      <c r="B1106" t="s">
        <v>4399</v>
      </c>
      <c r="C1106" t="s">
        <v>2300</v>
      </c>
      <c r="D1106" t="s">
        <v>36</v>
      </c>
      <c r="E1106" s="31">
        <v>78050</v>
      </c>
      <c r="F1106" s="30">
        <f>MedianHouseholdIncome[[#This Row],[  MHI  ]]/77485</f>
        <v>1.0072917338839775</v>
      </c>
      <c r="G1106" s="18">
        <f>IFERROR(VLOOKUP(F1106,Points!$A$2:$C$14,3,TRUE),"")</f>
        <v>20</v>
      </c>
    </row>
    <row r="1107" spans="1:7" ht="19.95" customHeight="1" x14ac:dyDescent="0.3">
      <c r="A1107" t="s">
        <v>5352</v>
      </c>
      <c r="B1107" t="s">
        <v>4400</v>
      </c>
      <c r="C1107" t="s">
        <v>2301</v>
      </c>
      <c r="D1107" t="s">
        <v>111</v>
      </c>
      <c r="E1107" s="31">
        <v>71250</v>
      </c>
      <c r="F1107" s="30">
        <f>MedianHouseholdIncome[[#This Row],[  MHI  ]]/77485</f>
        <v>0.91953281280247789</v>
      </c>
      <c r="G1107" s="18">
        <f>IFERROR(VLOOKUP(F1107,Points!$A$2:$C$14,3,TRUE),"")</f>
        <v>25</v>
      </c>
    </row>
    <row r="1108" spans="1:7" ht="19.95" customHeight="1" x14ac:dyDescent="0.3">
      <c r="A1108" t="s">
        <v>5352</v>
      </c>
      <c r="B1108" t="s">
        <v>4401</v>
      </c>
      <c r="C1108" t="s">
        <v>2302</v>
      </c>
      <c r="D1108" t="s">
        <v>138</v>
      </c>
      <c r="E1108" s="31">
        <v>73929</v>
      </c>
      <c r="F1108" s="30">
        <f>MedianHouseholdIncome[[#This Row],[  MHI  ]]/77485</f>
        <v>0.95410724656385104</v>
      </c>
      <c r="G1108" s="18">
        <f>IFERROR(VLOOKUP(F1108,Points!$A$2:$C$14,3,TRUE),"")</f>
        <v>25</v>
      </c>
    </row>
    <row r="1109" spans="1:7" ht="19.95" customHeight="1" x14ac:dyDescent="0.3">
      <c r="A1109" t="s">
        <v>5351</v>
      </c>
      <c r="B1109" t="s">
        <v>4402</v>
      </c>
      <c r="C1109" t="s">
        <v>2303</v>
      </c>
      <c r="D1109" t="s">
        <v>138</v>
      </c>
      <c r="E1109" s="31">
        <v>89375</v>
      </c>
      <c r="F1109" s="30">
        <f>MedianHouseholdIncome[[#This Row],[  MHI  ]]/77485</f>
        <v>1.1534490546557399</v>
      </c>
      <c r="G1109" s="18">
        <f>IFERROR(VLOOKUP(F1109,Points!$A$2:$C$14,3,TRUE),"")</f>
        <v>10</v>
      </c>
    </row>
    <row r="1110" spans="1:7" ht="19.95" customHeight="1" x14ac:dyDescent="0.3">
      <c r="A1110" t="s">
        <v>5352</v>
      </c>
      <c r="B1110" t="s">
        <v>4403</v>
      </c>
      <c r="C1110" t="s">
        <v>2304</v>
      </c>
      <c r="D1110" t="s">
        <v>143</v>
      </c>
      <c r="E1110" s="31">
        <v>80893</v>
      </c>
      <c r="F1110" s="30">
        <f>MedianHouseholdIncome[[#This Row],[  MHI  ]]/77485</f>
        <v>1.0439827063302574</v>
      </c>
      <c r="G1110" s="18">
        <f>IFERROR(VLOOKUP(F1110,Points!$A$2:$C$14,3,TRUE),"")</f>
        <v>15</v>
      </c>
    </row>
    <row r="1111" spans="1:7" ht="19.95" customHeight="1" x14ac:dyDescent="0.3">
      <c r="A1111" t="s">
        <v>5351</v>
      </c>
      <c r="B1111" t="s">
        <v>4404</v>
      </c>
      <c r="C1111" t="s">
        <v>2305</v>
      </c>
      <c r="D1111" t="s">
        <v>99</v>
      </c>
      <c r="E1111" s="31">
        <v>110721</v>
      </c>
      <c r="F1111" s="30">
        <f>MedianHouseholdIncome[[#This Row],[  MHI  ]]/77485</f>
        <v>1.428934632509518</v>
      </c>
      <c r="G1111" s="18">
        <f>IFERROR(VLOOKUP(F1111,Points!$A$2:$C$14,3,TRUE),"")</f>
        <v>0</v>
      </c>
    </row>
    <row r="1112" spans="1:7" ht="19.95" customHeight="1" x14ac:dyDescent="0.3">
      <c r="A1112" t="s">
        <v>5351</v>
      </c>
      <c r="B1112" t="s">
        <v>4405</v>
      </c>
      <c r="C1112" t="s">
        <v>2306</v>
      </c>
      <c r="D1112" t="s">
        <v>144</v>
      </c>
      <c r="E1112" s="31">
        <v>88393</v>
      </c>
      <c r="F1112" s="30">
        <f>MedianHouseholdIncome[[#This Row],[  MHI  ]]/77485</f>
        <v>1.1407756339936761</v>
      </c>
      <c r="G1112" s="18">
        <f>IFERROR(VLOOKUP(F1112,Points!$A$2:$C$14,3,TRUE),"")</f>
        <v>10</v>
      </c>
    </row>
    <row r="1113" spans="1:7" ht="19.95" customHeight="1" x14ac:dyDescent="0.3">
      <c r="A1113" t="s">
        <v>5352</v>
      </c>
      <c r="B1113" t="s">
        <v>4406</v>
      </c>
      <c r="C1113" t="s">
        <v>2307</v>
      </c>
      <c r="D1113" t="s">
        <v>168</v>
      </c>
      <c r="E1113" s="31">
        <v>78438</v>
      </c>
      <c r="F1113" s="30">
        <f>MedianHouseholdIncome[[#This Row],[  MHI  ]]/77485</f>
        <v>1.0122991546750983</v>
      </c>
      <c r="G1113" s="18">
        <f>IFERROR(VLOOKUP(F1113,Points!$A$2:$C$14,3,TRUE),"")</f>
        <v>15</v>
      </c>
    </row>
    <row r="1114" spans="1:7" ht="19.95" customHeight="1" x14ac:dyDescent="0.3">
      <c r="A1114" t="s">
        <v>5352</v>
      </c>
      <c r="B1114" t="s">
        <v>4407</v>
      </c>
      <c r="C1114" t="s">
        <v>2307</v>
      </c>
      <c r="D1114" t="s">
        <v>16</v>
      </c>
      <c r="E1114" s="31">
        <v>74643</v>
      </c>
      <c r="F1114" s="30">
        <f>MedianHouseholdIncome[[#This Row],[  MHI  ]]/77485</f>
        <v>0.96332193327740856</v>
      </c>
      <c r="G1114" s="18">
        <f>IFERROR(VLOOKUP(F1114,Points!$A$2:$C$14,3,TRUE),"")</f>
        <v>20</v>
      </c>
    </row>
    <row r="1115" spans="1:7" ht="19.95" customHeight="1" x14ac:dyDescent="0.3">
      <c r="A1115" t="s">
        <v>5352</v>
      </c>
      <c r="B1115" t="s">
        <v>4408</v>
      </c>
      <c r="C1115" t="s">
        <v>2308</v>
      </c>
      <c r="D1115" t="s">
        <v>77</v>
      </c>
      <c r="E1115" s="31">
        <v>71932</v>
      </c>
      <c r="F1115" s="30">
        <f>MedianHouseholdIncome[[#This Row],[  MHI  ]]/77485</f>
        <v>0.92833451635800479</v>
      </c>
      <c r="G1115" s="18">
        <f>IFERROR(VLOOKUP(F1115,Points!$A$2:$C$14,3,TRUE),"")</f>
        <v>25</v>
      </c>
    </row>
    <row r="1116" spans="1:7" ht="19.95" customHeight="1" x14ac:dyDescent="0.3">
      <c r="A1116" t="s">
        <v>5351</v>
      </c>
      <c r="B1116" t="s">
        <v>4409</v>
      </c>
      <c r="C1116" t="s">
        <v>2309</v>
      </c>
      <c r="D1116" t="s">
        <v>279</v>
      </c>
      <c r="E1116" s="31">
        <v>63757</v>
      </c>
      <c r="F1116" s="30">
        <f>MedianHouseholdIncome[[#This Row],[  MHI  ]]/77485</f>
        <v>0.82283022520487836</v>
      </c>
      <c r="G1116" s="18">
        <f>IFERROR(VLOOKUP(F1116,Points!$A$2:$C$14,3,TRUE),"")</f>
        <v>40</v>
      </c>
    </row>
    <row r="1117" spans="1:7" ht="19.95" customHeight="1" x14ac:dyDescent="0.3">
      <c r="A1117" t="s">
        <v>5352</v>
      </c>
      <c r="B1117" t="s">
        <v>4410</v>
      </c>
      <c r="C1117" t="s">
        <v>2310</v>
      </c>
      <c r="D1117" t="s">
        <v>279</v>
      </c>
      <c r="E1117" s="31">
        <v>94107</v>
      </c>
      <c r="F1117" s="30">
        <f>MedianHouseholdIncome[[#This Row],[  MHI  ]]/77485</f>
        <v>1.2145189391495128</v>
      </c>
      <c r="G1117" s="18">
        <f>IFERROR(VLOOKUP(F1117,Points!$A$2:$C$14,3,TRUE),"")</f>
        <v>5</v>
      </c>
    </row>
    <row r="1118" spans="1:7" ht="19.95" customHeight="1" x14ac:dyDescent="0.3">
      <c r="A1118" t="s">
        <v>5352</v>
      </c>
      <c r="B1118" t="s">
        <v>4411</v>
      </c>
      <c r="C1118" t="s">
        <v>2311</v>
      </c>
      <c r="D1118" t="s">
        <v>279</v>
      </c>
      <c r="E1118" s="31">
        <v>81734</v>
      </c>
      <c r="F1118" s="30">
        <f>MedianHouseholdIncome[[#This Row],[  MHI  ]]/77485</f>
        <v>1.0548364199522489</v>
      </c>
      <c r="G1118" s="18">
        <f>IFERROR(VLOOKUP(F1118,Points!$A$2:$C$14,3,TRUE),"")</f>
        <v>15</v>
      </c>
    </row>
    <row r="1119" spans="1:7" ht="19.95" customHeight="1" x14ac:dyDescent="0.3">
      <c r="A1119" t="s">
        <v>5351</v>
      </c>
      <c r="B1119" t="s">
        <v>4412</v>
      </c>
      <c r="C1119" t="s">
        <v>2312</v>
      </c>
      <c r="D1119" t="s">
        <v>36</v>
      </c>
      <c r="E1119" s="31">
        <v>198750</v>
      </c>
      <c r="F1119" s="30">
        <f>MedianHouseholdIncome[[#This Row],[  MHI  ]]/77485</f>
        <v>2.5650125830805961</v>
      </c>
      <c r="G1119" s="18">
        <f>IFERROR(VLOOKUP(F1119,Points!$A$2:$C$14,3,TRUE),"")</f>
        <v>0</v>
      </c>
    </row>
    <row r="1120" spans="1:7" ht="19.95" customHeight="1" x14ac:dyDescent="0.3">
      <c r="A1120" t="s">
        <v>5352</v>
      </c>
      <c r="B1120" t="s">
        <v>4413</v>
      </c>
      <c r="C1120" t="s">
        <v>2313</v>
      </c>
      <c r="D1120" t="s">
        <v>143</v>
      </c>
      <c r="E1120" s="31">
        <v>84444</v>
      </c>
      <c r="F1120" s="30">
        <f>MedianHouseholdIncome[[#This Row],[  MHI  ]]/77485</f>
        <v>1.089810931147964</v>
      </c>
      <c r="G1120" s="18">
        <f>IFERROR(VLOOKUP(F1120,Points!$A$2:$C$14,3,TRUE),"")</f>
        <v>10</v>
      </c>
    </row>
    <row r="1121" spans="1:7" ht="19.95" customHeight="1" x14ac:dyDescent="0.3">
      <c r="A1121" t="s">
        <v>5352</v>
      </c>
      <c r="B1121" t="s">
        <v>4414</v>
      </c>
      <c r="C1121" t="s">
        <v>2314</v>
      </c>
      <c r="D1121" t="s">
        <v>279</v>
      </c>
      <c r="E1121" s="31">
        <v>93958</v>
      </c>
      <c r="F1121" s="30">
        <f>MedianHouseholdIncome[[#This Row],[  MHI  ]]/77485</f>
        <v>1.2125959863199329</v>
      </c>
      <c r="G1121" s="18">
        <f>IFERROR(VLOOKUP(F1121,Points!$A$2:$C$14,3,TRUE),"")</f>
        <v>5</v>
      </c>
    </row>
    <row r="1122" spans="1:7" ht="19.95" customHeight="1" x14ac:dyDescent="0.3">
      <c r="A1122" t="s">
        <v>5352</v>
      </c>
      <c r="B1122" t="s">
        <v>4415</v>
      </c>
      <c r="C1122" t="s">
        <v>2314</v>
      </c>
      <c r="D1122" t="s">
        <v>50</v>
      </c>
      <c r="E1122" s="31">
        <v>83333</v>
      </c>
      <c r="F1122" s="30">
        <f>MedianHouseholdIncome[[#This Row],[  MHI  ]]/77485</f>
        <v>1.0754726721300898</v>
      </c>
      <c r="G1122" s="18">
        <f>IFERROR(VLOOKUP(F1122,Points!$A$2:$C$14,3,TRUE),"")</f>
        <v>10</v>
      </c>
    </row>
    <row r="1123" spans="1:7" ht="19.95" customHeight="1" x14ac:dyDescent="0.3">
      <c r="A1123" t="s">
        <v>5352</v>
      </c>
      <c r="B1123" t="s">
        <v>4416</v>
      </c>
      <c r="C1123" t="s">
        <v>2314</v>
      </c>
      <c r="D1123" t="s">
        <v>48</v>
      </c>
      <c r="E1123" s="31">
        <v>59000</v>
      </c>
      <c r="F1123" s="30">
        <f>MedianHouseholdIncome[[#This Row],[  MHI  ]]/77485</f>
        <v>0.76143769761889402</v>
      </c>
      <c r="G1123" s="18">
        <f>IFERROR(VLOOKUP(F1123,Points!$A$2:$C$14,3,TRUE),"")</f>
        <v>50</v>
      </c>
    </row>
    <row r="1124" spans="1:7" ht="19.95" customHeight="1" x14ac:dyDescent="0.3">
      <c r="A1124" t="s">
        <v>5352</v>
      </c>
      <c r="B1124" t="s">
        <v>4417</v>
      </c>
      <c r="C1124" t="s">
        <v>2315</v>
      </c>
      <c r="D1124" t="s">
        <v>48</v>
      </c>
      <c r="E1124" s="31">
        <v>66667</v>
      </c>
      <c r="F1124" s="30">
        <f>MedianHouseholdIncome[[#This Row],[  MHI  ]]/77485</f>
        <v>0.86038588113828485</v>
      </c>
      <c r="G1124" s="18">
        <f>IFERROR(VLOOKUP(F1124,Points!$A$2:$C$14,3,TRUE),"")</f>
        <v>30</v>
      </c>
    </row>
    <row r="1125" spans="1:7" ht="19.95" customHeight="1" x14ac:dyDescent="0.3">
      <c r="A1125" t="s">
        <v>5352</v>
      </c>
      <c r="B1125" t="s">
        <v>4418</v>
      </c>
      <c r="C1125" t="s">
        <v>2316</v>
      </c>
      <c r="D1125" t="s">
        <v>64</v>
      </c>
      <c r="E1125" s="31">
        <v>90500</v>
      </c>
      <c r="F1125" s="30">
        <f>MedianHouseholdIncome[[#This Row],[  MHI  ]]/77485</f>
        <v>1.1679679938052527</v>
      </c>
      <c r="G1125" s="18">
        <f>IFERROR(VLOOKUP(F1125,Points!$A$2:$C$14,3,TRUE),"")</f>
        <v>5</v>
      </c>
    </row>
    <row r="1126" spans="1:7" ht="19.95" customHeight="1" x14ac:dyDescent="0.3">
      <c r="A1126" t="s">
        <v>5352</v>
      </c>
      <c r="B1126" t="s">
        <v>4419</v>
      </c>
      <c r="C1126" t="s">
        <v>2317</v>
      </c>
      <c r="D1126" t="s">
        <v>11</v>
      </c>
      <c r="E1126" s="31">
        <v>58125</v>
      </c>
      <c r="F1126" s="30">
        <f>MedianHouseholdIncome[[#This Row],[  MHI  ]]/77485</f>
        <v>0.7501451893914951</v>
      </c>
      <c r="G1126" s="18">
        <f>IFERROR(VLOOKUP(F1126,Points!$A$2:$C$14,3,TRUE),"")</f>
        <v>60</v>
      </c>
    </row>
    <row r="1127" spans="1:7" ht="19.95" customHeight="1" x14ac:dyDescent="0.3">
      <c r="A1127" t="s">
        <v>5352</v>
      </c>
      <c r="B1127" t="s">
        <v>4420</v>
      </c>
      <c r="C1127" t="s">
        <v>2318</v>
      </c>
      <c r="D1127" t="s">
        <v>107</v>
      </c>
      <c r="E1127" s="31">
        <v>59500</v>
      </c>
      <c r="F1127" s="30">
        <f>MedianHouseholdIncome[[#This Row],[  MHI  ]]/77485</f>
        <v>0.7678905594631219</v>
      </c>
      <c r="G1127" s="18">
        <f>IFERROR(VLOOKUP(F1127,Points!$A$2:$C$14,3,TRUE),"")</f>
        <v>50</v>
      </c>
    </row>
    <row r="1128" spans="1:7" ht="19.95" customHeight="1" x14ac:dyDescent="0.3">
      <c r="A1128" t="s">
        <v>5351</v>
      </c>
      <c r="B1128" t="s">
        <v>4421</v>
      </c>
      <c r="C1128" t="s">
        <v>2319</v>
      </c>
      <c r="D1128" t="s">
        <v>99</v>
      </c>
      <c r="E1128" s="31">
        <v>89519</v>
      </c>
      <c r="F1128" s="30">
        <f>MedianHouseholdIncome[[#This Row],[  MHI  ]]/77485</f>
        <v>1.1553074788668776</v>
      </c>
      <c r="G1128" s="18">
        <f>IFERROR(VLOOKUP(F1128,Points!$A$2:$C$14,3,TRUE),"")</f>
        <v>10</v>
      </c>
    </row>
    <row r="1129" spans="1:7" ht="19.95" customHeight="1" x14ac:dyDescent="0.3">
      <c r="A1129" t="s">
        <v>5352</v>
      </c>
      <c r="B1129" t="s">
        <v>4422</v>
      </c>
      <c r="C1129" t="s">
        <v>2320</v>
      </c>
      <c r="D1129" t="s">
        <v>99</v>
      </c>
      <c r="E1129" s="31">
        <v>106250</v>
      </c>
      <c r="F1129" s="30">
        <f>MedianHouseholdIncome[[#This Row],[  MHI  ]]/77485</f>
        <v>1.371233141898432</v>
      </c>
      <c r="G1129" s="18">
        <f>IFERROR(VLOOKUP(F1129,Points!$A$2:$C$14,3,TRUE),"")</f>
        <v>0</v>
      </c>
    </row>
    <row r="1130" spans="1:7" ht="19.95" customHeight="1" x14ac:dyDescent="0.3">
      <c r="A1130" t="s">
        <v>5352</v>
      </c>
      <c r="B1130" t="s">
        <v>4423</v>
      </c>
      <c r="C1130" t="s">
        <v>2321</v>
      </c>
      <c r="D1130" t="s">
        <v>86</v>
      </c>
      <c r="E1130" s="31">
        <v>99063</v>
      </c>
      <c r="F1130" s="30">
        <f>MedianHouseholdIncome[[#This Row],[  MHI  ]]/77485</f>
        <v>1.2784797057494999</v>
      </c>
      <c r="G1130" s="18">
        <f>IFERROR(VLOOKUP(F1130,Points!$A$2:$C$14,3,TRUE),"")</f>
        <v>0</v>
      </c>
    </row>
    <row r="1131" spans="1:7" ht="19.95" customHeight="1" x14ac:dyDescent="0.3">
      <c r="A1131" t="s">
        <v>5351</v>
      </c>
      <c r="B1131" t="s">
        <v>4424</v>
      </c>
      <c r="C1131" t="s">
        <v>2322</v>
      </c>
      <c r="D1131" t="s">
        <v>25</v>
      </c>
      <c r="E1131" s="31">
        <v>57292</v>
      </c>
      <c r="F1131" s="30">
        <f>MedianHouseholdIncome[[#This Row],[  MHI  ]]/77485</f>
        <v>0.73939472155901143</v>
      </c>
      <c r="G1131" s="18">
        <f>IFERROR(VLOOKUP(F1131,Points!$A$2:$C$14,3,TRUE),"")</f>
        <v>60</v>
      </c>
    </row>
    <row r="1132" spans="1:7" ht="19.95" customHeight="1" x14ac:dyDescent="0.3">
      <c r="A1132" t="s">
        <v>5352</v>
      </c>
      <c r="B1132" t="s">
        <v>4425</v>
      </c>
      <c r="C1132" t="s">
        <v>2323</v>
      </c>
      <c r="D1132" t="s">
        <v>25</v>
      </c>
      <c r="E1132" s="31">
        <v>56827</v>
      </c>
      <c r="F1132" s="30">
        <f>MedianHouseholdIncome[[#This Row],[  MHI  ]]/77485</f>
        <v>0.73339356004387946</v>
      </c>
      <c r="G1132" s="18">
        <f>IFERROR(VLOOKUP(F1132,Points!$A$2:$C$14,3,TRUE),"")</f>
        <v>60</v>
      </c>
    </row>
    <row r="1133" spans="1:7" ht="19.95" customHeight="1" x14ac:dyDescent="0.3">
      <c r="A1133" t="s">
        <v>5351</v>
      </c>
      <c r="B1133" t="s">
        <v>4426</v>
      </c>
      <c r="C1133" t="s">
        <v>2324</v>
      </c>
      <c r="D1133" t="s">
        <v>279</v>
      </c>
      <c r="E1133" s="31">
        <v>74167</v>
      </c>
      <c r="F1133" s="30">
        <f>MedianHouseholdIncome[[#This Row],[  MHI  ]]/77485</f>
        <v>0.95717880880170358</v>
      </c>
      <c r="G1133" s="18">
        <f>IFERROR(VLOOKUP(F1133,Points!$A$2:$C$14,3,TRUE),"")</f>
        <v>25</v>
      </c>
    </row>
    <row r="1134" spans="1:7" ht="19.95" customHeight="1" x14ac:dyDescent="0.3">
      <c r="A1134" t="s">
        <v>5352</v>
      </c>
      <c r="B1134" t="s">
        <v>4427</v>
      </c>
      <c r="C1134" t="s">
        <v>2325</v>
      </c>
      <c r="D1134" t="s">
        <v>156</v>
      </c>
      <c r="E1134" s="31">
        <v>64000</v>
      </c>
      <c r="F1134" s="30">
        <f>MedianHouseholdIncome[[#This Row],[  MHI  ]]/77485</f>
        <v>0.8259663160611731</v>
      </c>
      <c r="G1134" s="18">
        <f>IFERROR(VLOOKUP(F1134,Points!$A$2:$C$14,3,TRUE),"")</f>
        <v>40</v>
      </c>
    </row>
    <row r="1135" spans="1:7" ht="19.95" customHeight="1" x14ac:dyDescent="0.3">
      <c r="A1135" t="s">
        <v>5351</v>
      </c>
      <c r="B1135" t="s">
        <v>4428</v>
      </c>
      <c r="C1135" t="s">
        <v>2326</v>
      </c>
      <c r="D1135" t="s">
        <v>59</v>
      </c>
      <c r="E1135" s="31">
        <v>58638</v>
      </c>
      <c r="F1135" s="30">
        <f>MedianHouseholdIncome[[#This Row],[  MHI  ]]/77485</f>
        <v>0.75676582564367301</v>
      </c>
      <c r="G1135" s="18">
        <f>IFERROR(VLOOKUP(F1135,Points!$A$2:$C$14,3,TRUE),"")</f>
        <v>60</v>
      </c>
    </row>
    <row r="1136" spans="1:7" ht="19.95" customHeight="1" x14ac:dyDescent="0.3">
      <c r="A1136" t="s">
        <v>5351</v>
      </c>
      <c r="B1136" t="s">
        <v>4429</v>
      </c>
      <c r="C1136" t="s">
        <v>2327</v>
      </c>
      <c r="D1136" t="s">
        <v>144</v>
      </c>
      <c r="E1136" s="31">
        <v>60521</v>
      </c>
      <c r="F1136" s="30">
        <f>MedianHouseholdIncome[[#This Row],[  MHI  ]]/77485</f>
        <v>0.78106730334903529</v>
      </c>
      <c r="G1136" s="18">
        <f>IFERROR(VLOOKUP(F1136,Points!$A$2:$C$14,3,TRUE),"")</f>
        <v>50</v>
      </c>
    </row>
    <row r="1137" spans="1:7" ht="19.95" customHeight="1" x14ac:dyDescent="0.3">
      <c r="A1137" t="s">
        <v>5352</v>
      </c>
      <c r="B1137" t="s">
        <v>4430</v>
      </c>
      <c r="C1137" t="s">
        <v>2328</v>
      </c>
      <c r="D1137" t="s">
        <v>108</v>
      </c>
      <c r="E1137" s="31">
        <v>83807</v>
      </c>
      <c r="F1137" s="30">
        <f>MedianHouseholdIncome[[#This Row],[  MHI  ]]/77485</f>
        <v>1.0815899851584179</v>
      </c>
      <c r="G1137" s="18">
        <f>IFERROR(VLOOKUP(F1137,Points!$A$2:$C$14,3,TRUE),"")</f>
        <v>10</v>
      </c>
    </row>
    <row r="1138" spans="1:7" ht="19.95" customHeight="1" x14ac:dyDescent="0.3">
      <c r="A1138" t="s">
        <v>5352</v>
      </c>
      <c r="B1138" t="s">
        <v>4431</v>
      </c>
      <c r="C1138" t="s">
        <v>2328</v>
      </c>
      <c r="D1138" t="s">
        <v>115</v>
      </c>
      <c r="E1138" s="31">
        <v>66875</v>
      </c>
      <c r="F1138" s="30">
        <f>MedianHouseholdIncome[[#This Row],[  MHI  ]]/77485</f>
        <v>0.86307027166548367</v>
      </c>
      <c r="G1138" s="18">
        <f>IFERROR(VLOOKUP(F1138,Points!$A$2:$C$14,3,TRUE),"")</f>
        <v>30</v>
      </c>
    </row>
    <row r="1139" spans="1:7" ht="19.95" customHeight="1" x14ac:dyDescent="0.3">
      <c r="A1139" t="s">
        <v>5352</v>
      </c>
      <c r="B1139" t="s">
        <v>4432</v>
      </c>
      <c r="C1139" t="s">
        <v>2328</v>
      </c>
      <c r="D1139" t="s">
        <v>88</v>
      </c>
      <c r="E1139" s="31">
        <v>31495</v>
      </c>
      <c r="F1139" s="30">
        <f>MedianHouseholdIncome[[#This Row],[  MHI  ]]/77485</f>
        <v>0.40646576756791636</v>
      </c>
      <c r="G1139" s="18">
        <f>IFERROR(VLOOKUP(F1139,Points!$A$2:$C$14,3,TRUE),"")</f>
        <v>100</v>
      </c>
    </row>
    <row r="1140" spans="1:7" ht="19.95" customHeight="1" x14ac:dyDescent="0.3">
      <c r="A1140" t="s">
        <v>5351</v>
      </c>
      <c r="B1140" t="s">
        <v>4433</v>
      </c>
      <c r="C1140" t="s">
        <v>2329</v>
      </c>
      <c r="D1140" t="s">
        <v>168</v>
      </c>
      <c r="E1140" s="31">
        <v>62165</v>
      </c>
      <c r="F1140" s="30">
        <f>MedianHouseholdIncome[[#This Row],[  MHI  ]]/77485</f>
        <v>0.80228431309285664</v>
      </c>
      <c r="G1140" s="18">
        <f>IFERROR(VLOOKUP(F1140,Points!$A$2:$C$14,3,TRUE),"")</f>
        <v>50</v>
      </c>
    </row>
    <row r="1141" spans="1:7" ht="19.95" customHeight="1" x14ac:dyDescent="0.3">
      <c r="A1141" t="s">
        <v>5352</v>
      </c>
      <c r="B1141" t="s">
        <v>4434</v>
      </c>
      <c r="C1141" t="s">
        <v>2330</v>
      </c>
      <c r="D1141" t="s">
        <v>168</v>
      </c>
      <c r="E1141" s="31">
        <v>78125</v>
      </c>
      <c r="F1141" s="30">
        <f>MedianHouseholdIncome[[#This Row],[  MHI  ]]/77485</f>
        <v>1.0082596631606118</v>
      </c>
      <c r="G1141" s="18">
        <f>IFERROR(VLOOKUP(F1141,Points!$A$2:$C$14,3,TRUE),"")</f>
        <v>20</v>
      </c>
    </row>
    <row r="1142" spans="1:7" ht="19.95" customHeight="1" x14ac:dyDescent="0.3">
      <c r="A1142" t="s">
        <v>5351</v>
      </c>
      <c r="B1142" t="s">
        <v>4435</v>
      </c>
      <c r="C1142" t="s">
        <v>2331</v>
      </c>
      <c r="D1142" t="s">
        <v>168</v>
      </c>
      <c r="E1142" s="31">
        <v>58750</v>
      </c>
      <c r="F1142" s="30">
        <f>MedianHouseholdIncome[[#This Row],[  MHI  ]]/77485</f>
        <v>0.75821126669678007</v>
      </c>
      <c r="G1142" s="18">
        <f>IFERROR(VLOOKUP(F1142,Points!$A$2:$C$14,3,TRUE),"")</f>
        <v>60</v>
      </c>
    </row>
    <row r="1143" spans="1:7" ht="19.95" customHeight="1" x14ac:dyDescent="0.3">
      <c r="A1143" t="s">
        <v>5352</v>
      </c>
      <c r="B1143" t="s">
        <v>4436</v>
      </c>
      <c r="C1143" t="s">
        <v>2332</v>
      </c>
      <c r="D1143" t="s">
        <v>30</v>
      </c>
      <c r="E1143" s="31">
        <v>63958</v>
      </c>
      <c r="F1143" s="30">
        <f>MedianHouseholdIncome[[#This Row],[  MHI  ]]/77485</f>
        <v>0.82542427566625798</v>
      </c>
      <c r="G1143" s="18">
        <f>IFERROR(VLOOKUP(F1143,Points!$A$2:$C$14,3,TRUE),"")</f>
        <v>40</v>
      </c>
    </row>
    <row r="1144" spans="1:7" ht="19.95" customHeight="1" x14ac:dyDescent="0.3">
      <c r="A1144" t="s">
        <v>5352</v>
      </c>
      <c r="B1144" t="s">
        <v>4437</v>
      </c>
      <c r="C1144" t="s">
        <v>2332</v>
      </c>
      <c r="D1144" t="s">
        <v>101</v>
      </c>
      <c r="E1144" s="31">
        <v>65125</v>
      </c>
      <c r="F1144" s="30">
        <f>MedianHouseholdIncome[[#This Row],[  MHI  ]]/77485</f>
        <v>0.84048525521068596</v>
      </c>
      <c r="G1144" s="18">
        <f>IFERROR(VLOOKUP(F1144,Points!$A$2:$C$14,3,TRUE),"")</f>
        <v>40</v>
      </c>
    </row>
    <row r="1145" spans="1:7" ht="19.95" customHeight="1" x14ac:dyDescent="0.3">
      <c r="A1145" t="s">
        <v>5351</v>
      </c>
      <c r="B1145" t="s">
        <v>4438</v>
      </c>
      <c r="C1145" t="s">
        <v>2333</v>
      </c>
      <c r="D1145" t="s">
        <v>36</v>
      </c>
      <c r="E1145" s="31">
        <v>85942</v>
      </c>
      <c r="F1145" s="30">
        <f>MedianHouseholdIncome[[#This Row],[  MHI  ]]/77485</f>
        <v>1.1091437052332709</v>
      </c>
      <c r="G1145" s="18">
        <f>IFERROR(VLOOKUP(F1145,Points!$A$2:$C$14,3,TRUE),"")</f>
        <v>10</v>
      </c>
    </row>
    <row r="1146" spans="1:7" ht="19.95" customHeight="1" x14ac:dyDescent="0.3">
      <c r="A1146" t="s">
        <v>5351</v>
      </c>
      <c r="B1146" t="s">
        <v>4439</v>
      </c>
      <c r="C1146" t="s">
        <v>2334</v>
      </c>
      <c r="D1146" t="s">
        <v>91</v>
      </c>
      <c r="E1146" s="31">
        <v>58407</v>
      </c>
      <c r="F1146" s="30">
        <f>MedianHouseholdIncome[[#This Row],[  MHI  ]]/77485</f>
        <v>0.75378460347163967</v>
      </c>
      <c r="G1146" s="18">
        <f>IFERROR(VLOOKUP(F1146,Points!$A$2:$C$14,3,TRUE),"")</f>
        <v>60</v>
      </c>
    </row>
    <row r="1147" spans="1:7" ht="19.95" customHeight="1" x14ac:dyDescent="0.3">
      <c r="A1147" t="s">
        <v>5352</v>
      </c>
      <c r="B1147" t="s">
        <v>4440</v>
      </c>
      <c r="C1147" t="s">
        <v>2335</v>
      </c>
      <c r="D1147" t="s">
        <v>53</v>
      </c>
      <c r="E1147" s="31">
        <v>98750</v>
      </c>
      <c r="F1147" s="30">
        <f>MedianHouseholdIncome[[#This Row],[  MHI  ]]/77485</f>
        <v>1.2744402142350133</v>
      </c>
      <c r="G1147" s="18">
        <f>IFERROR(VLOOKUP(F1147,Points!$A$2:$C$14,3,TRUE),"")</f>
        <v>0</v>
      </c>
    </row>
    <row r="1148" spans="1:7" ht="19.95" customHeight="1" x14ac:dyDescent="0.3">
      <c r="A1148" t="s">
        <v>5352</v>
      </c>
      <c r="B1148" t="s">
        <v>4441</v>
      </c>
      <c r="C1148" t="s">
        <v>2335</v>
      </c>
      <c r="D1148" t="s">
        <v>91</v>
      </c>
      <c r="E1148" s="31">
        <v>71845</v>
      </c>
      <c r="F1148" s="30">
        <f>MedianHouseholdIncome[[#This Row],[  MHI  ]]/77485</f>
        <v>0.92721171839710914</v>
      </c>
      <c r="G1148" s="18">
        <f>IFERROR(VLOOKUP(F1148,Points!$A$2:$C$14,3,TRUE),"")</f>
        <v>25</v>
      </c>
    </row>
    <row r="1149" spans="1:7" ht="19.95" customHeight="1" x14ac:dyDescent="0.3">
      <c r="A1149" t="s">
        <v>5352</v>
      </c>
      <c r="B1149" t="s">
        <v>4442</v>
      </c>
      <c r="C1149" t="s">
        <v>2336</v>
      </c>
      <c r="D1149" t="s">
        <v>138</v>
      </c>
      <c r="E1149" s="31">
        <v>94519</v>
      </c>
      <c r="F1149" s="30">
        <f>MedianHouseholdIncome[[#This Row],[  MHI  ]]/77485</f>
        <v>1.2198360973091567</v>
      </c>
      <c r="G1149" s="18">
        <f>IFERROR(VLOOKUP(F1149,Points!$A$2:$C$14,3,TRUE),"")</f>
        <v>5</v>
      </c>
    </row>
    <row r="1150" spans="1:7" ht="19.95" customHeight="1" x14ac:dyDescent="0.3">
      <c r="A1150" t="s">
        <v>5352</v>
      </c>
      <c r="B1150" t="s">
        <v>4443</v>
      </c>
      <c r="C1150" t="s">
        <v>2337</v>
      </c>
      <c r="D1150" t="s">
        <v>126</v>
      </c>
      <c r="E1150" s="31">
        <v>92656</v>
      </c>
      <c r="F1150" s="30">
        <f>MedianHouseholdIncome[[#This Row],[  MHI  ]]/77485</f>
        <v>1.1957927340775634</v>
      </c>
      <c r="G1150" s="18">
        <f>IFERROR(VLOOKUP(F1150,Points!$A$2:$C$14,3,TRUE),"")</f>
        <v>5</v>
      </c>
    </row>
    <row r="1151" spans="1:7" ht="19.95" customHeight="1" x14ac:dyDescent="0.3">
      <c r="A1151" t="s">
        <v>5351</v>
      </c>
      <c r="B1151" t="s">
        <v>4444</v>
      </c>
      <c r="C1151" t="s">
        <v>2338</v>
      </c>
      <c r="D1151" t="s">
        <v>126</v>
      </c>
      <c r="E1151" s="31">
        <v>71667</v>
      </c>
      <c r="F1151" s="30">
        <f>MedianHouseholdIncome[[#This Row],[  MHI  ]]/77485</f>
        <v>0.92491449958056393</v>
      </c>
      <c r="G1151" s="18">
        <f>IFERROR(VLOOKUP(F1151,Points!$A$2:$C$14,3,TRUE),"")</f>
        <v>25</v>
      </c>
    </row>
    <row r="1152" spans="1:7" ht="19.95" customHeight="1" x14ac:dyDescent="0.3">
      <c r="A1152" t="s">
        <v>5352</v>
      </c>
      <c r="B1152" t="s">
        <v>4445</v>
      </c>
      <c r="C1152" t="s">
        <v>2339</v>
      </c>
      <c r="D1152" t="s">
        <v>144</v>
      </c>
      <c r="E1152" s="31">
        <v>76544</v>
      </c>
      <c r="F1152" s="30">
        <f>MedianHouseholdIncome[[#This Row],[  MHI  ]]/77485</f>
        <v>0.98785571400916306</v>
      </c>
      <c r="G1152" s="18">
        <f>IFERROR(VLOOKUP(F1152,Points!$A$2:$C$14,3,TRUE),"")</f>
        <v>20</v>
      </c>
    </row>
    <row r="1153" spans="1:7" ht="19.95" customHeight="1" x14ac:dyDescent="0.3">
      <c r="A1153" t="s">
        <v>5351</v>
      </c>
      <c r="B1153" t="s">
        <v>4446</v>
      </c>
      <c r="C1153" t="s">
        <v>2340</v>
      </c>
      <c r="D1153" t="s">
        <v>50</v>
      </c>
      <c r="E1153" s="31">
        <v>68750</v>
      </c>
      <c r="F1153" s="30">
        <f>MedianHouseholdIncome[[#This Row],[  MHI  ]]/77485</f>
        <v>0.88726850358133835</v>
      </c>
      <c r="G1153" s="18">
        <f>IFERROR(VLOOKUP(F1153,Points!$A$2:$C$14,3,TRUE),"")</f>
        <v>30</v>
      </c>
    </row>
    <row r="1154" spans="1:7" ht="19.95" customHeight="1" x14ac:dyDescent="0.3">
      <c r="A1154" t="s">
        <v>5351</v>
      </c>
      <c r="B1154" t="s">
        <v>4447</v>
      </c>
      <c r="C1154" t="s">
        <v>2341</v>
      </c>
      <c r="D1154" t="s">
        <v>88</v>
      </c>
      <c r="E1154" s="31">
        <v>63636</v>
      </c>
      <c r="F1154" s="30">
        <f>MedianHouseholdIncome[[#This Row],[  MHI  ]]/77485</f>
        <v>0.82126863263857519</v>
      </c>
      <c r="G1154" s="18">
        <f>IFERROR(VLOOKUP(F1154,Points!$A$2:$C$14,3,TRUE),"")</f>
        <v>40</v>
      </c>
    </row>
    <row r="1155" spans="1:7" ht="19.95" customHeight="1" x14ac:dyDescent="0.3">
      <c r="A1155" t="s">
        <v>5352</v>
      </c>
      <c r="B1155" t="s">
        <v>4448</v>
      </c>
      <c r="C1155" t="s">
        <v>2342</v>
      </c>
      <c r="D1155" t="s">
        <v>45</v>
      </c>
      <c r="E1155" s="31">
        <v>122813</v>
      </c>
      <c r="F1155" s="30">
        <f>MedianHouseholdIncome[[#This Row],[  MHI  ]]/77485</f>
        <v>1.5849906433503258</v>
      </c>
      <c r="G1155" s="18">
        <f>IFERROR(VLOOKUP(F1155,Points!$A$2:$C$14,3,TRUE),"")</f>
        <v>0</v>
      </c>
    </row>
    <row r="1156" spans="1:7" ht="19.95" customHeight="1" x14ac:dyDescent="0.3">
      <c r="A1156" t="s">
        <v>5351</v>
      </c>
      <c r="B1156" t="s">
        <v>4449</v>
      </c>
      <c r="C1156" t="s">
        <v>2343</v>
      </c>
      <c r="D1156" t="s">
        <v>95</v>
      </c>
      <c r="E1156" s="31">
        <v>66834</v>
      </c>
      <c r="F1156" s="30">
        <f>MedianHouseholdIncome[[#This Row],[  MHI  ]]/77485</f>
        <v>0.86254113699425694</v>
      </c>
      <c r="G1156" s="18">
        <f>IFERROR(VLOOKUP(F1156,Points!$A$2:$C$14,3,TRUE),"")</f>
        <v>30</v>
      </c>
    </row>
    <row r="1157" spans="1:7" ht="19.95" customHeight="1" x14ac:dyDescent="0.3">
      <c r="A1157" t="s">
        <v>5352</v>
      </c>
      <c r="B1157" t="s">
        <v>4450</v>
      </c>
      <c r="C1157" t="s">
        <v>2344</v>
      </c>
      <c r="D1157" t="s">
        <v>147</v>
      </c>
      <c r="E1157" s="31">
        <v>69615</v>
      </c>
      <c r="F1157" s="30">
        <f>MedianHouseholdIncome[[#This Row],[  MHI  ]]/77485</f>
        <v>0.89843195457185265</v>
      </c>
      <c r="G1157" s="18">
        <f>IFERROR(VLOOKUP(F1157,Points!$A$2:$C$14,3,TRUE),"")</f>
        <v>30</v>
      </c>
    </row>
    <row r="1158" spans="1:7" ht="19.95" customHeight="1" x14ac:dyDescent="0.3">
      <c r="A1158" t="s">
        <v>5352</v>
      </c>
      <c r="B1158" t="s">
        <v>4451</v>
      </c>
      <c r="C1158" t="s">
        <v>2345</v>
      </c>
      <c r="D1158" t="s">
        <v>36</v>
      </c>
      <c r="E1158" s="31">
        <v>87679</v>
      </c>
      <c r="F1158" s="30">
        <f>MedianHouseholdIncome[[#This Row],[  MHI  ]]/77485</f>
        <v>1.1315609472801187</v>
      </c>
      <c r="G1158" s="18">
        <f>IFERROR(VLOOKUP(F1158,Points!$A$2:$C$14,3,TRUE),"")</f>
        <v>10</v>
      </c>
    </row>
    <row r="1159" spans="1:7" ht="19.95" customHeight="1" x14ac:dyDescent="0.3">
      <c r="A1159" t="s">
        <v>5351</v>
      </c>
      <c r="B1159" t="s">
        <v>4452</v>
      </c>
      <c r="C1159" t="s">
        <v>2346</v>
      </c>
      <c r="D1159" t="s">
        <v>36</v>
      </c>
      <c r="E1159" s="31">
        <v>86023</v>
      </c>
      <c r="F1159" s="30">
        <f>MedianHouseholdIncome[[#This Row],[  MHI  ]]/77485</f>
        <v>1.1101890688520359</v>
      </c>
      <c r="G1159" s="18">
        <f>IFERROR(VLOOKUP(F1159,Points!$A$2:$C$14,3,TRUE),"")</f>
        <v>10</v>
      </c>
    </row>
    <row r="1160" spans="1:7" ht="19.95" customHeight="1" x14ac:dyDescent="0.3">
      <c r="A1160" t="s">
        <v>5351</v>
      </c>
      <c r="B1160" t="s">
        <v>4453</v>
      </c>
      <c r="C1160" t="s">
        <v>2347</v>
      </c>
      <c r="D1160" t="s">
        <v>36</v>
      </c>
      <c r="E1160" s="31">
        <v>97500</v>
      </c>
      <c r="F1160" s="30">
        <f>MedianHouseholdIncome[[#This Row],[  MHI  ]]/77485</f>
        <v>1.2583080596244434</v>
      </c>
      <c r="G1160" s="18">
        <f>IFERROR(VLOOKUP(F1160,Points!$A$2:$C$14,3,TRUE),"")</f>
        <v>5</v>
      </c>
    </row>
    <row r="1161" spans="1:7" ht="19.95" customHeight="1" x14ac:dyDescent="0.3">
      <c r="A1161" t="s">
        <v>5352</v>
      </c>
      <c r="B1161" t="s">
        <v>4454</v>
      </c>
      <c r="C1161" t="s">
        <v>2348</v>
      </c>
      <c r="D1161" t="s">
        <v>107</v>
      </c>
      <c r="E1161" s="31">
        <v>66250</v>
      </c>
      <c r="F1161" s="30">
        <f>MedianHouseholdIncome[[#This Row],[  MHI  ]]/77485</f>
        <v>0.8550041943601987</v>
      </c>
      <c r="G1161" s="18">
        <f>IFERROR(VLOOKUP(F1161,Points!$A$2:$C$14,3,TRUE),"")</f>
        <v>40</v>
      </c>
    </row>
    <row r="1162" spans="1:7" ht="19.95" customHeight="1" x14ac:dyDescent="0.3">
      <c r="A1162" t="s">
        <v>5352</v>
      </c>
      <c r="B1162" t="s">
        <v>4455</v>
      </c>
      <c r="C1162" t="s">
        <v>2348</v>
      </c>
      <c r="D1162" t="s">
        <v>39</v>
      </c>
      <c r="E1162" s="31">
        <v>54821</v>
      </c>
      <c r="F1162" s="30">
        <f>MedianHouseholdIncome[[#This Row],[  MHI  ]]/77485</f>
        <v>0.7075046783248371</v>
      </c>
      <c r="G1162" s="18">
        <f>IFERROR(VLOOKUP(F1162,Points!$A$2:$C$14,3,TRUE),"")</f>
        <v>70</v>
      </c>
    </row>
    <row r="1163" spans="1:7" ht="19.95" customHeight="1" x14ac:dyDescent="0.3">
      <c r="A1163" t="s">
        <v>5352</v>
      </c>
      <c r="B1163" t="s">
        <v>4456</v>
      </c>
      <c r="C1163" t="s">
        <v>2349</v>
      </c>
      <c r="D1163" t="s">
        <v>99</v>
      </c>
      <c r="E1163" s="31">
        <v>112917</v>
      </c>
      <c r="F1163" s="30">
        <f>MedianHouseholdIncome[[#This Row],[  MHI  ]]/77485</f>
        <v>1.4572756017293669</v>
      </c>
      <c r="G1163" s="18">
        <f>IFERROR(VLOOKUP(F1163,Points!$A$2:$C$14,3,TRUE),"")</f>
        <v>0</v>
      </c>
    </row>
    <row r="1164" spans="1:7" ht="19.95" customHeight="1" x14ac:dyDescent="0.3">
      <c r="A1164" t="s">
        <v>5352</v>
      </c>
      <c r="B1164" t="s">
        <v>4457</v>
      </c>
      <c r="C1164" t="s">
        <v>2350</v>
      </c>
      <c r="D1164" t="s">
        <v>147</v>
      </c>
      <c r="E1164" s="31">
        <v>75000</v>
      </c>
      <c r="F1164" s="30">
        <f>MedianHouseholdIncome[[#This Row],[  MHI  ]]/77485</f>
        <v>0.96792927663418726</v>
      </c>
      <c r="G1164" s="18">
        <f>IFERROR(VLOOKUP(F1164,Points!$A$2:$C$14,3,TRUE),"")</f>
        <v>20</v>
      </c>
    </row>
    <row r="1165" spans="1:7" ht="19.95" customHeight="1" x14ac:dyDescent="0.3">
      <c r="A1165" t="s">
        <v>5352</v>
      </c>
      <c r="B1165" t="s">
        <v>4458</v>
      </c>
      <c r="C1165" t="s">
        <v>2351</v>
      </c>
      <c r="D1165" t="s">
        <v>136</v>
      </c>
      <c r="E1165" s="31">
        <v>53125</v>
      </c>
      <c r="F1165" s="30">
        <f>MedianHouseholdIncome[[#This Row],[  MHI  ]]/77485</f>
        <v>0.68561657094921602</v>
      </c>
      <c r="G1165" s="18">
        <f>IFERROR(VLOOKUP(F1165,Points!$A$2:$C$14,3,TRUE),"")</f>
        <v>70</v>
      </c>
    </row>
    <row r="1166" spans="1:7" ht="19.95" customHeight="1" x14ac:dyDescent="0.3">
      <c r="A1166" t="s">
        <v>5352</v>
      </c>
      <c r="B1166" t="s">
        <v>4459</v>
      </c>
      <c r="C1166" t="s">
        <v>2352</v>
      </c>
      <c r="D1166" t="s">
        <v>239</v>
      </c>
      <c r="E1166" s="31">
        <v>64250</v>
      </c>
      <c r="F1166" s="30">
        <f>MedianHouseholdIncome[[#This Row],[  MHI  ]]/77485</f>
        <v>0.82919274698328704</v>
      </c>
      <c r="G1166" s="18">
        <f>IFERROR(VLOOKUP(F1166,Points!$A$2:$C$14,3,TRUE),"")</f>
        <v>40</v>
      </c>
    </row>
    <row r="1167" spans="1:7" ht="19.95" customHeight="1" x14ac:dyDescent="0.3">
      <c r="A1167" t="s">
        <v>5352</v>
      </c>
      <c r="B1167" t="s">
        <v>4460</v>
      </c>
      <c r="C1167" t="s">
        <v>2353</v>
      </c>
      <c r="D1167" t="s">
        <v>122</v>
      </c>
      <c r="E1167" s="31">
        <v>105114</v>
      </c>
      <c r="F1167" s="30">
        <f>MedianHouseholdIncome[[#This Row],[  MHI  ]]/77485</f>
        <v>1.3565722397883462</v>
      </c>
      <c r="G1167" s="18">
        <f>IFERROR(VLOOKUP(F1167,Points!$A$2:$C$14,3,TRUE),"")</f>
        <v>0</v>
      </c>
    </row>
    <row r="1168" spans="1:7" ht="19.95" customHeight="1" x14ac:dyDescent="0.3">
      <c r="A1168" t="s">
        <v>5351</v>
      </c>
      <c r="B1168" t="s">
        <v>4461</v>
      </c>
      <c r="C1168" t="s">
        <v>2354</v>
      </c>
      <c r="D1168" t="s">
        <v>107</v>
      </c>
      <c r="E1168" s="31">
        <v>59842</v>
      </c>
      <c r="F1168" s="30">
        <f>MedianHouseholdIncome[[#This Row],[  MHI  ]]/77485</f>
        <v>0.7723043169645738</v>
      </c>
      <c r="G1168" s="18">
        <f>IFERROR(VLOOKUP(F1168,Points!$A$2:$C$14,3,TRUE),"")</f>
        <v>50</v>
      </c>
    </row>
    <row r="1169" spans="1:7" ht="19.95" customHeight="1" x14ac:dyDescent="0.3">
      <c r="A1169" t="s">
        <v>5352</v>
      </c>
      <c r="B1169" t="s">
        <v>4462</v>
      </c>
      <c r="C1169" t="s">
        <v>2355</v>
      </c>
      <c r="D1169" t="s">
        <v>107</v>
      </c>
      <c r="E1169" s="31">
        <v>89479</v>
      </c>
      <c r="F1169" s="30">
        <f>MedianHouseholdIncome[[#This Row],[  MHI  ]]/77485</f>
        <v>1.1547912499193391</v>
      </c>
      <c r="G1169" s="18">
        <f>IFERROR(VLOOKUP(F1169,Points!$A$2:$C$14,3,TRUE),"")</f>
        <v>10</v>
      </c>
    </row>
    <row r="1170" spans="1:7" ht="19.95" customHeight="1" x14ac:dyDescent="0.3">
      <c r="A1170" t="s">
        <v>5352</v>
      </c>
      <c r="B1170" t="s">
        <v>4463</v>
      </c>
      <c r="C1170" t="s">
        <v>2356</v>
      </c>
      <c r="D1170" t="s">
        <v>36</v>
      </c>
      <c r="E1170" s="31">
        <v>99750</v>
      </c>
      <c r="F1170" s="30">
        <f>MedianHouseholdIncome[[#This Row],[  MHI  ]]/77485</f>
        <v>1.2873459379234691</v>
      </c>
      <c r="G1170" s="18">
        <f>IFERROR(VLOOKUP(F1170,Points!$A$2:$C$14,3,TRUE),"")</f>
        <v>0</v>
      </c>
    </row>
    <row r="1171" spans="1:7" ht="19.95" customHeight="1" x14ac:dyDescent="0.3">
      <c r="A1171" t="s">
        <v>5352</v>
      </c>
      <c r="B1171" t="s">
        <v>4464</v>
      </c>
      <c r="C1171" t="s">
        <v>2357</v>
      </c>
      <c r="D1171" t="s">
        <v>279</v>
      </c>
      <c r="E1171" s="31">
        <v>98750</v>
      </c>
      <c r="F1171" s="30">
        <f>MedianHouseholdIncome[[#This Row],[  MHI  ]]/77485</f>
        <v>1.2744402142350133</v>
      </c>
      <c r="G1171" s="18">
        <f>IFERROR(VLOOKUP(F1171,Points!$A$2:$C$14,3,TRUE),"")</f>
        <v>0</v>
      </c>
    </row>
    <row r="1172" spans="1:7" ht="19.95" customHeight="1" x14ac:dyDescent="0.3">
      <c r="A1172" t="s">
        <v>5352</v>
      </c>
      <c r="B1172" t="s">
        <v>4465</v>
      </c>
      <c r="C1172" t="s">
        <v>2358</v>
      </c>
      <c r="D1172" t="s">
        <v>66</v>
      </c>
      <c r="E1172" s="31">
        <v>62721</v>
      </c>
      <c r="F1172" s="30">
        <f>MedianHouseholdIncome[[#This Row],[  MHI  ]]/77485</f>
        <v>0.80945989546363817</v>
      </c>
      <c r="G1172" s="18">
        <f>IFERROR(VLOOKUP(F1172,Points!$A$2:$C$14,3,TRUE),"")</f>
        <v>50</v>
      </c>
    </row>
    <row r="1173" spans="1:7" ht="19.95" customHeight="1" x14ac:dyDescent="0.3">
      <c r="A1173" t="s">
        <v>5351</v>
      </c>
      <c r="B1173" t="s">
        <v>4466</v>
      </c>
      <c r="C1173" t="s">
        <v>2359</v>
      </c>
      <c r="D1173" t="s">
        <v>25</v>
      </c>
      <c r="E1173" s="31">
        <v>41875</v>
      </c>
      <c r="F1173" s="30">
        <f>MedianHouseholdIncome[[#This Row],[  MHI  ]]/77485</f>
        <v>0.54042717945408791</v>
      </c>
      <c r="G1173" s="18">
        <f>IFERROR(VLOOKUP(F1173,Points!$A$2:$C$14,3,TRUE),"")</f>
        <v>100</v>
      </c>
    </row>
    <row r="1174" spans="1:7" ht="19.95" customHeight="1" x14ac:dyDescent="0.3">
      <c r="A1174" t="s">
        <v>5352</v>
      </c>
      <c r="B1174" t="s">
        <v>4467</v>
      </c>
      <c r="C1174" t="s">
        <v>2360</v>
      </c>
      <c r="D1174" t="s">
        <v>16</v>
      </c>
      <c r="E1174" s="31">
        <v>74809</v>
      </c>
      <c r="F1174" s="30">
        <f>MedianHouseholdIncome[[#This Row],[  MHI  ]]/77485</f>
        <v>0.96546428340969215</v>
      </c>
      <c r="G1174" s="18">
        <f>IFERROR(VLOOKUP(F1174,Points!$A$2:$C$14,3,TRUE),"")</f>
        <v>20</v>
      </c>
    </row>
    <row r="1175" spans="1:7" ht="19.95" customHeight="1" x14ac:dyDescent="0.3">
      <c r="A1175" t="s">
        <v>5351</v>
      </c>
      <c r="B1175" t="s">
        <v>4468</v>
      </c>
      <c r="C1175" t="s">
        <v>2361</v>
      </c>
      <c r="D1175" t="s">
        <v>16</v>
      </c>
      <c r="E1175" s="31">
        <v>48750</v>
      </c>
      <c r="F1175" s="30">
        <f>MedianHouseholdIncome[[#This Row],[  MHI  ]]/77485</f>
        <v>0.62915402981222168</v>
      </c>
      <c r="G1175" s="18">
        <f>IFERROR(VLOOKUP(F1175,Points!$A$2:$C$14,3,TRUE),"")</f>
        <v>85</v>
      </c>
    </row>
    <row r="1176" spans="1:7" ht="19.95" customHeight="1" x14ac:dyDescent="0.3">
      <c r="A1176" t="s">
        <v>5351</v>
      </c>
      <c r="B1176" t="s">
        <v>4469</v>
      </c>
      <c r="C1176" t="s">
        <v>2362</v>
      </c>
      <c r="D1176" t="s">
        <v>23</v>
      </c>
      <c r="E1176" s="31">
        <v>58750</v>
      </c>
      <c r="F1176" s="30">
        <f>MedianHouseholdIncome[[#This Row],[  MHI  ]]/77485</f>
        <v>0.75821126669678007</v>
      </c>
      <c r="G1176" s="18">
        <f>IFERROR(VLOOKUP(F1176,Points!$A$2:$C$14,3,TRUE),"")</f>
        <v>60</v>
      </c>
    </row>
    <row r="1177" spans="1:7" ht="19.95" customHeight="1" x14ac:dyDescent="0.3">
      <c r="A1177" t="s">
        <v>5351</v>
      </c>
      <c r="B1177" t="s">
        <v>4470</v>
      </c>
      <c r="C1177" t="s">
        <v>2363</v>
      </c>
      <c r="D1177" t="s">
        <v>41</v>
      </c>
      <c r="E1177" s="31">
        <v>64698</v>
      </c>
      <c r="F1177" s="30">
        <f>MedianHouseholdIncome[[#This Row],[  MHI  ]]/77485</f>
        <v>0.83497451119571531</v>
      </c>
      <c r="G1177" s="18">
        <f>IFERROR(VLOOKUP(F1177,Points!$A$2:$C$14,3,TRUE),"")</f>
        <v>40</v>
      </c>
    </row>
    <row r="1178" spans="1:7" ht="19.95" customHeight="1" x14ac:dyDescent="0.3">
      <c r="A1178" t="s">
        <v>5352</v>
      </c>
      <c r="B1178" t="s">
        <v>4471</v>
      </c>
      <c r="C1178" t="s">
        <v>2364</v>
      </c>
      <c r="D1178" t="s">
        <v>790</v>
      </c>
      <c r="E1178" s="31">
        <v>62108</v>
      </c>
      <c r="F1178" s="30">
        <f>MedianHouseholdIncome[[#This Row],[  MHI  ]]/77485</f>
        <v>0.80154868684261471</v>
      </c>
      <c r="G1178" s="18">
        <f>IFERROR(VLOOKUP(F1178,Points!$A$2:$C$14,3,TRUE),"")</f>
        <v>50</v>
      </c>
    </row>
    <row r="1179" spans="1:7" ht="19.95" customHeight="1" x14ac:dyDescent="0.3">
      <c r="A1179" t="s">
        <v>5351</v>
      </c>
      <c r="B1179" t="s">
        <v>4472</v>
      </c>
      <c r="C1179" t="s">
        <v>2365</v>
      </c>
      <c r="D1179" t="s">
        <v>173</v>
      </c>
      <c r="E1179" s="31">
        <v>100238</v>
      </c>
      <c r="F1179" s="30">
        <f>MedianHouseholdIncome[[#This Row],[  MHI  ]]/77485</f>
        <v>1.2936439310834356</v>
      </c>
      <c r="G1179" s="18">
        <f>IFERROR(VLOOKUP(F1179,Points!$A$2:$C$14,3,TRUE),"")</f>
        <v>0</v>
      </c>
    </row>
    <row r="1180" spans="1:7" ht="19.95" customHeight="1" x14ac:dyDescent="0.3">
      <c r="A1180" t="s">
        <v>5351</v>
      </c>
      <c r="B1180" t="s">
        <v>4473</v>
      </c>
      <c r="C1180" t="s">
        <v>2366</v>
      </c>
      <c r="D1180" t="s">
        <v>208</v>
      </c>
      <c r="E1180" s="31">
        <v>56889</v>
      </c>
      <c r="F1180" s="30">
        <f>MedianHouseholdIncome[[#This Row],[  MHI  ]]/77485</f>
        <v>0.73419371491256369</v>
      </c>
      <c r="G1180" s="18">
        <f>IFERROR(VLOOKUP(F1180,Points!$A$2:$C$14,3,TRUE),"")</f>
        <v>60</v>
      </c>
    </row>
    <row r="1181" spans="1:7" ht="19.95" customHeight="1" x14ac:dyDescent="0.3">
      <c r="A1181" t="s">
        <v>5352</v>
      </c>
      <c r="B1181" t="s">
        <v>4474</v>
      </c>
      <c r="C1181" t="s">
        <v>2367</v>
      </c>
      <c r="D1181" t="s">
        <v>208</v>
      </c>
      <c r="E1181" s="31">
        <v>93225</v>
      </c>
      <c r="F1181" s="30">
        <f>MedianHouseholdIncome[[#This Row],[  MHI  ]]/77485</f>
        <v>1.2031360908562947</v>
      </c>
      <c r="G1181" s="18">
        <f>IFERROR(VLOOKUP(F1181,Points!$A$2:$C$14,3,TRUE),"")</f>
        <v>5</v>
      </c>
    </row>
    <row r="1182" spans="1:7" ht="19.95" customHeight="1" x14ac:dyDescent="0.3">
      <c r="A1182" t="s">
        <v>5352</v>
      </c>
      <c r="B1182" t="s">
        <v>4475</v>
      </c>
      <c r="C1182" t="s">
        <v>2368</v>
      </c>
      <c r="D1182" t="s">
        <v>147</v>
      </c>
      <c r="E1182" s="31">
        <v>60357</v>
      </c>
      <c r="F1182" s="30">
        <f>MedianHouseholdIncome[[#This Row],[  MHI  ]]/77485</f>
        <v>0.77895076466412849</v>
      </c>
      <c r="G1182" s="18">
        <f>IFERROR(VLOOKUP(F1182,Points!$A$2:$C$14,3,TRUE),"")</f>
        <v>50</v>
      </c>
    </row>
    <row r="1183" spans="1:7" ht="19.95" customHeight="1" x14ac:dyDescent="0.3">
      <c r="A1183" t="s">
        <v>5351</v>
      </c>
      <c r="B1183" t="s">
        <v>4476</v>
      </c>
      <c r="C1183" t="s">
        <v>2369</v>
      </c>
      <c r="D1183" t="s">
        <v>153</v>
      </c>
      <c r="E1183" s="31">
        <v>144051</v>
      </c>
      <c r="F1183" s="30">
        <f>MedianHouseholdIncome[[#This Row],[  MHI  ]]/77485</f>
        <v>1.8590824030457509</v>
      </c>
      <c r="G1183" s="18">
        <f>IFERROR(VLOOKUP(F1183,Points!$A$2:$C$14,3,TRUE),"")</f>
        <v>0</v>
      </c>
    </row>
    <row r="1184" spans="1:7" ht="19.95" customHeight="1" x14ac:dyDescent="0.3">
      <c r="A1184" t="s">
        <v>5351</v>
      </c>
      <c r="B1184" t="s">
        <v>4477</v>
      </c>
      <c r="C1184" t="s">
        <v>2370</v>
      </c>
      <c r="D1184" t="s">
        <v>67</v>
      </c>
      <c r="E1184" s="31">
        <v>37917</v>
      </c>
      <c r="F1184" s="30">
        <f>MedianHouseholdIncome[[#This Row],[  MHI  ]]/77485</f>
        <v>0.48934632509517972</v>
      </c>
      <c r="G1184" s="18">
        <f>IFERROR(VLOOKUP(F1184,Points!$A$2:$C$14,3,TRUE),"")</f>
        <v>100</v>
      </c>
    </row>
    <row r="1185" spans="1:7" ht="19.95" customHeight="1" x14ac:dyDescent="0.3">
      <c r="A1185" t="s">
        <v>5352</v>
      </c>
      <c r="B1185" t="s">
        <v>4478</v>
      </c>
      <c r="C1185" t="s">
        <v>2371</v>
      </c>
      <c r="D1185" t="s">
        <v>67</v>
      </c>
      <c r="E1185" s="31">
        <v>63281</v>
      </c>
      <c r="F1185" s="30">
        <f>MedianHouseholdIncome[[#This Row],[  MHI  ]]/77485</f>
        <v>0.81668710072917339</v>
      </c>
      <c r="G1185" s="18">
        <f>IFERROR(VLOOKUP(F1185,Points!$A$2:$C$14,3,TRUE),"")</f>
        <v>40</v>
      </c>
    </row>
    <row r="1186" spans="1:7" ht="19.95" customHeight="1" x14ac:dyDescent="0.3">
      <c r="A1186" t="s">
        <v>5351</v>
      </c>
      <c r="B1186" t="s">
        <v>4479</v>
      </c>
      <c r="C1186" t="s">
        <v>2372</v>
      </c>
      <c r="D1186" t="s">
        <v>177</v>
      </c>
      <c r="E1186" s="31">
        <v>53148</v>
      </c>
      <c r="F1186" s="30">
        <f>MedianHouseholdIncome[[#This Row],[  MHI  ]]/77485</f>
        <v>0.68591340259405043</v>
      </c>
      <c r="G1186" s="18">
        <f>IFERROR(VLOOKUP(F1186,Points!$A$2:$C$14,3,TRUE),"")</f>
        <v>70</v>
      </c>
    </row>
    <row r="1187" spans="1:7" ht="19.95" customHeight="1" x14ac:dyDescent="0.3">
      <c r="A1187" t="s">
        <v>5352</v>
      </c>
      <c r="B1187" t="s">
        <v>4480</v>
      </c>
      <c r="C1187" t="s">
        <v>2373</v>
      </c>
      <c r="D1187" t="s">
        <v>177</v>
      </c>
      <c r="E1187" s="31">
        <v>81063</v>
      </c>
      <c r="F1187" s="30">
        <f>MedianHouseholdIncome[[#This Row],[  MHI  ]]/77485</f>
        <v>1.0461766793572949</v>
      </c>
      <c r="G1187" s="18">
        <f>IFERROR(VLOOKUP(F1187,Points!$A$2:$C$14,3,TRUE),"")</f>
        <v>15</v>
      </c>
    </row>
    <row r="1188" spans="1:7" ht="19.95" customHeight="1" x14ac:dyDescent="0.3">
      <c r="A1188" t="s">
        <v>5351</v>
      </c>
      <c r="B1188" t="s">
        <v>4481</v>
      </c>
      <c r="C1188" t="s">
        <v>2374</v>
      </c>
      <c r="D1188" t="s">
        <v>16</v>
      </c>
      <c r="E1188" s="31">
        <v>52273</v>
      </c>
      <c r="F1188" s="30">
        <f>MedianHouseholdIncome[[#This Row],[  MHI  ]]/77485</f>
        <v>0.67462089436665162</v>
      </c>
      <c r="G1188" s="18">
        <f>IFERROR(VLOOKUP(F1188,Points!$A$2:$C$14,3,TRUE),"")</f>
        <v>70</v>
      </c>
    </row>
    <row r="1189" spans="1:7" ht="19.95" customHeight="1" x14ac:dyDescent="0.3">
      <c r="A1189" t="s">
        <v>5352</v>
      </c>
      <c r="B1189" t="s">
        <v>4482</v>
      </c>
      <c r="C1189" t="s">
        <v>2375</v>
      </c>
      <c r="D1189" t="s">
        <v>124</v>
      </c>
      <c r="E1189" s="31">
        <v>109375</v>
      </c>
      <c r="F1189" s="30">
        <f>MedianHouseholdIncome[[#This Row],[  MHI  ]]/77485</f>
        <v>1.4115635284248564</v>
      </c>
      <c r="G1189" s="18">
        <f>IFERROR(VLOOKUP(F1189,Points!$A$2:$C$14,3,TRUE),"")</f>
        <v>0</v>
      </c>
    </row>
    <row r="1190" spans="1:7" ht="19.95" customHeight="1" x14ac:dyDescent="0.3">
      <c r="A1190" t="s">
        <v>5351</v>
      </c>
      <c r="B1190" t="s">
        <v>4483</v>
      </c>
      <c r="C1190" t="s">
        <v>2376</v>
      </c>
      <c r="D1190" t="s">
        <v>124</v>
      </c>
      <c r="E1190" s="31">
        <v>92417</v>
      </c>
      <c r="F1190" s="30">
        <f>MedianHouseholdIncome[[#This Row],[  MHI  ]]/77485</f>
        <v>1.1927082661160224</v>
      </c>
      <c r="G1190" s="18">
        <f>IFERROR(VLOOKUP(F1190,Points!$A$2:$C$14,3,TRUE),"")</f>
        <v>5</v>
      </c>
    </row>
    <row r="1191" spans="1:7" ht="19.95" customHeight="1" x14ac:dyDescent="0.3">
      <c r="A1191" t="s">
        <v>5352</v>
      </c>
      <c r="B1191" t="s">
        <v>4484</v>
      </c>
      <c r="C1191" t="s">
        <v>2377</v>
      </c>
      <c r="D1191" t="s">
        <v>173</v>
      </c>
      <c r="E1191" s="31">
        <v>119297</v>
      </c>
      <c r="F1191" s="30">
        <f>MedianHouseholdIncome[[#This Row],[  MHI  ]]/77485</f>
        <v>1.5396141188617152</v>
      </c>
      <c r="G1191" s="18">
        <f>IFERROR(VLOOKUP(F1191,Points!$A$2:$C$14,3,TRUE),"")</f>
        <v>0</v>
      </c>
    </row>
    <row r="1192" spans="1:7" ht="19.95" customHeight="1" x14ac:dyDescent="0.3">
      <c r="A1192" t="s">
        <v>5351</v>
      </c>
      <c r="B1192" t="s">
        <v>4485</v>
      </c>
      <c r="C1192" t="s">
        <v>2378</v>
      </c>
      <c r="D1192" t="s">
        <v>173</v>
      </c>
      <c r="E1192" s="31">
        <v>173913</v>
      </c>
      <c r="F1192" s="30">
        <f>MedianHouseholdIncome[[#This Row],[  MHI  ]]/77485</f>
        <v>2.244473123830419</v>
      </c>
      <c r="G1192" s="18">
        <f>IFERROR(VLOOKUP(F1192,Points!$A$2:$C$14,3,TRUE),"")</f>
        <v>0</v>
      </c>
    </row>
    <row r="1193" spans="1:7" ht="19.95" customHeight="1" x14ac:dyDescent="0.3">
      <c r="A1193" t="s">
        <v>5352</v>
      </c>
      <c r="B1193" t="s">
        <v>4486</v>
      </c>
      <c r="C1193" t="s">
        <v>2379</v>
      </c>
      <c r="D1193" t="s">
        <v>136</v>
      </c>
      <c r="E1193" s="31">
        <v>72500</v>
      </c>
      <c r="F1193" s="30">
        <f>MedianHouseholdIncome[[#This Row],[  MHI  ]]/77485</f>
        <v>0.93566496741304772</v>
      </c>
      <c r="G1193" s="18">
        <f>IFERROR(VLOOKUP(F1193,Points!$A$2:$C$14,3,TRUE),"")</f>
        <v>25</v>
      </c>
    </row>
    <row r="1194" spans="1:7" ht="19.95" customHeight="1" x14ac:dyDescent="0.3">
      <c r="A1194" t="s">
        <v>5352</v>
      </c>
      <c r="B1194" t="s">
        <v>4487</v>
      </c>
      <c r="C1194" t="s">
        <v>2380</v>
      </c>
      <c r="D1194" t="s">
        <v>53</v>
      </c>
      <c r="E1194" s="31">
        <v>109000</v>
      </c>
      <c r="F1194" s="30">
        <f>MedianHouseholdIncome[[#This Row],[  MHI  ]]/77485</f>
        <v>1.4067238820416854</v>
      </c>
      <c r="G1194" s="18">
        <f>IFERROR(VLOOKUP(F1194,Points!$A$2:$C$14,3,TRUE),"")</f>
        <v>0</v>
      </c>
    </row>
    <row r="1195" spans="1:7" ht="19.95" customHeight="1" x14ac:dyDescent="0.3">
      <c r="A1195" t="s">
        <v>5352</v>
      </c>
      <c r="B1195" t="s">
        <v>4488</v>
      </c>
      <c r="C1195" t="s">
        <v>2381</v>
      </c>
      <c r="D1195" t="s">
        <v>59</v>
      </c>
      <c r="E1195" s="31">
        <v>56500</v>
      </c>
      <c r="F1195" s="30">
        <f>MedianHouseholdIncome[[#This Row],[  MHI  ]]/77485</f>
        <v>0.72917338839775436</v>
      </c>
      <c r="G1195" s="18">
        <f>IFERROR(VLOOKUP(F1195,Points!$A$2:$C$14,3,TRUE),"")</f>
        <v>60</v>
      </c>
    </row>
    <row r="1196" spans="1:7" ht="19.95" customHeight="1" x14ac:dyDescent="0.3">
      <c r="A1196" t="s">
        <v>5351</v>
      </c>
      <c r="B1196" t="s">
        <v>4489</v>
      </c>
      <c r="C1196" t="s">
        <v>2382</v>
      </c>
      <c r="D1196" t="s">
        <v>50</v>
      </c>
      <c r="E1196" s="31">
        <v>51250</v>
      </c>
      <c r="F1196" s="30">
        <f>MedianHouseholdIncome[[#This Row],[  MHI  ]]/77485</f>
        <v>0.66141833903336134</v>
      </c>
      <c r="G1196" s="18">
        <f>IFERROR(VLOOKUP(F1196,Points!$A$2:$C$14,3,TRUE),"")</f>
        <v>70</v>
      </c>
    </row>
    <row r="1197" spans="1:7" ht="19.95" customHeight="1" x14ac:dyDescent="0.3">
      <c r="A1197" t="s">
        <v>5351</v>
      </c>
      <c r="B1197" t="s">
        <v>4490</v>
      </c>
      <c r="C1197" t="s">
        <v>2383</v>
      </c>
      <c r="D1197" t="s">
        <v>36</v>
      </c>
      <c r="E1197" s="31">
        <v>89524</v>
      </c>
      <c r="F1197" s="30">
        <f>MedianHouseholdIncome[[#This Row],[  MHI  ]]/77485</f>
        <v>1.1553720074853198</v>
      </c>
      <c r="G1197" s="18">
        <f>IFERROR(VLOOKUP(F1197,Points!$A$2:$C$14,3,TRUE),"")</f>
        <v>10</v>
      </c>
    </row>
    <row r="1198" spans="1:7" ht="19.95" customHeight="1" x14ac:dyDescent="0.3">
      <c r="A1198" t="s">
        <v>5352</v>
      </c>
      <c r="B1198" t="s">
        <v>4491</v>
      </c>
      <c r="C1198" t="s">
        <v>2384</v>
      </c>
      <c r="D1198" t="s">
        <v>36</v>
      </c>
      <c r="E1198" s="31">
        <v>203646</v>
      </c>
      <c r="F1198" s="30">
        <f>MedianHouseholdIncome[[#This Row],[  MHI  ]]/77485</f>
        <v>2.6281990062592762</v>
      </c>
      <c r="G1198" s="18">
        <f>IFERROR(VLOOKUP(F1198,Points!$A$2:$C$14,3,TRUE),"")</f>
        <v>0</v>
      </c>
    </row>
    <row r="1199" spans="1:7" ht="19.95" customHeight="1" x14ac:dyDescent="0.3">
      <c r="A1199" t="s">
        <v>5352</v>
      </c>
      <c r="B1199" t="s">
        <v>4492</v>
      </c>
      <c r="C1199" t="s">
        <v>2385</v>
      </c>
      <c r="D1199" t="s">
        <v>80</v>
      </c>
      <c r="E1199" s="31">
        <v>94375</v>
      </c>
      <c r="F1199" s="30">
        <f>MedianHouseholdIncome[[#This Row],[  MHI  ]]/77485</f>
        <v>1.217977673098019</v>
      </c>
      <c r="G1199" s="18">
        <f>IFERROR(VLOOKUP(F1199,Points!$A$2:$C$14,3,TRUE),"")</f>
        <v>5</v>
      </c>
    </row>
    <row r="1200" spans="1:7" ht="19.95" customHeight="1" x14ac:dyDescent="0.3">
      <c r="A1200" t="s">
        <v>5352</v>
      </c>
      <c r="B1200" t="s">
        <v>4493</v>
      </c>
      <c r="C1200" t="s">
        <v>2386</v>
      </c>
      <c r="D1200" t="s">
        <v>113</v>
      </c>
      <c r="E1200" s="31">
        <v>88355</v>
      </c>
      <c r="F1200" s="30">
        <f>MedianHouseholdIncome[[#This Row],[  MHI  ]]/77485</f>
        <v>1.1402852164935149</v>
      </c>
      <c r="G1200" s="18">
        <f>IFERROR(VLOOKUP(F1200,Points!$A$2:$C$14,3,TRUE),"")</f>
        <v>10</v>
      </c>
    </row>
    <row r="1201" spans="1:7" ht="19.95" customHeight="1" x14ac:dyDescent="0.3">
      <c r="A1201" t="s">
        <v>5352</v>
      </c>
      <c r="B1201" t="s">
        <v>4494</v>
      </c>
      <c r="C1201" t="s">
        <v>2387</v>
      </c>
      <c r="D1201" t="s">
        <v>91</v>
      </c>
      <c r="E1201" s="31">
        <v>84250</v>
      </c>
      <c r="F1201" s="30">
        <f>MedianHouseholdIncome[[#This Row],[  MHI  ]]/77485</f>
        <v>1.0873072207524037</v>
      </c>
      <c r="G1201" s="18">
        <f>IFERROR(VLOOKUP(F1201,Points!$A$2:$C$14,3,TRUE),"")</f>
        <v>10</v>
      </c>
    </row>
    <row r="1202" spans="1:7" ht="19.95" customHeight="1" x14ac:dyDescent="0.3">
      <c r="A1202" t="s">
        <v>5351</v>
      </c>
      <c r="B1202" t="s">
        <v>4495</v>
      </c>
      <c r="C1202" t="s">
        <v>2388</v>
      </c>
      <c r="D1202" t="s">
        <v>91</v>
      </c>
      <c r="E1202" s="31">
        <v>89107</v>
      </c>
      <c r="F1202" s="30">
        <f>MedianHouseholdIncome[[#This Row],[  MHI  ]]/77485</f>
        <v>1.1499903207072337</v>
      </c>
      <c r="G1202" s="18">
        <f>IFERROR(VLOOKUP(F1202,Points!$A$2:$C$14,3,TRUE),"")</f>
        <v>10</v>
      </c>
    </row>
    <row r="1203" spans="1:7" ht="19.95" customHeight="1" x14ac:dyDescent="0.3">
      <c r="A1203" t="s">
        <v>5351</v>
      </c>
      <c r="B1203" t="s">
        <v>4496</v>
      </c>
      <c r="C1203" t="s">
        <v>2389</v>
      </c>
      <c r="D1203" t="s">
        <v>16</v>
      </c>
      <c r="E1203" s="31">
        <v>51250</v>
      </c>
      <c r="F1203" s="30">
        <f>MedianHouseholdIncome[[#This Row],[  MHI  ]]/77485</f>
        <v>0.66141833903336134</v>
      </c>
      <c r="G1203" s="18">
        <f>IFERROR(VLOOKUP(F1203,Points!$A$2:$C$14,3,TRUE),"")</f>
        <v>70</v>
      </c>
    </row>
    <row r="1204" spans="1:7" ht="19.95" customHeight="1" x14ac:dyDescent="0.3">
      <c r="A1204" t="s">
        <v>5352</v>
      </c>
      <c r="B1204" t="s">
        <v>4497</v>
      </c>
      <c r="C1204" t="s">
        <v>2390</v>
      </c>
      <c r="D1204" t="s">
        <v>16</v>
      </c>
      <c r="E1204" s="31">
        <v>59167</v>
      </c>
      <c r="F1204" s="30">
        <f>MedianHouseholdIncome[[#This Row],[  MHI  ]]/77485</f>
        <v>0.76359295347486611</v>
      </c>
      <c r="G1204" s="18">
        <f>IFERROR(VLOOKUP(F1204,Points!$A$2:$C$14,3,TRUE),"")</f>
        <v>50</v>
      </c>
    </row>
    <row r="1205" spans="1:7" ht="19.95" customHeight="1" x14ac:dyDescent="0.3">
      <c r="A1205" t="s">
        <v>5352</v>
      </c>
      <c r="B1205" t="s">
        <v>4498</v>
      </c>
      <c r="C1205" t="s">
        <v>2391</v>
      </c>
      <c r="D1205" t="s">
        <v>39</v>
      </c>
      <c r="E1205" s="31">
        <v>63889</v>
      </c>
      <c r="F1205" s="30">
        <f>MedianHouseholdIncome[[#This Row],[  MHI  ]]/77485</f>
        <v>0.82453378073175454</v>
      </c>
      <c r="G1205" s="18">
        <f>IFERROR(VLOOKUP(F1205,Points!$A$2:$C$14,3,TRUE),"")</f>
        <v>40</v>
      </c>
    </row>
    <row r="1206" spans="1:7" ht="19.95" customHeight="1" x14ac:dyDescent="0.3">
      <c r="A1206" t="s">
        <v>5351</v>
      </c>
      <c r="B1206" t="s">
        <v>4499</v>
      </c>
      <c r="C1206" t="s">
        <v>2392</v>
      </c>
      <c r="D1206" t="s">
        <v>39</v>
      </c>
      <c r="E1206" s="31">
        <v>42083</v>
      </c>
      <c r="F1206" s="30">
        <f>MedianHouseholdIncome[[#This Row],[  MHI  ]]/77485</f>
        <v>0.54311156998128673</v>
      </c>
      <c r="G1206" s="18">
        <f>IFERROR(VLOOKUP(F1206,Points!$A$2:$C$14,3,TRUE),"")</f>
        <v>100</v>
      </c>
    </row>
    <row r="1207" spans="1:7" ht="19.95" customHeight="1" x14ac:dyDescent="0.3">
      <c r="A1207" t="s">
        <v>5352</v>
      </c>
      <c r="B1207" t="s">
        <v>4500</v>
      </c>
      <c r="C1207" t="s">
        <v>2393</v>
      </c>
      <c r="D1207" t="s">
        <v>115</v>
      </c>
      <c r="E1207" s="31">
        <v>63594</v>
      </c>
      <c r="F1207" s="30">
        <f>MedianHouseholdIncome[[#This Row],[  MHI  ]]/77485</f>
        <v>0.82072659224366007</v>
      </c>
      <c r="G1207" s="18">
        <f>IFERROR(VLOOKUP(F1207,Points!$A$2:$C$14,3,TRUE),"")</f>
        <v>40</v>
      </c>
    </row>
    <row r="1208" spans="1:7" ht="19.95" customHeight="1" x14ac:dyDescent="0.3">
      <c r="A1208" t="s">
        <v>5351</v>
      </c>
      <c r="B1208" t="s">
        <v>4501</v>
      </c>
      <c r="C1208" t="s">
        <v>2394</v>
      </c>
      <c r="D1208" t="s">
        <v>111</v>
      </c>
      <c r="E1208" s="31">
        <v>85959</v>
      </c>
      <c r="F1208" s="30">
        <f>MedianHouseholdIncome[[#This Row],[  MHI  ]]/77485</f>
        <v>1.1093631025359747</v>
      </c>
      <c r="G1208" s="18">
        <f>IFERROR(VLOOKUP(F1208,Points!$A$2:$C$14,3,TRUE),"")</f>
        <v>10</v>
      </c>
    </row>
    <row r="1209" spans="1:7" ht="19.95" customHeight="1" x14ac:dyDescent="0.3">
      <c r="A1209" t="s">
        <v>5352</v>
      </c>
      <c r="B1209" t="s">
        <v>4502</v>
      </c>
      <c r="C1209" t="s">
        <v>2395</v>
      </c>
      <c r="D1209" t="s">
        <v>111</v>
      </c>
      <c r="E1209" s="31">
        <v>106667</v>
      </c>
      <c r="F1209" s="30">
        <f>MedianHouseholdIncome[[#This Row],[  MHI  ]]/77485</f>
        <v>1.3766148286765181</v>
      </c>
      <c r="G1209" s="18">
        <f>IFERROR(VLOOKUP(F1209,Points!$A$2:$C$14,3,TRUE),"")</f>
        <v>0</v>
      </c>
    </row>
    <row r="1210" spans="1:7" ht="19.95" customHeight="1" x14ac:dyDescent="0.3">
      <c r="A1210" t="s">
        <v>5352</v>
      </c>
      <c r="B1210" t="s">
        <v>4503</v>
      </c>
      <c r="C1210" t="s">
        <v>2395</v>
      </c>
      <c r="D1210" t="s">
        <v>45</v>
      </c>
      <c r="E1210" s="31">
        <v>82813</v>
      </c>
      <c r="F1210" s="30">
        <f>MedianHouseholdIncome[[#This Row],[  MHI  ]]/77485</f>
        <v>1.0687616958120927</v>
      </c>
      <c r="G1210" s="18">
        <f>IFERROR(VLOOKUP(F1210,Points!$A$2:$C$14,3,TRUE),"")</f>
        <v>10</v>
      </c>
    </row>
    <row r="1211" spans="1:7" ht="19.95" customHeight="1" x14ac:dyDescent="0.3">
      <c r="A1211" t="s">
        <v>5351</v>
      </c>
      <c r="B1211" t="s">
        <v>4504</v>
      </c>
      <c r="C1211" t="s">
        <v>2396</v>
      </c>
      <c r="D1211" t="s">
        <v>229</v>
      </c>
      <c r="E1211" s="31">
        <v>54234</v>
      </c>
      <c r="F1211" s="30">
        <f>MedianHouseholdIncome[[#This Row],[  MHI  ]]/77485</f>
        <v>0.69992901851971345</v>
      </c>
      <c r="G1211" s="18">
        <f>IFERROR(VLOOKUP(F1211,Points!$A$2:$C$14,3,TRUE),"")</f>
        <v>70</v>
      </c>
    </row>
    <row r="1212" spans="1:7" ht="19.95" customHeight="1" x14ac:dyDescent="0.3">
      <c r="A1212" t="s">
        <v>5351</v>
      </c>
      <c r="B1212" t="s">
        <v>4505</v>
      </c>
      <c r="C1212" t="s">
        <v>2397</v>
      </c>
      <c r="D1212" t="s">
        <v>122</v>
      </c>
      <c r="E1212" s="31">
        <v>66563</v>
      </c>
      <c r="F1212" s="30">
        <f>MedianHouseholdIncome[[#This Row],[  MHI  ]]/77485</f>
        <v>0.85904368587468538</v>
      </c>
      <c r="G1212" s="18">
        <f>IFERROR(VLOOKUP(F1212,Points!$A$2:$C$14,3,TRUE),"")</f>
        <v>40</v>
      </c>
    </row>
    <row r="1213" spans="1:7" ht="19.95" customHeight="1" x14ac:dyDescent="0.3">
      <c r="A1213" t="s">
        <v>5351</v>
      </c>
      <c r="B1213" t="s">
        <v>4506</v>
      </c>
      <c r="C1213" t="s">
        <v>2398</v>
      </c>
      <c r="D1213" t="s">
        <v>80</v>
      </c>
      <c r="E1213" s="31">
        <v>81000</v>
      </c>
      <c r="F1213" s="30">
        <f>MedianHouseholdIncome[[#This Row],[  MHI  ]]/77485</f>
        <v>1.0453636187649222</v>
      </c>
      <c r="G1213" s="18">
        <f>IFERROR(VLOOKUP(F1213,Points!$A$2:$C$14,3,TRUE),"")</f>
        <v>15</v>
      </c>
    </row>
    <row r="1214" spans="1:7" ht="19.95" customHeight="1" x14ac:dyDescent="0.3">
      <c r="A1214" t="s">
        <v>5352</v>
      </c>
      <c r="B1214" t="s">
        <v>4507</v>
      </c>
      <c r="C1214" t="s">
        <v>2399</v>
      </c>
      <c r="D1214" t="s">
        <v>80</v>
      </c>
      <c r="E1214" s="31">
        <v>113000</v>
      </c>
      <c r="F1214" s="30">
        <f>MedianHouseholdIncome[[#This Row],[  MHI  ]]/77485</f>
        <v>1.4583467767955087</v>
      </c>
      <c r="G1214" s="18">
        <f>IFERROR(VLOOKUP(F1214,Points!$A$2:$C$14,3,TRUE),"")</f>
        <v>0</v>
      </c>
    </row>
    <row r="1215" spans="1:7" ht="19.95" customHeight="1" x14ac:dyDescent="0.3">
      <c r="A1215" t="s">
        <v>5351</v>
      </c>
      <c r="B1215" t="s">
        <v>4508</v>
      </c>
      <c r="C1215" t="s">
        <v>2400</v>
      </c>
      <c r="D1215" t="s">
        <v>272</v>
      </c>
      <c r="E1215" s="31">
        <v>41436</v>
      </c>
      <c r="F1215" s="30">
        <f>MedianHouseholdIncome[[#This Row],[  MHI  ]]/77485</f>
        <v>0.53476156675485575</v>
      </c>
      <c r="G1215" s="18">
        <f>IFERROR(VLOOKUP(F1215,Points!$A$2:$C$14,3,TRUE),"")</f>
        <v>100</v>
      </c>
    </row>
    <row r="1216" spans="1:7" ht="19.95" customHeight="1" x14ac:dyDescent="0.3">
      <c r="A1216" t="s">
        <v>5352</v>
      </c>
      <c r="B1216" t="s">
        <v>4509</v>
      </c>
      <c r="C1216" t="s">
        <v>2401</v>
      </c>
      <c r="D1216" t="s">
        <v>272</v>
      </c>
      <c r="E1216" s="31">
        <v>69112</v>
      </c>
      <c r="F1216" s="30">
        <f>MedianHouseholdIncome[[#This Row],[  MHI  ]]/77485</f>
        <v>0.89194037555655936</v>
      </c>
      <c r="G1216" s="18">
        <f>IFERROR(VLOOKUP(F1216,Points!$A$2:$C$14,3,TRUE),"")</f>
        <v>30</v>
      </c>
    </row>
    <row r="1217" spans="1:7" ht="19.95" customHeight="1" x14ac:dyDescent="0.3">
      <c r="A1217" t="s">
        <v>5352</v>
      </c>
      <c r="B1217" t="s">
        <v>4510</v>
      </c>
      <c r="C1217" t="s">
        <v>2402</v>
      </c>
      <c r="D1217" t="s">
        <v>131</v>
      </c>
      <c r="E1217" s="31">
        <v>75000</v>
      </c>
      <c r="F1217" s="30">
        <f>MedianHouseholdIncome[[#This Row],[  MHI  ]]/77485</f>
        <v>0.96792927663418726</v>
      </c>
      <c r="G1217" s="18">
        <f>IFERROR(VLOOKUP(F1217,Points!$A$2:$C$14,3,TRUE),"")</f>
        <v>20</v>
      </c>
    </row>
    <row r="1218" spans="1:7" ht="19.95" customHeight="1" x14ac:dyDescent="0.3">
      <c r="A1218" t="s">
        <v>5351</v>
      </c>
      <c r="B1218" t="s">
        <v>4511</v>
      </c>
      <c r="C1218" t="s">
        <v>2403</v>
      </c>
      <c r="D1218" t="s">
        <v>131</v>
      </c>
      <c r="E1218" s="31">
        <v>31875</v>
      </c>
      <c r="F1218" s="30">
        <f>MedianHouseholdIncome[[#This Row],[  MHI  ]]/77485</f>
        <v>0.41136994256952958</v>
      </c>
      <c r="G1218" s="18">
        <f>IFERROR(VLOOKUP(F1218,Points!$A$2:$C$14,3,TRUE),"")</f>
        <v>100</v>
      </c>
    </row>
    <row r="1219" spans="1:7" ht="19.95" customHeight="1" x14ac:dyDescent="0.3">
      <c r="A1219" t="s">
        <v>5352</v>
      </c>
      <c r="B1219" t="s">
        <v>4512</v>
      </c>
      <c r="C1219" t="s">
        <v>2404</v>
      </c>
      <c r="D1219" t="s">
        <v>279</v>
      </c>
      <c r="E1219" s="31">
        <v>80343</v>
      </c>
      <c r="F1219" s="30">
        <f>MedianHouseholdIncome[[#This Row],[  MHI  ]]/77485</f>
        <v>1.0368845583016069</v>
      </c>
      <c r="G1219" s="18">
        <f>IFERROR(VLOOKUP(F1219,Points!$A$2:$C$14,3,TRUE),"")</f>
        <v>15</v>
      </c>
    </row>
    <row r="1220" spans="1:7" ht="19.95" customHeight="1" x14ac:dyDescent="0.3">
      <c r="A1220" t="s">
        <v>5351</v>
      </c>
      <c r="B1220" t="s">
        <v>4513</v>
      </c>
      <c r="C1220" t="s">
        <v>2405</v>
      </c>
      <c r="D1220" t="s">
        <v>279</v>
      </c>
      <c r="E1220" s="31">
        <v>64554</v>
      </c>
      <c r="F1220" s="30">
        <f>MedianHouseholdIncome[[#This Row],[  MHI  ]]/77485</f>
        <v>0.83311608698457762</v>
      </c>
      <c r="G1220" s="18">
        <f>IFERROR(VLOOKUP(F1220,Points!$A$2:$C$14,3,TRUE),"")</f>
        <v>40</v>
      </c>
    </row>
    <row r="1221" spans="1:7" ht="19.95" customHeight="1" x14ac:dyDescent="0.3">
      <c r="A1221" t="s">
        <v>5351</v>
      </c>
      <c r="B1221" t="s">
        <v>4514</v>
      </c>
      <c r="C1221" t="s">
        <v>2406</v>
      </c>
      <c r="D1221" t="s">
        <v>16</v>
      </c>
      <c r="E1221" s="31">
        <v>46875</v>
      </c>
      <c r="F1221" s="30">
        <f>MedianHouseholdIncome[[#This Row],[  MHI  ]]/77485</f>
        <v>0.604955797896367</v>
      </c>
      <c r="G1221" s="18">
        <f>IFERROR(VLOOKUP(F1221,Points!$A$2:$C$14,3,TRUE),"")</f>
        <v>100</v>
      </c>
    </row>
    <row r="1222" spans="1:7" ht="19.95" customHeight="1" x14ac:dyDescent="0.3">
      <c r="A1222" t="s">
        <v>5352</v>
      </c>
      <c r="B1222" t="s">
        <v>4515</v>
      </c>
      <c r="C1222" t="s">
        <v>2407</v>
      </c>
      <c r="D1222" t="s">
        <v>21</v>
      </c>
      <c r="E1222" s="31">
        <v>97212</v>
      </c>
      <c r="F1222" s="30">
        <f>MedianHouseholdIncome[[#This Row],[  MHI  ]]/77485</f>
        <v>1.2545912112021682</v>
      </c>
      <c r="G1222" s="18">
        <f>IFERROR(VLOOKUP(F1222,Points!$A$2:$C$14,3,TRUE),"")</f>
        <v>5</v>
      </c>
    </row>
    <row r="1223" spans="1:7" ht="19.95" customHeight="1" x14ac:dyDescent="0.3">
      <c r="A1223" t="s">
        <v>5352</v>
      </c>
      <c r="B1223" t="s">
        <v>4516</v>
      </c>
      <c r="C1223" t="s">
        <v>2408</v>
      </c>
      <c r="D1223" t="s">
        <v>45</v>
      </c>
      <c r="E1223" s="31">
        <v>93125</v>
      </c>
      <c r="F1223" s="30">
        <f>MedianHouseholdIncome[[#This Row],[  MHI  ]]/77485</f>
        <v>1.2018455184874492</v>
      </c>
      <c r="G1223" s="18">
        <f>IFERROR(VLOOKUP(F1223,Points!$A$2:$C$14,3,TRUE),"")</f>
        <v>5</v>
      </c>
    </row>
    <row r="1224" spans="1:7" ht="19.95" customHeight="1" x14ac:dyDescent="0.3">
      <c r="A1224" t="s">
        <v>5351</v>
      </c>
      <c r="B1224" t="s">
        <v>4517</v>
      </c>
      <c r="C1224" t="s">
        <v>2409</v>
      </c>
      <c r="D1224" t="s">
        <v>57</v>
      </c>
      <c r="E1224" s="31">
        <v>38889</v>
      </c>
      <c r="F1224" s="30">
        <f>MedianHouseholdIncome[[#This Row],[  MHI  ]]/77485</f>
        <v>0.50189068852035879</v>
      </c>
      <c r="G1224" s="18">
        <f>IFERROR(VLOOKUP(F1224,Points!$A$2:$C$14,3,TRUE),"")</f>
        <v>100</v>
      </c>
    </row>
    <row r="1225" spans="1:7" ht="19.95" customHeight="1" x14ac:dyDescent="0.3">
      <c r="A1225" t="s">
        <v>5352</v>
      </c>
      <c r="B1225" t="s">
        <v>4518</v>
      </c>
      <c r="C1225" t="s">
        <v>2410</v>
      </c>
      <c r="D1225" t="s">
        <v>107</v>
      </c>
      <c r="E1225" s="31">
        <v>81563</v>
      </c>
      <c r="F1225" s="30">
        <f>MedianHouseholdIncome[[#This Row],[  MHI  ]]/77485</f>
        <v>1.052629541201523</v>
      </c>
      <c r="G1225" s="18">
        <f>IFERROR(VLOOKUP(F1225,Points!$A$2:$C$14,3,TRUE),"")</f>
        <v>15</v>
      </c>
    </row>
    <row r="1226" spans="1:7" ht="19.95" customHeight="1" x14ac:dyDescent="0.3">
      <c r="A1226" t="s">
        <v>5351</v>
      </c>
      <c r="B1226" t="s">
        <v>4519</v>
      </c>
      <c r="C1226" t="s">
        <v>2411</v>
      </c>
      <c r="D1226" t="s">
        <v>45</v>
      </c>
      <c r="E1226" s="31">
        <v>54355</v>
      </c>
      <c r="F1226" s="30">
        <f>MedianHouseholdIncome[[#This Row],[  MHI  ]]/77485</f>
        <v>0.70149061108601662</v>
      </c>
      <c r="G1226" s="18">
        <f>IFERROR(VLOOKUP(F1226,Points!$A$2:$C$14,3,TRUE),"")</f>
        <v>70</v>
      </c>
    </row>
    <row r="1227" spans="1:7" ht="19.95" customHeight="1" x14ac:dyDescent="0.3">
      <c r="A1227" t="s">
        <v>5352</v>
      </c>
      <c r="B1227" t="s">
        <v>4520</v>
      </c>
      <c r="C1227" t="s">
        <v>2412</v>
      </c>
      <c r="D1227" t="s">
        <v>45</v>
      </c>
      <c r="E1227" s="31">
        <v>90417</v>
      </c>
      <c r="F1227" s="30">
        <f>MedianHouseholdIncome[[#This Row],[  MHI  ]]/77485</f>
        <v>1.1668968187391109</v>
      </c>
      <c r="G1227" s="18">
        <f>IFERROR(VLOOKUP(F1227,Points!$A$2:$C$14,3,TRUE),"")</f>
        <v>5</v>
      </c>
    </row>
    <row r="1228" spans="1:7" ht="19.95" customHeight="1" x14ac:dyDescent="0.3">
      <c r="A1228" t="s">
        <v>5352</v>
      </c>
      <c r="B1228" t="s">
        <v>4521</v>
      </c>
      <c r="C1228" t="s">
        <v>2413</v>
      </c>
      <c r="D1228" t="s">
        <v>272</v>
      </c>
      <c r="E1228" s="31">
        <v>64643</v>
      </c>
      <c r="F1228" s="30">
        <f>MedianHouseholdIncome[[#This Row],[  MHI  ]]/77485</f>
        <v>0.83426469639285028</v>
      </c>
      <c r="G1228" s="18">
        <f>IFERROR(VLOOKUP(F1228,Points!$A$2:$C$14,3,TRUE),"")</f>
        <v>40</v>
      </c>
    </row>
    <row r="1229" spans="1:7" ht="19.95" customHeight="1" x14ac:dyDescent="0.3">
      <c r="A1229" t="s">
        <v>5351</v>
      </c>
      <c r="B1229" t="s">
        <v>4522</v>
      </c>
      <c r="C1229" t="s">
        <v>2414</v>
      </c>
      <c r="D1229" t="s">
        <v>36</v>
      </c>
      <c r="E1229" s="31">
        <v>87773</v>
      </c>
      <c r="F1229" s="30">
        <f>MedianHouseholdIncome[[#This Row],[  MHI  ]]/77485</f>
        <v>1.1327740853068335</v>
      </c>
      <c r="G1229" s="18">
        <f>IFERROR(VLOOKUP(F1229,Points!$A$2:$C$14,3,TRUE),"")</f>
        <v>10</v>
      </c>
    </row>
    <row r="1230" spans="1:7" ht="19.95" customHeight="1" x14ac:dyDescent="0.3">
      <c r="A1230" t="s">
        <v>5351</v>
      </c>
      <c r="B1230" t="s">
        <v>4523</v>
      </c>
      <c r="C1230" t="s">
        <v>2415</v>
      </c>
      <c r="D1230" t="s">
        <v>15</v>
      </c>
      <c r="E1230" s="31">
        <v>69334</v>
      </c>
      <c r="F1230" s="30">
        <f>MedianHouseholdIncome[[#This Row],[  MHI  ]]/77485</f>
        <v>0.89480544621539648</v>
      </c>
      <c r="G1230" s="18">
        <f>IFERROR(VLOOKUP(F1230,Points!$A$2:$C$14,3,TRUE),"")</f>
        <v>30</v>
      </c>
    </row>
    <row r="1231" spans="1:7" ht="19.95" customHeight="1" x14ac:dyDescent="0.3">
      <c r="A1231" t="s">
        <v>5352</v>
      </c>
      <c r="B1231" t="s">
        <v>4524</v>
      </c>
      <c r="C1231" t="s">
        <v>2416</v>
      </c>
      <c r="D1231" t="s">
        <v>15</v>
      </c>
      <c r="E1231" s="31">
        <v>106563</v>
      </c>
      <c r="F1231" s="30">
        <f>MedianHouseholdIncome[[#This Row],[  MHI  ]]/77485</f>
        <v>1.3752726334129186</v>
      </c>
      <c r="G1231" s="18">
        <f>IFERROR(VLOOKUP(F1231,Points!$A$2:$C$14,3,TRUE),"")</f>
        <v>0</v>
      </c>
    </row>
    <row r="1232" spans="1:7" ht="19.95" customHeight="1" x14ac:dyDescent="0.3">
      <c r="A1232" t="s">
        <v>5352</v>
      </c>
      <c r="B1232" t="s">
        <v>4525</v>
      </c>
      <c r="C1232" t="s">
        <v>2416</v>
      </c>
      <c r="D1232" t="s">
        <v>14</v>
      </c>
      <c r="E1232" s="31">
        <v>50833</v>
      </c>
      <c r="F1232" s="30">
        <f>MedianHouseholdIncome[[#This Row],[  MHI  ]]/77485</f>
        <v>0.65603665225527519</v>
      </c>
      <c r="G1232" s="18">
        <f>IFERROR(VLOOKUP(F1232,Points!$A$2:$C$14,3,TRUE),"")</f>
        <v>85</v>
      </c>
    </row>
    <row r="1233" spans="1:7" ht="19.95" customHeight="1" x14ac:dyDescent="0.3">
      <c r="A1233" t="s">
        <v>5352</v>
      </c>
      <c r="B1233" t="s">
        <v>4526</v>
      </c>
      <c r="C1233" t="s">
        <v>2417</v>
      </c>
      <c r="D1233" t="s">
        <v>45</v>
      </c>
      <c r="E1233" s="31">
        <v>91964</v>
      </c>
      <c r="F1233" s="30">
        <f>MedianHouseholdIncome[[#This Row],[  MHI  ]]/77485</f>
        <v>1.186861973285152</v>
      </c>
      <c r="G1233" s="18">
        <f>IFERROR(VLOOKUP(F1233,Points!$A$2:$C$14,3,TRUE),"")</f>
        <v>5</v>
      </c>
    </row>
    <row r="1234" spans="1:7" ht="19.95" customHeight="1" x14ac:dyDescent="0.3">
      <c r="A1234" t="s">
        <v>5351</v>
      </c>
      <c r="B1234" t="s">
        <v>4527</v>
      </c>
      <c r="C1234" t="s">
        <v>2418</v>
      </c>
      <c r="D1234" t="s">
        <v>239</v>
      </c>
      <c r="E1234" s="31">
        <v>55758</v>
      </c>
      <c r="F1234" s="30">
        <f>MedianHouseholdIncome[[#This Row],[  MHI  ]]/77485</f>
        <v>0.71959734142092013</v>
      </c>
      <c r="G1234" s="18">
        <f>IFERROR(VLOOKUP(F1234,Points!$A$2:$C$14,3,TRUE),"")</f>
        <v>60</v>
      </c>
    </row>
    <row r="1235" spans="1:7" ht="19.95" customHeight="1" x14ac:dyDescent="0.3">
      <c r="A1235" t="s">
        <v>5352</v>
      </c>
      <c r="B1235" t="s">
        <v>4528</v>
      </c>
      <c r="C1235" t="s">
        <v>2419</v>
      </c>
      <c r="D1235" t="s">
        <v>239</v>
      </c>
      <c r="E1235" s="31">
        <v>87795</v>
      </c>
      <c r="F1235" s="30">
        <f>MedianHouseholdIncome[[#This Row],[  MHI  ]]/77485</f>
        <v>1.1330580112279796</v>
      </c>
      <c r="G1235" s="18">
        <f>IFERROR(VLOOKUP(F1235,Points!$A$2:$C$14,3,TRUE),"")</f>
        <v>10</v>
      </c>
    </row>
    <row r="1236" spans="1:7" ht="19.95" customHeight="1" x14ac:dyDescent="0.3">
      <c r="A1236" t="s">
        <v>5351</v>
      </c>
      <c r="B1236" t="s">
        <v>4529</v>
      </c>
      <c r="C1236" t="s">
        <v>2420</v>
      </c>
      <c r="D1236" t="s">
        <v>115</v>
      </c>
      <c r="E1236" s="31">
        <v>90000</v>
      </c>
      <c r="F1236" s="30">
        <f>MedianHouseholdIncome[[#This Row],[  MHI  ]]/77485</f>
        <v>1.1615151319610246</v>
      </c>
      <c r="G1236" s="18">
        <f>IFERROR(VLOOKUP(F1236,Points!$A$2:$C$14,3,TRUE),"")</f>
        <v>5</v>
      </c>
    </row>
    <row r="1237" spans="1:7" ht="19.95" customHeight="1" x14ac:dyDescent="0.3">
      <c r="A1237" t="s">
        <v>5352</v>
      </c>
      <c r="B1237" t="s">
        <v>4530</v>
      </c>
      <c r="C1237" t="s">
        <v>2421</v>
      </c>
      <c r="D1237" t="s">
        <v>83</v>
      </c>
      <c r="E1237" s="31">
        <v>98000</v>
      </c>
      <c r="F1237" s="30">
        <f>MedianHouseholdIncome[[#This Row],[  MHI  ]]/77485</f>
        <v>1.2647609214686713</v>
      </c>
      <c r="G1237" s="18">
        <f>IFERROR(VLOOKUP(F1237,Points!$A$2:$C$14,3,TRUE),"")</f>
        <v>0</v>
      </c>
    </row>
    <row r="1238" spans="1:7" ht="19.95" customHeight="1" x14ac:dyDescent="0.3">
      <c r="A1238" t="s">
        <v>5351</v>
      </c>
      <c r="B1238" t="s">
        <v>4531</v>
      </c>
      <c r="C1238" t="s">
        <v>2422</v>
      </c>
      <c r="D1238" t="s">
        <v>15</v>
      </c>
      <c r="E1238" s="31">
        <v>75833</v>
      </c>
      <c r="F1238" s="30">
        <f>MedianHouseholdIncome[[#This Row],[  MHI  ]]/77485</f>
        <v>0.97867974446667094</v>
      </c>
      <c r="G1238" s="18">
        <f>IFERROR(VLOOKUP(F1238,Points!$A$2:$C$14,3,TRUE),"")</f>
        <v>20</v>
      </c>
    </row>
    <row r="1239" spans="1:7" ht="19.95" customHeight="1" x14ac:dyDescent="0.3">
      <c r="A1239" t="s">
        <v>5352</v>
      </c>
      <c r="B1239" t="s">
        <v>4532</v>
      </c>
      <c r="C1239" t="s">
        <v>2423</v>
      </c>
      <c r="D1239" t="s">
        <v>27</v>
      </c>
      <c r="E1239" s="31">
        <v>85825</v>
      </c>
      <c r="F1239" s="30">
        <f>MedianHouseholdIncome[[#This Row],[  MHI  ]]/77485</f>
        <v>1.1076337355617216</v>
      </c>
      <c r="G1239" s="18">
        <f>IFERROR(VLOOKUP(F1239,Points!$A$2:$C$14,3,TRUE),"")</f>
        <v>10</v>
      </c>
    </row>
    <row r="1240" spans="1:7" ht="19.95" customHeight="1" x14ac:dyDescent="0.3">
      <c r="A1240" t="s">
        <v>5351</v>
      </c>
      <c r="B1240" t="s">
        <v>4533</v>
      </c>
      <c r="C1240" t="s">
        <v>2424</v>
      </c>
      <c r="D1240" t="s">
        <v>67</v>
      </c>
      <c r="E1240" s="31">
        <v>66364</v>
      </c>
      <c r="F1240" s="30">
        <f>MedianHouseholdIncome[[#This Row],[  MHI  ]]/77485</f>
        <v>0.85647544686068267</v>
      </c>
      <c r="G1240" s="18">
        <f>IFERROR(VLOOKUP(F1240,Points!$A$2:$C$14,3,TRUE),"")</f>
        <v>40</v>
      </c>
    </row>
    <row r="1241" spans="1:7" ht="19.95" customHeight="1" x14ac:dyDescent="0.3">
      <c r="A1241" t="s">
        <v>5352</v>
      </c>
      <c r="B1241" t="s">
        <v>4534</v>
      </c>
      <c r="C1241" t="s">
        <v>2425</v>
      </c>
      <c r="D1241" t="s">
        <v>36</v>
      </c>
      <c r="E1241" s="31">
        <v>102000</v>
      </c>
      <c r="F1241" s="30">
        <f>MedianHouseholdIncome[[#This Row],[  MHI  ]]/77485</f>
        <v>1.3163838162224948</v>
      </c>
      <c r="G1241" s="18">
        <f>IFERROR(VLOOKUP(F1241,Points!$A$2:$C$14,3,TRUE),"")</f>
        <v>0</v>
      </c>
    </row>
    <row r="1242" spans="1:7" ht="19.95" customHeight="1" x14ac:dyDescent="0.3">
      <c r="A1242" t="s">
        <v>5352</v>
      </c>
      <c r="B1242" t="s">
        <v>4535</v>
      </c>
      <c r="C1242" t="s">
        <v>2426</v>
      </c>
      <c r="D1242" t="s">
        <v>11</v>
      </c>
      <c r="E1242" s="31">
        <v>92500</v>
      </c>
      <c r="F1242" s="30">
        <f>MedianHouseholdIncome[[#This Row],[  MHI  ]]/77485</f>
        <v>1.1937794411821643</v>
      </c>
      <c r="G1242" s="18">
        <f>IFERROR(VLOOKUP(F1242,Points!$A$2:$C$14,3,TRUE),"")</f>
        <v>5</v>
      </c>
    </row>
    <row r="1243" spans="1:7" ht="19.95" customHeight="1" x14ac:dyDescent="0.3">
      <c r="A1243" t="s">
        <v>5352</v>
      </c>
      <c r="B1243" t="s">
        <v>4536</v>
      </c>
      <c r="C1243" t="s">
        <v>2427</v>
      </c>
      <c r="D1243" t="s">
        <v>50</v>
      </c>
      <c r="E1243" s="31">
        <v>60500</v>
      </c>
      <c r="F1243" s="30">
        <f>MedianHouseholdIncome[[#This Row],[  MHI  ]]/77485</f>
        <v>0.78079628315157767</v>
      </c>
      <c r="G1243" s="18">
        <f>IFERROR(VLOOKUP(F1243,Points!$A$2:$C$14,3,TRUE),"")</f>
        <v>50</v>
      </c>
    </row>
    <row r="1244" spans="1:7" ht="19.95" customHeight="1" x14ac:dyDescent="0.3">
      <c r="A1244" t="s">
        <v>5352</v>
      </c>
      <c r="B1244" t="s">
        <v>4537</v>
      </c>
      <c r="C1244" t="s">
        <v>2428</v>
      </c>
      <c r="D1244" t="s">
        <v>43</v>
      </c>
      <c r="E1244" s="31">
        <v>100682</v>
      </c>
      <c r="F1244" s="30">
        <f>MedianHouseholdIncome[[#This Row],[  MHI  ]]/77485</f>
        <v>1.2993740724011098</v>
      </c>
      <c r="G1244" s="18">
        <f>IFERROR(VLOOKUP(F1244,Points!$A$2:$C$14,3,TRUE),"")</f>
        <v>0</v>
      </c>
    </row>
    <row r="1245" spans="1:7" ht="19.95" customHeight="1" x14ac:dyDescent="0.3">
      <c r="A1245" t="s">
        <v>5352</v>
      </c>
      <c r="B1245" t="s">
        <v>4538</v>
      </c>
      <c r="C1245" t="s">
        <v>2429</v>
      </c>
      <c r="D1245" t="s">
        <v>25</v>
      </c>
      <c r="E1245" s="31">
        <v>92589</v>
      </c>
      <c r="F1245" s="30">
        <f>MedianHouseholdIncome[[#This Row],[  MHI  ]]/77485</f>
        <v>1.1949280505904369</v>
      </c>
      <c r="G1245" s="18">
        <f>IFERROR(VLOOKUP(F1245,Points!$A$2:$C$14,3,TRUE),"")</f>
        <v>5</v>
      </c>
    </row>
    <row r="1246" spans="1:7" ht="19.95" customHeight="1" x14ac:dyDescent="0.3">
      <c r="A1246" t="s">
        <v>5352</v>
      </c>
      <c r="B1246" t="s">
        <v>4539</v>
      </c>
      <c r="C1246" t="s">
        <v>2430</v>
      </c>
      <c r="D1246" t="s">
        <v>80</v>
      </c>
      <c r="E1246" s="31">
        <v>111518</v>
      </c>
      <c r="F1246" s="30">
        <f>MedianHouseholdIncome[[#This Row],[  MHI  ]]/77485</f>
        <v>1.4392204942892173</v>
      </c>
      <c r="G1246" s="18">
        <f>IFERROR(VLOOKUP(F1246,Points!$A$2:$C$14,3,TRUE),"")</f>
        <v>0</v>
      </c>
    </row>
    <row r="1247" spans="1:7" ht="19.95" customHeight="1" x14ac:dyDescent="0.3">
      <c r="A1247" t="s">
        <v>5352</v>
      </c>
      <c r="B1247" t="s">
        <v>4540</v>
      </c>
      <c r="C1247" t="s">
        <v>2431</v>
      </c>
      <c r="D1247" t="s">
        <v>21</v>
      </c>
      <c r="E1247" s="31">
        <v>69583</v>
      </c>
      <c r="F1247" s="30">
        <f>MedianHouseholdIncome[[#This Row],[  MHI  ]]/77485</f>
        <v>0.89801897141382203</v>
      </c>
      <c r="G1247" s="18">
        <f>IFERROR(VLOOKUP(F1247,Points!$A$2:$C$14,3,TRUE),"")</f>
        <v>30</v>
      </c>
    </row>
    <row r="1248" spans="1:7" ht="19.95" customHeight="1" x14ac:dyDescent="0.3">
      <c r="A1248" t="s">
        <v>5351</v>
      </c>
      <c r="B1248" t="s">
        <v>4541</v>
      </c>
      <c r="C1248" t="s">
        <v>2432</v>
      </c>
      <c r="D1248" t="s">
        <v>99</v>
      </c>
      <c r="E1248" s="31">
        <v>73479</v>
      </c>
      <c r="F1248" s="30">
        <f>MedianHouseholdIncome[[#This Row],[  MHI  ]]/77485</f>
        <v>0.94829967090404599</v>
      </c>
      <c r="G1248" s="18">
        <f>IFERROR(VLOOKUP(F1248,Points!$A$2:$C$14,3,TRUE),"")</f>
        <v>25</v>
      </c>
    </row>
    <row r="1249" spans="1:7" ht="19.95" customHeight="1" x14ac:dyDescent="0.3">
      <c r="A1249" t="s">
        <v>5352</v>
      </c>
      <c r="B1249" t="s">
        <v>4542</v>
      </c>
      <c r="C1249" t="s">
        <v>2433</v>
      </c>
      <c r="D1249" t="s">
        <v>99</v>
      </c>
      <c r="E1249" s="31">
        <v>101500</v>
      </c>
      <c r="F1249" s="30">
        <f>MedianHouseholdIncome[[#This Row],[  MHI  ]]/77485</f>
        <v>1.3099309543782667</v>
      </c>
      <c r="G1249" s="18">
        <f>IFERROR(VLOOKUP(F1249,Points!$A$2:$C$14,3,TRUE),"")</f>
        <v>0</v>
      </c>
    </row>
    <row r="1250" spans="1:7" ht="19.95" customHeight="1" x14ac:dyDescent="0.3">
      <c r="A1250" t="s">
        <v>5352</v>
      </c>
      <c r="B1250" t="s">
        <v>4543</v>
      </c>
      <c r="C1250" t="s">
        <v>2434</v>
      </c>
      <c r="D1250" t="s">
        <v>239</v>
      </c>
      <c r="E1250" s="31">
        <v>71125</v>
      </c>
      <c r="F1250" s="30">
        <f>MedianHouseholdIncome[[#This Row],[  MHI  ]]/77485</f>
        <v>0.91791959734142092</v>
      </c>
      <c r="G1250" s="18">
        <f>IFERROR(VLOOKUP(F1250,Points!$A$2:$C$14,3,TRUE),"")</f>
        <v>25</v>
      </c>
    </row>
    <row r="1251" spans="1:7" ht="19.95" customHeight="1" x14ac:dyDescent="0.3">
      <c r="A1251" t="s">
        <v>5351</v>
      </c>
      <c r="B1251" t="s">
        <v>4544</v>
      </c>
      <c r="C1251" t="s">
        <v>2435</v>
      </c>
      <c r="D1251" t="s">
        <v>53</v>
      </c>
      <c r="E1251" s="31">
        <v>82212</v>
      </c>
      <c r="F1251" s="30">
        <f>MedianHouseholdIncome[[#This Row],[  MHI  ]]/77485</f>
        <v>1.0610053558753307</v>
      </c>
      <c r="G1251" s="18">
        <f>IFERROR(VLOOKUP(F1251,Points!$A$2:$C$14,3,TRUE),"")</f>
        <v>10</v>
      </c>
    </row>
    <row r="1252" spans="1:7" ht="19.95" customHeight="1" x14ac:dyDescent="0.3">
      <c r="A1252" t="s">
        <v>5352</v>
      </c>
      <c r="B1252" t="s">
        <v>4545</v>
      </c>
      <c r="C1252" t="s">
        <v>2436</v>
      </c>
      <c r="D1252" t="s">
        <v>115</v>
      </c>
      <c r="E1252" s="31">
        <v>62500</v>
      </c>
      <c r="F1252" s="30">
        <f>MedianHouseholdIncome[[#This Row],[  MHI  ]]/77485</f>
        <v>0.80660773052848933</v>
      </c>
      <c r="G1252" s="18">
        <f>IFERROR(VLOOKUP(F1252,Points!$A$2:$C$14,3,TRUE),"")</f>
        <v>50</v>
      </c>
    </row>
    <row r="1253" spans="1:7" ht="19.95" customHeight="1" x14ac:dyDescent="0.3">
      <c r="A1253" t="s">
        <v>5351</v>
      </c>
      <c r="B1253" t="s">
        <v>4546</v>
      </c>
      <c r="C1253" t="s">
        <v>2437</v>
      </c>
      <c r="D1253" t="s">
        <v>115</v>
      </c>
      <c r="E1253" s="31">
        <v>64063</v>
      </c>
      <c r="F1253" s="30">
        <f>MedianHouseholdIncome[[#This Row],[  MHI  ]]/77485</f>
        <v>0.82677937665354584</v>
      </c>
      <c r="G1253" s="18">
        <f>IFERROR(VLOOKUP(F1253,Points!$A$2:$C$14,3,TRUE),"")</f>
        <v>40</v>
      </c>
    </row>
    <row r="1254" spans="1:7" ht="19.95" customHeight="1" x14ac:dyDescent="0.3">
      <c r="A1254" t="s">
        <v>5351</v>
      </c>
      <c r="B1254" t="s">
        <v>4547</v>
      </c>
      <c r="C1254" t="s">
        <v>2438</v>
      </c>
      <c r="D1254" t="s">
        <v>36</v>
      </c>
      <c r="E1254" s="31">
        <v>107856</v>
      </c>
      <c r="F1254" s="30">
        <f>MedianHouseholdIncome[[#This Row],[  MHI  ]]/77485</f>
        <v>1.391959734142092</v>
      </c>
      <c r="G1254" s="18">
        <f>IFERROR(VLOOKUP(F1254,Points!$A$2:$C$14,3,TRUE),"")</f>
        <v>0</v>
      </c>
    </row>
    <row r="1255" spans="1:7" ht="19.95" customHeight="1" x14ac:dyDescent="0.3">
      <c r="A1255" t="s">
        <v>5352</v>
      </c>
      <c r="B1255" t="s">
        <v>4548</v>
      </c>
      <c r="C1255" t="s">
        <v>2439</v>
      </c>
      <c r="D1255" t="s">
        <v>115</v>
      </c>
      <c r="E1255" s="31">
        <v>66538</v>
      </c>
      <c r="F1255" s="30">
        <f>MedianHouseholdIncome[[#This Row],[  MHI  ]]/77485</f>
        <v>0.85872104278247408</v>
      </c>
      <c r="G1255" s="18">
        <f>IFERROR(VLOOKUP(F1255,Points!$A$2:$C$14,3,TRUE),"")</f>
        <v>40</v>
      </c>
    </row>
    <row r="1256" spans="1:7" ht="19.95" customHeight="1" x14ac:dyDescent="0.3">
      <c r="A1256" t="s">
        <v>5352</v>
      </c>
      <c r="B1256" t="s">
        <v>4549</v>
      </c>
      <c r="C1256" t="s">
        <v>2440</v>
      </c>
      <c r="D1256" t="s">
        <v>108</v>
      </c>
      <c r="E1256" s="31">
        <v>73224</v>
      </c>
      <c r="F1256" s="30">
        <f>MedianHouseholdIncome[[#This Row],[  MHI  ]]/77485</f>
        <v>0.94500871136348974</v>
      </c>
      <c r="G1256" s="18">
        <f>IFERROR(VLOOKUP(F1256,Points!$A$2:$C$14,3,TRUE),"")</f>
        <v>25</v>
      </c>
    </row>
    <row r="1257" spans="1:7" ht="19.95" customHeight="1" x14ac:dyDescent="0.3">
      <c r="A1257" t="s">
        <v>5352</v>
      </c>
      <c r="B1257" t="s">
        <v>4550</v>
      </c>
      <c r="C1257" t="s">
        <v>2441</v>
      </c>
      <c r="D1257" t="s">
        <v>15</v>
      </c>
      <c r="E1257" s="31">
        <v>81563</v>
      </c>
      <c r="F1257" s="30">
        <f>MedianHouseholdIncome[[#This Row],[  MHI  ]]/77485</f>
        <v>1.052629541201523</v>
      </c>
      <c r="G1257" s="18">
        <f>IFERROR(VLOOKUP(F1257,Points!$A$2:$C$14,3,TRUE),"")</f>
        <v>15</v>
      </c>
    </row>
    <row r="1258" spans="1:7" ht="19.95" customHeight="1" x14ac:dyDescent="0.3">
      <c r="A1258" t="s">
        <v>5351</v>
      </c>
      <c r="B1258" t="s">
        <v>4551</v>
      </c>
      <c r="C1258" t="s">
        <v>2442</v>
      </c>
      <c r="D1258" t="s">
        <v>243</v>
      </c>
      <c r="E1258" s="31">
        <v>91616</v>
      </c>
      <c r="F1258" s="30">
        <f>MedianHouseholdIncome[[#This Row],[  MHI  ]]/77485</f>
        <v>1.1823707814415694</v>
      </c>
      <c r="G1258" s="18">
        <f>IFERROR(VLOOKUP(F1258,Points!$A$2:$C$14,3,TRUE),"")</f>
        <v>5</v>
      </c>
    </row>
    <row r="1259" spans="1:7" ht="19.95" customHeight="1" x14ac:dyDescent="0.3">
      <c r="A1259" t="s">
        <v>5351</v>
      </c>
      <c r="B1259" t="s">
        <v>4552</v>
      </c>
      <c r="C1259" t="s">
        <v>2443</v>
      </c>
      <c r="D1259" t="s">
        <v>156</v>
      </c>
      <c r="E1259" s="31">
        <v>47188</v>
      </c>
      <c r="F1259" s="30">
        <f>MedianHouseholdIncome[[#This Row],[  MHI  ]]/77485</f>
        <v>0.60899528941085368</v>
      </c>
      <c r="G1259" s="18">
        <f>IFERROR(VLOOKUP(F1259,Points!$A$2:$C$14,3,TRUE),"")</f>
        <v>100</v>
      </c>
    </row>
    <row r="1260" spans="1:7" ht="19.95" customHeight="1" x14ac:dyDescent="0.3">
      <c r="A1260" t="s">
        <v>5351</v>
      </c>
      <c r="B1260" t="s">
        <v>4553</v>
      </c>
      <c r="C1260" t="s">
        <v>2444</v>
      </c>
      <c r="D1260" t="s">
        <v>11</v>
      </c>
      <c r="E1260" s="31">
        <v>43833</v>
      </c>
      <c r="F1260" s="30">
        <f>MedianHouseholdIncome[[#This Row],[  MHI  ]]/77485</f>
        <v>0.56569658643608445</v>
      </c>
      <c r="G1260" s="18">
        <f>IFERROR(VLOOKUP(F1260,Points!$A$2:$C$14,3,TRUE),"")</f>
        <v>100</v>
      </c>
    </row>
    <row r="1261" spans="1:7" ht="19.95" customHeight="1" x14ac:dyDescent="0.3">
      <c r="A1261" t="s">
        <v>5352</v>
      </c>
      <c r="B1261" t="s">
        <v>4554</v>
      </c>
      <c r="C1261" t="s">
        <v>2445</v>
      </c>
      <c r="D1261" t="s">
        <v>11</v>
      </c>
      <c r="E1261" s="31">
        <v>50104</v>
      </c>
      <c r="F1261" s="30">
        <f>MedianHouseholdIncome[[#This Row],[  MHI  ]]/77485</f>
        <v>0.64662837968639086</v>
      </c>
      <c r="G1261" s="18">
        <f>IFERROR(VLOOKUP(F1261,Points!$A$2:$C$14,3,TRUE),"")</f>
        <v>85</v>
      </c>
    </row>
    <row r="1262" spans="1:7" ht="19.95" customHeight="1" x14ac:dyDescent="0.3">
      <c r="A1262" t="s">
        <v>5352</v>
      </c>
      <c r="B1262" t="s">
        <v>4555</v>
      </c>
      <c r="C1262" t="s">
        <v>2446</v>
      </c>
      <c r="D1262" t="s">
        <v>144</v>
      </c>
      <c r="E1262" s="31">
        <v>105385</v>
      </c>
      <c r="F1262" s="30">
        <f>MedianHouseholdIncome[[#This Row],[  MHI  ]]/77485</f>
        <v>1.3600696909079177</v>
      </c>
      <c r="G1262" s="18">
        <f>IFERROR(VLOOKUP(F1262,Points!$A$2:$C$14,3,TRUE),"")</f>
        <v>0</v>
      </c>
    </row>
    <row r="1263" spans="1:7" ht="19.95" customHeight="1" x14ac:dyDescent="0.3">
      <c r="A1263" t="s">
        <v>5352</v>
      </c>
      <c r="B1263" t="s">
        <v>4556</v>
      </c>
      <c r="C1263" t="s">
        <v>2447</v>
      </c>
      <c r="D1263" t="s">
        <v>173</v>
      </c>
      <c r="E1263" s="31">
        <v>137283</v>
      </c>
      <c r="F1263" s="30">
        <f>MedianHouseholdIncome[[#This Row],[  MHI  ]]/77485</f>
        <v>1.7717364651222818</v>
      </c>
      <c r="G1263" s="18">
        <f>IFERROR(VLOOKUP(F1263,Points!$A$2:$C$14,3,TRUE),"")</f>
        <v>0</v>
      </c>
    </row>
    <row r="1264" spans="1:7" ht="19.95" customHeight="1" x14ac:dyDescent="0.3">
      <c r="A1264" t="s">
        <v>5351</v>
      </c>
      <c r="B1264" t="s">
        <v>4557</v>
      </c>
      <c r="C1264" t="s">
        <v>2448</v>
      </c>
      <c r="D1264" t="s">
        <v>173</v>
      </c>
      <c r="E1264" s="31">
        <v>98273</v>
      </c>
      <c r="F1264" s="30">
        <f>MedianHouseholdIncome[[#This Row],[  MHI  ]]/77485</f>
        <v>1.2682841840356198</v>
      </c>
      <c r="G1264" s="18">
        <f>IFERROR(VLOOKUP(F1264,Points!$A$2:$C$14,3,TRUE),"")</f>
        <v>0</v>
      </c>
    </row>
    <row r="1265" spans="1:7" ht="19.95" customHeight="1" x14ac:dyDescent="0.3">
      <c r="A1265" t="s">
        <v>5352</v>
      </c>
      <c r="B1265" t="s">
        <v>4558</v>
      </c>
      <c r="C1265" t="s">
        <v>2449</v>
      </c>
      <c r="D1265" t="s">
        <v>101</v>
      </c>
      <c r="E1265" s="31">
        <v>58750</v>
      </c>
      <c r="F1265" s="30">
        <f>MedianHouseholdIncome[[#This Row],[  MHI  ]]/77485</f>
        <v>0.75821126669678007</v>
      </c>
      <c r="G1265" s="18">
        <f>IFERROR(VLOOKUP(F1265,Points!$A$2:$C$14,3,TRUE),"")</f>
        <v>60</v>
      </c>
    </row>
    <row r="1266" spans="1:7" ht="19.95" customHeight="1" x14ac:dyDescent="0.3">
      <c r="A1266" t="s">
        <v>5352</v>
      </c>
      <c r="B1266" t="s">
        <v>4559</v>
      </c>
      <c r="C1266" t="s">
        <v>2450</v>
      </c>
      <c r="D1266" t="s">
        <v>115</v>
      </c>
      <c r="E1266" s="31">
        <v>78000</v>
      </c>
      <c r="F1266" s="30">
        <f>MedianHouseholdIncome[[#This Row],[  MHI  ]]/77485</f>
        <v>1.0066464476995547</v>
      </c>
      <c r="G1266" s="18">
        <f>IFERROR(VLOOKUP(F1266,Points!$A$2:$C$14,3,TRUE),"")</f>
        <v>20</v>
      </c>
    </row>
    <row r="1267" spans="1:7" ht="19.95" customHeight="1" x14ac:dyDescent="0.3">
      <c r="A1267" t="s">
        <v>5351</v>
      </c>
      <c r="B1267" t="s">
        <v>4560</v>
      </c>
      <c r="C1267" t="s">
        <v>2451</v>
      </c>
      <c r="D1267" t="s">
        <v>115</v>
      </c>
      <c r="E1267" s="31">
        <v>55833</v>
      </c>
      <c r="F1267" s="30">
        <f>MedianHouseholdIncome[[#This Row],[  MHI  ]]/77485</f>
        <v>0.72056527069755438</v>
      </c>
      <c r="G1267" s="18">
        <f>IFERROR(VLOOKUP(F1267,Points!$A$2:$C$14,3,TRUE),"")</f>
        <v>60</v>
      </c>
    </row>
    <row r="1268" spans="1:7" ht="19.95" customHeight="1" x14ac:dyDescent="0.3">
      <c r="A1268" t="s">
        <v>5351</v>
      </c>
      <c r="B1268" t="s">
        <v>4561</v>
      </c>
      <c r="C1268" t="s">
        <v>2452</v>
      </c>
      <c r="D1268" t="s">
        <v>173</v>
      </c>
      <c r="E1268" s="31">
        <v>112221</v>
      </c>
      <c r="F1268" s="30">
        <f>MedianHouseholdIncome[[#This Row],[  MHI  ]]/77485</f>
        <v>1.4482932180422017</v>
      </c>
      <c r="G1268" s="18">
        <f>IFERROR(VLOOKUP(F1268,Points!$A$2:$C$14,3,TRUE),"")</f>
        <v>0</v>
      </c>
    </row>
    <row r="1269" spans="1:7" ht="19.95" customHeight="1" x14ac:dyDescent="0.3">
      <c r="A1269" t="s">
        <v>5352</v>
      </c>
      <c r="B1269" t="s">
        <v>4562</v>
      </c>
      <c r="C1269" t="s">
        <v>2453</v>
      </c>
      <c r="D1269" t="s">
        <v>126</v>
      </c>
      <c r="E1269" s="31">
        <v>70625</v>
      </c>
      <c r="F1269" s="30">
        <f>MedianHouseholdIncome[[#This Row],[  MHI  ]]/77485</f>
        <v>0.91146673549719304</v>
      </c>
      <c r="G1269" s="18">
        <f>IFERROR(VLOOKUP(F1269,Points!$A$2:$C$14,3,TRUE),"")</f>
        <v>25</v>
      </c>
    </row>
    <row r="1270" spans="1:7" ht="19.95" customHeight="1" x14ac:dyDescent="0.3">
      <c r="A1270" t="s">
        <v>5352</v>
      </c>
      <c r="B1270" t="s">
        <v>4563</v>
      </c>
      <c r="C1270" t="s">
        <v>2454</v>
      </c>
      <c r="D1270" t="s">
        <v>45</v>
      </c>
      <c r="E1270" s="31">
        <v>97000</v>
      </c>
      <c r="F1270" s="30">
        <f>MedianHouseholdIncome[[#This Row],[  MHI  ]]/77485</f>
        <v>1.2518551977802155</v>
      </c>
      <c r="G1270" s="18">
        <f>IFERROR(VLOOKUP(F1270,Points!$A$2:$C$14,3,TRUE),"")</f>
        <v>5</v>
      </c>
    </row>
    <row r="1271" spans="1:7" ht="19.95" customHeight="1" x14ac:dyDescent="0.3">
      <c r="A1271" t="s">
        <v>5352</v>
      </c>
      <c r="B1271" t="s">
        <v>4564</v>
      </c>
      <c r="C1271" t="s">
        <v>2455</v>
      </c>
      <c r="D1271" t="s">
        <v>117</v>
      </c>
      <c r="E1271" s="31">
        <v>85875</v>
      </c>
      <c r="F1271" s="30">
        <f>MedianHouseholdIncome[[#This Row],[  MHI  ]]/77485</f>
        <v>1.1082790217461445</v>
      </c>
      <c r="G1271" s="18">
        <f>IFERROR(VLOOKUP(F1271,Points!$A$2:$C$14,3,TRUE),"")</f>
        <v>10</v>
      </c>
    </row>
    <row r="1272" spans="1:7" ht="19.95" customHeight="1" x14ac:dyDescent="0.3">
      <c r="A1272" t="s">
        <v>5351</v>
      </c>
      <c r="B1272" t="s">
        <v>4565</v>
      </c>
      <c r="C1272" t="s">
        <v>2456</v>
      </c>
      <c r="D1272" t="s">
        <v>173</v>
      </c>
      <c r="E1272" s="31">
        <v>148403</v>
      </c>
      <c r="F1272" s="30">
        <f>MedianHouseholdIncome[[#This Row],[  MHI  ]]/77485</f>
        <v>1.9152481125379106</v>
      </c>
      <c r="G1272" s="18">
        <f>IFERROR(VLOOKUP(F1272,Points!$A$2:$C$14,3,TRUE),"")</f>
        <v>0</v>
      </c>
    </row>
    <row r="1273" spans="1:7" ht="19.95" customHeight="1" x14ac:dyDescent="0.3">
      <c r="A1273" t="s">
        <v>5352</v>
      </c>
      <c r="B1273" t="s">
        <v>4566</v>
      </c>
      <c r="C1273" t="s">
        <v>2457</v>
      </c>
      <c r="D1273" t="s">
        <v>57</v>
      </c>
      <c r="E1273" s="31">
        <v>56389</v>
      </c>
      <c r="F1273" s="30">
        <f>MedianHouseholdIncome[[#This Row],[  MHI  ]]/77485</f>
        <v>0.7277408530683358</v>
      </c>
      <c r="G1273" s="18">
        <f>IFERROR(VLOOKUP(F1273,Points!$A$2:$C$14,3,TRUE),"")</f>
        <v>60</v>
      </c>
    </row>
    <row r="1274" spans="1:7" ht="19.95" customHeight="1" x14ac:dyDescent="0.3">
      <c r="A1274" t="s">
        <v>5351</v>
      </c>
      <c r="B1274" t="s">
        <v>4567</v>
      </c>
      <c r="C1274" t="s">
        <v>2458</v>
      </c>
      <c r="D1274" t="s">
        <v>50</v>
      </c>
      <c r="E1274" s="31">
        <v>82500</v>
      </c>
      <c r="F1274" s="30">
        <f>MedianHouseholdIncome[[#This Row],[  MHI  ]]/77485</f>
        <v>1.0647222042976059</v>
      </c>
      <c r="G1274" s="18">
        <f>IFERROR(VLOOKUP(F1274,Points!$A$2:$C$14,3,TRUE),"")</f>
        <v>10</v>
      </c>
    </row>
    <row r="1275" spans="1:7" ht="19.95" customHeight="1" x14ac:dyDescent="0.3">
      <c r="A1275" t="s">
        <v>5352</v>
      </c>
      <c r="B1275" t="s">
        <v>4568</v>
      </c>
      <c r="C1275" t="s">
        <v>2459</v>
      </c>
      <c r="D1275" t="s">
        <v>50</v>
      </c>
      <c r="E1275" s="31">
        <v>83125</v>
      </c>
      <c r="F1275" s="30">
        <f>MedianHouseholdIncome[[#This Row],[  MHI  ]]/77485</f>
        <v>1.0727882816028909</v>
      </c>
      <c r="G1275" s="18">
        <f>IFERROR(VLOOKUP(F1275,Points!$A$2:$C$14,3,TRUE),"")</f>
        <v>10</v>
      </c>
    </row>
    <row r="1276" spans="1:7" ht="19.95" customHeight="1" x14ac:dyDescent="0.3">
      <c r="A1276" t="s">
        <v>5352</v>
      </c>
      <c r="B1276" t="s">
        <v>4569</v>
      </c>
      <c r="C1276" t="s">
        <v>2460</v>
      </c>
      <c r="D1276" t="s">
        <v>88</v>
      </c>
      <c r="E1276" s="31">
        <v>57778</v>
      </c>
      <c r="F1276" s="30">
        <f>MedianHouseholdIncome[[#This Row],[  MHI  ]]/77485</f>
        <v>0.7456669032716009</v>
      </c>
      <c r="G1276" s="18">
        <f>IFERROR(VLOOKUP(F1276,Points!$A$2:$C$14,3,TRUE),"")</f>
        <v>60</v>
      </c>
    </row>
    <row r="1277" spans="1:7" ht="19.95" customHeight="1" x14ac:dyDescent="0.3">
      <c r="A1277" t="s">
        <v>5351</v>
      </c>
      <c r="B1277" t="s">
        <v>4570</v>
      </c>
      <c r="C1277" t="s">
        <v>2461</v>
      </c>
      <c r="D1277" t="s">
        <v>88</v>
      </c>
      <c r="E1277" s="31">
        <v>56630</v>
      </c>
      <c r="F1277" s="30">
        <f>MedianHouseholdIncome[[#This Row],[  MHI  ]]/77485</f>
        <v>0.73085113247725364</v>
      </c>
      <c r="G1277" s="18">
        <f>IFERROR(VLOOKUP(F1277,Points!$A$2:$C$14,3,TRUE),"")</f>
        <v>60</v>
      </c>
    </row>
    <row r="1278" spans="1:7" ht="19.95" customHeight="1" x14ac:dyDescent="0.3">
      <c r="A1278" t="s">
        <v>5351</v>
      </c>
      <c r="B1278" t="s">
        <v>4571</v>
      </c>
      <c r="C1278" t="s">
        <v>2462</v>
      </c>
      <c r="D1278" t="s">
        <v>41</v>
      </c>
      <c r="E1278" s="31">
        <v>75374</v>
      </c>
      <c r="F1278" s="30">
        <f>MedianHouseholdIncome[[#This Row],[  MHI  ]]/77485</f>
        <v>0.97275601729366978</v>
      </c>
      <c r="G1278" s="18">
        <f>IFERROR(VLOOKUP(F1278,Points!$A$2:$C$14,3,TRUE),"")</f>
        <v>20</v>
      </c>
    </row>
    <row r="1279" spans="1:7" ht="19.95" customHeight="1" x14ac:dyDescent="0.3">
      <c r="A1279" t="s">
        <v>5352</v>
      </c>
      <c r="B1279" t="s">
        <v>4572</v>
      </c>
      <c r="C1279" t="s">
        <v>2463</v>
      </c>
      <c r="D1279" t="s">
        <v>41</v>
      </c>
      <c r="E1279" s="31">
        <v>117255</v>
      </c>
      <c r="F1279" s="30">
        <f>MedianHouseholdIncome[[#This Row],[  MHI  ]]/77485</f>
        <v>1.5132606310898884</v>
      </c>
      <c r="G1279" s="18">
        <f>IFERROR(VLOOKUP(F1279,Points!$A$2:$C$14,3,TRUE),"")</f>
        <v>0</v>
      </c>
    </row>
    <row r="1280" spans="1:7" ht="19.95" customHeight="1" x14ac:dyDescent="0.3">
      <c r="A1280" t="s">
        <v>5351</v>
      </c>
      <c r="B1280" t="s">
        <v>4573</v>
      </c>
      <c r="C1280" t="s">
        <v>2464</v>
      </c>
      <c r="D1280" t="s">
        <v>147</v>
      </c>
      <c r="E1280" s="31">
        <v>60179</v>
      </c>
      <c r="F1280" s="30">
        <f>MedianHouseholdIncome[[#This Row],[  MHI  ]]/77485</f>
        <v>0.77665354584758339</v>
      </c>
      <c r="G1280" s="18">
        <f>IFERROR(VLOOKUP(F1280,Points!$A$2:$C$14,3,TRUE),"")</f>
        <v>50</v>
      </c>
    </row>
    <row r="1281" spans="1:7" ht="19.95" customHeight="1" x14ac:dyDescent="0.3">
      <c r="A1281" t="s">
        <v>5352</v>
      </c>
      <c r="B1281" t="s">
        <v>4574</v>
      </c>
      <c r="C1281" t="s">
        <v>2465</v>
      </c>
      <c r="D1281" t="s">
        <v>41</v>
      </c>
      <c r="E1281" s="31">
        <v>97000</v>
      </c>
      <c r="F1281" s="30">
        <f>MedianHouseholdIncome[[#This Row],[  MHI  ]]/77485</f>
        <v>1.2518551977802155</v>
      </c>
      <c r="G1281" s="18">
        <f>IFERROR(VLOOKUP(F1281,Points!$A$2:$C$14,3,TRUE),"")</f>
        <v>5</v>
      </c>
    </row>
    <row r="1282" spans="1:7" ht="19.95" customHeight="1" x14ac:dyDescent="0.3">
      <c r="A1282" t="s">
        <v>5351</v>
      </c>
      <c r="B1282" t="s">
        <v>4575</v>
      </c>
      <c r="C1282" t="s">
        <v>2466</v>
      </c>
      <c r="D1282" t="s">
        <v>91</v>
      </c>
      <c r="E1282" s="31">
        <v>46458</v>
      </c>
      <c r="F1282" s="30">
        <f>MedianHouseholdIncome[[#This Row],[  MHI  ]]/77485</f>
        <v>0.59957411111828096</v>
      </c>
      <c r="G1282" s="18">
        <f>IFERROR(VLOOKUP(F1282,Points!$A$2:$C$14,3,TRUE),"")</f>
        <v>100</v>
      </c>
    </row>
    <row r="1283" spans="1:7" ht="19.95" customHeight="1" x14ac:dyDescent="0.3">
      <c r="A1283" t="s">
        <v>5352</v>
      </c>
      <c r="B1283" t="s">
        <v>4576</v>
      </c>
      <c r="C1283" t="s">
        <v>2467</v>
      </c>
      <c r="D1283" t="s">
        <v>45</v>
      </c>
      <c r="E1283" s="31">
        <v>78125</v>
      </c>
      <c r="F1283" s="30">
        <f>MedianHouseholdIncome[[#This Row],[  MHI  ]]/77485</f>
        <v>1.0082596631606118</v>
      </c>
      <c r="G1283" s="18">
        <f>IFERROR(VLOOKUP(F1283,Points!$A$2:$C$14,3,TRUE),"")</f>
        <v>20</v>
      </c>
    </row>
    <row r="1284" spans="1:7" ht="19.95" customHeight="1" x14ac:dyDescent="0.3">
      <c r="A1284" t="s">
        <v>5351</v>
      </c>
      <c r="B1284" t="s">
        <v>4577</v>
      </c>
      <c r="C1284" t="s">
        <v>2468</v>
      </c>
      <c r="D1284" t="s">
        <v>45</v>
      </c>
      <c r="E1284" s="31">
        <v>70625</v>
      </c>
      <c r="F1284" s="30">
        <f>MedianHouseholdIncome[[#This Row],[  MHI  ]]/77485</f>
        <v>0.91146673549719304</v>
      </c>
      <c r="G1284" s="18">
        <f>IFERROR(VLOOKUP(F1284,Points!$A$2:$C$14,3,TRUE),"")</f>
        <v>25</v>
      </c>
    </row>
    <row r="1285" spans="1:7" ht="19.95" customHeight="1" x14ac:dyDescent="0.3">
      <c r="A1285" t="s">
        <v>5351</v>
      </c>
      <c r="B1285" t="s">
        <v>4578</v>
      </c>
      <c r="C1285" t="s">
        <v>2469</v>
      </c>
      <c r="D1285" t="s">
        <v>32</v>
      </c>
      <c r="E1285" s="31">
        <v>58542</v>
      </c>
      <c r="F1285" s="30">
        <f>MedianHouseholdIncome[[#This Row],[  MHI  ]]/77485</f>
        <v>0.75552687616958125</v>
      </c>
      <c r="G1285" s="18">
        <f>IFERROR(VLOOKUP(F1285,Points!$A$2:$C$14,3,TRUE),"")</f>
        <v>60</v>
      </c>
    </row>
    <row r="1286" spans="1:7" ht="19.95" customHeight="1" x14ac:dyDescent="0.3">
      <c r="A1286" t="s">
        <v>5351</v>
      </c>
      <c r="B1286" t="s">
        <v>4579</v>
      </c>
      <c r="C1286" t="s">
        <v>2470</v>
      </c>
      <c r="D1286" t="s">
        <v>790</v>
      </c>
      <c r="E1286" s="31">
        <v>55000</v>
      </c>
      <c r="F1286" s="30">
        <f>MedianHouseholdIncome[[#This Row],[  MHI  ]]/77485</f>
        <v>0.7098148028650707</v>
      </c>
      <c r="G1286" s="18">
        <f>IFERROR(VLOOKUP(F1286,Points!$A$2:$C$14,3,TRUE),"")</f>
        <v>70</v>
      </c>
    </row>
    <row r="1287" spans="1:7" ht="19.95" customHeight="1" x14ac:dyDescent="0.3">
      <c r="A1287" t="s">
        <v>5351</v>
      </c>
      <c r="B1287" t="s">
        <v>4580</v>
      </c>
      <c r="C1287" t="s">
        <v>2471</v>
      </c>
      <c r="D1287" t="s">
        <v>95</v>
      </c>
      <c r="E1287" s="31">
        <v>90183</v>
      </c>
      <c r="F1287" s="30">
        <f>MedianHouseholdIncome[[#This Row],[  MHI  ]]/77485</f>
        <v>1.1638768793960121</v>
      </c>
      <c r="G1287" s="18">
        <f>IFERROR(VLOOKUP(F1287,Points!$A$2:$C$14,3,TRUE),"")</f>
        <v>5</v>
      </c>
    </row>
    <row r="1288" spans="1:7" ht="19.95" customHeight="1" x14ac:dyDescent="0.3">
      <c r="A1288" t="s">
        <v>5352</v>
      </c>
      <c r="B1288" t="s">
        <v>4581</v>
      </c>
      <c r="C1288" t="s">
        <v>2472</v>
      </c>
      <c r="D1288" t="s">
        <v>41</v>
      </c>
      <c r="E1288" s="31">
        <v>102727</v>
      </c>
      <c r="F1288" s="30">
        <f>MedianHouseholdIncome[[#This Row],[  MHI  ]]/77485</f>
        <v>1.325766277344002</v>
      </c>
      <c r="G1288" s="18">
        <f>IFERROR(VLOOKUP(F1288,Points!$A$2:$C$14,3,TRUE),"")</f>
        <v>0</v>
      </c>
    </row>
    <row r="1289" spans="1:7" ht="19.95" customHeight="1" x14ac:dyDescent="0.3">
      <c r="A1289" t="s">
        <v>5352</v>
      </c>
      <c r="B1289" t="s">
        <v>4582</v>
      </c>
      <c r="C1289" t="s">
        <v>2473</v>
      </c>
      <c r="D1289" t="s">
        <v>239</v>
      </c>
      <c r="E1289" s="31">
        <v>65536</v>
      </c>
      <c r="F1289" s="30">
        <f>MedianHouseholdIncome[[#This Row],[  MHI  ]]/77485</f>
        <v>0.84578950764664129</v>
      </c>
      <c r="G1289" s="18">
        <f>IFERROR(VLOOKUP(F1289,Points!$A$2:$C$14,3,TRUE),"")</f>
        <v>40</v>
      </c>
    </row>
    <row r="1290" spans="1:7" ht="19.95" customHeight="1" x14ac:dyDescent="0.3">
      <c r="A1290" t="s">
        <v>5351</v>
      </c>
      <c r="B1290" t="s">
        <v>4583</v>
      </c>
      <c r="C1290" t="s">
        <v>2474</v>
      </c>
      <c r="D1290" t="s">
        <v>239</v>
      </c>
      <c r="E1290" s="31">
        <v>32446</v>
      </c>
      <c r="F1290" s="30">
        <f>MedianHouseholdIncome[[#This Row],[  MHI  ]]/77485</f>
        <v>0.41873911079563786</v>
      </c>
      <c r="G1290" s="18">
        <f>IFERROR(VLOOKUP(F1290,Points!$A$2:$C$14,3,TRUE),"")</f>
        <v>100</v>
      </c>
    </row>
    <row r="1291" spans="1:7" ht="19.95" customHeight="1" x14ac:dyDescent="0.3">
      <c r="A1291" t="s">
        <v>5352</v>
      </c>
      <c r="B1291" t="s">
        <v>4584</v>
      </c>
      <c r="C1291" t="s">
        <v>2475</v>
      </c>
      <c r="D1291" t="s">
        <v>13</v>
      </c>
      <c r="E1291" s="31">
        <v>81731</v>
      </c>
      <c r="F1291" s="30">
        <f>MedianHouseholdIncome[[#This Row],[  MHI  ]]/77485</f>
        <v>1.0547977027811835</v>
      </c>
      <c r="G1291" s="18">
        <f>IFERROR(VLOOKUP(F1291,Points!$A$2:$C$14,3,TRUE),"")</f>
        <v>15</v>
      </c>
    </row>
    <row r="1292" spans="1:7" ht="19.95" customHeight="1" x14ac:dyDescent="0.3">
      <c r="A1292" t="s">
        <v>5351</v>
      </c>
      <c r="B1292" t="s">
        <v>4585</v>
      </c>
      <c r="C1292" t="s">
        <v>2476</v>
      </c>
      <c r="D1292" t="s">
        <v>72</v>
      </c>
      <c r="E1292" s="31">
        <v>66932</v>
      </c>
      <c r="F1292" s="30">
        <f>MedianHouseholdIncome[[#This Row],[  MHI  ]]/77485</f>
        <v>0.8638058979157256</v>
      </c>
      <c r="G1292" s="18">
        <f>IFERROR(VLOOKUP(F1292,Points!$A$2:$C$14,3,TRUE),"")</f>
        <v>30</v>
      </c>
    </row>
    <row r="1293" spans="1:7" ht="19.95" customHeight="1" x14ac:dyDescent="0.3">
      <c r="A1293" t="s">
        <v>5351</v>
      </c>
      <c r="B1293" t="s">
        <v>4586</v>
      </c>
      <c r="C1293" t="s">
        <v>2477</v>
      </c>
      <c r="D1293" t="s">
        <v>173</v>
      </c>
      <c r="E1293" s="31">
        <v>101091</v>
      </c>
      <c r="F1293" s="30">
        <f>MedianHouseholdIncome[[#This Row],[  MHI  ]]/77485</f>
        <v>1.3046525133896882</v>
      </c>
      <c r="G1293" s="18">
        <f>IFERROR(VLOOKUP(F1293,Points!$A$2:$C$14,3,TRUE),"")</f>
        <v>0</v>
      </c>
    </row>
    <row r="1294" spans="1:7" ht="19.95" customHeight="1" x14ac:dyDescent="0.3">
      <c r="A1294" t="s">
        <v>5352</v>
      </c>
      <c r="B1294" t="s">
        <v>4587</v>
      </c>
      <c r="C1294" t="s">
        <v>2478</v>
      </c>
      <c r="D1294" t="s">
        <v>14</v>
      </c>
      <c r="E1294" s="31">
        <v>49028</v>
      </c>
      <c r="F1294" s="30">
        <f>MedianHouseholdIncome[[#This Row],[  MHI  ]]/77485</f>
        <v>0.63274182099761245</v>
      </c>
      <c r="G1294" s="18">
        <f>IFERROR(VLOOKUP(F1294,Points!$A$2:$C$14,3,TRUE),"")</f>
        <v>85</v>
      </c>
    </row>
    <row r="1295" spans="1:7" ht="19.95" customHeight="1" x14ac:dyDescent="0.3">
      <c r="A1295" t="s">
        <v>5352</v>
      </c>
      <c r="B1295" t="s">
        <v>4588</v>
      </c>
      <c r="C1295" t="s">
        <v>2479</v>
      </c>
      <c r="D1295" t="s">
        <v>43</v>
      </c>
      <c r="E1295" s="31">
        <v>108750</v>
      </c>
      <c r="F1295" s="30">
        <f>MedianHouseholdIncome[[#This Row],[  MHI  ]]/77485</f>
        <v>1.4034974511195715</v>
      </c>
      <c r="G1295" s="18">
        <f>IFERROR(VLOOKUP(F1295,Points!$A$2:$C$14,3,TRUE),"")</f>
        <v>0</v>
      </c>
    </row>
    <row r="1296" spans="1:7" ht="19.95" customHeight="1" x14ac:dyDescent="0.3">
      <c r="A1296" t="s">
        <v>5352</v>
      </c>
      <c r="B1296" t="s">
        <v>4589</v>
      </c>
      <c r="C1296" t="s">
        <v>2480</v>
      </c>
      <c r="D1296" t="s">
        <v>83</v>
      </c>
      <c r="E1296" s="31">
        <v>75833</v>
      </c>
      <c r="F1296" s="30">
        <f>MedianHouseholdIncome[[#This Row],[  MHI  ]]/77485</f>
        <v>0.97867974446667094</v>
      </c>
      <c r="G1296" s="18">
        <f>IFERROR(VLOOKUP(F1296,Points!$A$2:$C$14,3,TRUE),"")</f>
        <v>20</v>
      </c>
    </row>
    <row r="1297" spans="1:7" ht="19.95" customHeight="1" x14ac:dyDescent="0.3">
      <c r="A1297" t="s">
        <v>5352</v>
      </c>
      <c r="B1297" t="s">
        <v>4590</v>
      </c>
      <c r="C1297" t="s">
        <v>2481</v>
      </c>
      <c r="D1297" t="s">
        <v>15</v>
      </c>
      <c r="E1297" s="31">
        <v>137500</v>
      </c>
      <c r="F1297" s="30">
        <f>MedianHouseholdIncome[[#This Row],[  MHI  ]]/77485</f>
        <v>1.7745370071626767</v>
      </c>
      <c r="G1297" s="18">
        <f>IFERROR(VLOOKUP(F1297,Points!$A$2:$C$14,3,TRUE),"")</f>
        <v>0</v>
      </c>
    </row>
    <row r="1298" spans="1:7" ht="19.95" customHeight="1" x14ac:dyDescent="0.3">
      <c r="A1298" t="s">
        <v>5351</v>
      </c>
      <c r="B1298" t="s">
        <v>4591</v>
      </c>
      <c r="C1298" t="s">
        <v>2482</v>
      </c>
      <c r="D1298" t="s">
        <v>15</v>
      </c>
      <c r="E1298" s="31">
        <v>101098</v>
      </c>
      <c r="F1298" s="30">
        <f>MedianHouseholdIncome[[#This Row],[  MHI  ]]/77485</f>
        <v>1.3047428534555074</v>
      </c>
      <c r="G1298" s="18">
        <f>IFERROR(VLOOKUP(F1298,Points!$A$2:$C$14,3,TRUE),"")</f>
        <v>0</v>
      </c>
    </row>
    <row r="1299" spans="1:7" ht="19.95" customHeight="1" x14ac:dyDescent="0.3">
      <c r="A1299" t="s">
        <v>5352</v>
      </c>
      <c r="B1299" t="s">
        <v>4592</v>
      </c>
      <c r="C1299" t="s">
        <v>2483</v>
      </c>
      <c r="D1299" t="s">
        <v>208</v>
      </c>
      <c r="E1299" s="31">
        <v>79063</v>
      </c>
      <c r="F1299" s="30">
        <f>MedianHouseholdIncome[[#This Row],[  MHI  ]]/77485</f>
        <v>1.0203652319803833</v>
      </c>
      <c r="G1299" s="18">
        <f>IFERROR(VLOOKUP(F1299,Points!$A$2:$C$14,3,TRUE),"")</f>
        <v>15</v>
      </c>
    </row>
    <row r="1300" spans="1:7" ht="19.95" customHeight="1" x14ac:dyDescent="0.3">
      <c r="A1300" t="s">
        <v>5352</v>
      </c>
      <c r="B1300" t="s">
        <v>4593</v>
      </c>
      <c r="C1300" t="s">
        <v>2483</v>
      </c>
      <c r="D1300" t="s">
        <v>14</v>
      </c>
      <c r="E1300" s="31">
        <v>68897</v>
      </c>
      <c r="F1300" s="30">
        <f>MedianHouseholdIncome[[#This Row],[  MHI  ]]/77485</f>
        <v>0.88916564496354134</v>
      </c>
      <c r="G1300" s="18">
        <f>IFERROR(VLOOKUP(F1300,Points!$A$2:$C$14,3,TRUE),"")</f>
        <v>30</v>
      </c>
    </row>
    <row r="1301" spans="1:7" ht="19.95" customHeight="1" x14ac:dyDescent="0.3">
      <c r="A1301" t="s">
        <v>5351</v>
      </c>
      <c r="B1301" t="s">
        <v>4594</v>
      </c>
      <c r="C1301" t="s">
        <v>2484</v>
      </c>
      <c r="D1301" t="s">
        <v>221</v>
      </c>
      <c r="E1301" s="31">
        <v>59667</v>
      </c>
      <c r="F1301" s="30">
        <f>MedianHouseholdIncome[[#This Row],[  MHI  ]]/77485</f>
        <v>0.770045815319094</v>
      </c>
      <c r="G1301" s="18">
        <f>IFERROR(VLOOKUP(F1301,Points!$A$2:$C$14,3,TRUE),"")</f>
        <v>50</v>
      </c>
    </row>
    <row r="1302" spans="1:7" ht="19.95" customHeight="1" x14ac:dyDescent="0.3">
      <c r="A1302" t="s">
        <v>5352</v>
      </c>
      <c r="B1302" t="s">
        <v>4595</v>
      </c>
      <c r="C1302" t="s">
        <v>2485</v>
      </c>
      <c r="D1302" t="s">
        <v>221</v>
      </c>
      <c r="E1302" s="31">
        <v>101328</v>
      </c>
      <c r="F1302" s="30">
        <f>MedianHouseholdIncome[[#This Row],[  MHI  ]]/77485</f>
        <v>1.3077111699038524</v>
      </c>
      <c r="G1302" s="18">
        <f>IFERROR(VLOOKUP(F1302,Points!$A$2:$C$14,3,TRUE),"")</f>
        <v>0</v>
      </c>
    </row>
    <row r="1303" spans="1:7" ht="19.95" customHeight="1" x14ac:dyDescent="0.3">
      <c r="A1303" t="s">
        <v>5352</v>
      </c>
      <c r="B1303" t="s">
        <v>4596</v>
      </c>
      <c r="C1303" t="s">
        <v>2486</v>
      </c>
      <c r="D1303" t="s">
        <v>32</v>
      </c>
      <c r="E1303" s="31">
        <v>90000</v>
      </c>
      <c r="F1303" s="30">
        <f>MedianHouseholdIncome[[#This Row],[  MHI  ]]/77485</f>
        <v>1.1615151319610246</v>
      </c>
      <c r="G1303" s="18">
        <f>IFERROR(VLOOKUP(F1303,Points!$A$2:$C$14,3,TRUE),"")</f>
        <v>5</v>
      </c>
    </row>
    <row r="1304" spans="1:7" ht="19.95" customHeight="1" x14ac:dyDescent="0.3">
      <c r="A1304" t="s">
        <v>5351</v>
      </c>
      <c r="B1304" t="s">
        <v>4597</v>
      </c>
      <c r="C1304" t="s">
        <v>2487</v>
      </c>
      <c r="D1304" t="s">
        <v>88</v>
      </c>
      <c r="E1304" s="31">
        <v>70855</v>
      </c>
      <c r="F1304" s="30">
        <f>MedianHouseholdIncome[[#This Row],[  MHI  ]]/77485</f>
        <v>0.91443505194553787</v>
      </c>
      <c r="G1304" s="18">
        <f>IFERROR(VLOOKUP(F1304,Points!$A$2:$C$14,3,TRUE),"")</f>
        <v>25</v>
      </c>
    </row>
    <row r="1305" spans="1:7" ht="19.95" customHeight="1" x14ac:dyDescent="0.3">
      <c r="A1305" t="s">
        <v>5351</v>
      </c>
      <c r="B1305" t="s">
        <v>4598</v>
      </c>
      <c r="C1305" t="s">
        <v>2488</v>
      </c>
      <c r="D1305" t="s">
        <v>144</v>
      </c>
      <c r="E1305" s="31">
        <v>60612</v>
      </c>
      <c r="F1305" s="30">
        <f>MedianHouseholdIncome[[#This Row],[  MHI  ]]/77485</f>
        <v>0.78224172420468474</v>
      </c>
      <c r="G1305" s="18">
        <f>IFERROR(VLOOKUP(F1305,Points!$A$2:$C$14,3,TRUE),"")</f>
        <v>50</v>
      </c>
    </row>
    <row r="1306" spans="1:7" ht="19.95" customHeight="1" x14ac:dyDescent="0.3">
      <c r="A1306" t="s">
        <v>5352</v>
      </c>
      <c r="B1306" t="s">
        <v>4599</v>
      </c>
      <c r="C1306" t="s">
        <v>2489</v>
      </c>
      <c r="D1306" t="s">
        <v>23</v>
      </c>
      <c r="E1306" s="31">
        <v>104844</v>
      </c>
      <c r="F1306" s="30">
        <f>MedianHouseholdIncome[[#This Row],[  MHI  ]]/77485</f>
        <v>1.353087694392463</v>
      </c>
      <c r="G1306" s="18">
        <f>IFERROR(VLOOKUP(F1306,Points!$A$2:$C$14,3,TRUE),"")</f>
        <v>0</v>
      </c>
    </row>
    <row r="1307" spans="1:7" ht="19.95" customHeight="1" x14ac:dyDescent="0.3">
      <c r="A1307" t="s">
        <v>5351</v>
      </c>
      <c r="B1307" t="s">
        <v>4600</v>
      </c>
      <c r="C1307" t="s">
        <v>2490</v>
      </c>
      <c r="D1307" t="s">
        <v>219</v>
      </c>
      <c r="E1307" s="31">
        <v>85673</v>
      </c>
      <c r="F1307" s="30">
        <f>MedianHouseholdIncome[[#This Row],[  MHI  ]]/77485</f>
        <v>1.1056720655610763</v>
      </c>
      <c r="G1307" s="18">
        <f>IFERROR(VLOOKUP(F1307,Points!$A$2:$C$14,3,TRUE),"")</f>
        <v>10</v>
      </c>
    </row>
    <row r="1308" spans="1:7" ht="19.95" customHeight="1" x14ac:dyDescent="0.3">
      <c r="A1308" t="s">
        <v>5351</v>
      </c>
      <c r="B1308" t="s">
        <v>4601</v>
      </c>
      <c r="C1308" t="s">
        <v>2491</v>
      </c>
      <c r="D1308" t="s">
        <v>25</v>
      </c>
      <c r="E1308" s="31">
        <v>40417</v>
      </c>
      <c r="F1308" s="30">
        <f>MedianHouseholdIncome[[#This Row],[  MHI  ]]/77485</f>
        <v>0.52161063431631927</v>
      </c>
      <c r="G1308" s="18">
        <f>IFERROR(VLOOKUP(F1308,Points!$A$2:$C$14,3,TRUE),"")</f>
        <v>100</v>
      </c>
    </row>
    <row r="1309" spans="1:7" ht="19.95" customHeight="1" x14ac:dyDescent="0.3">
      <c r="A1309" t="s">
        <v>5351</v>
      </c>
      <c r="B1309" t="s">
        <v>4602</v>
      </c>
      <c r="C1309" t="s">
        <v>2492</v>
      </c>
      <c r="D1309" t="s">
        <v>136</v>
      </c>
      <c r="E1309" s="31">
        <v>50000</v>
      </c>
      <c r="F1309" s="30">
        <f>MedianHouseholdIncome[[#This Row],[  MHI  ]]/77485</f>
        <v>0.64528618442279151</v>
      </c>
      <c r="G1309" s="18">
        <f>IFERROR(VLOOKUP(F1309,Points!$A$2:$C$14,3,TRUE),"")</f>
        <v>85</v>
      </c>
    </row>
    <row r="1310" spans="1:7" ht="19.95" customHeight="1" x14ac:dyDescent="0.3">
      <c r="A1310" t="s">
        <v>5351</v>
      </c>
      <c r="B1310" t="s">
        <v>4603</v>
      </c>
      <c r="C1310" t="s">
        <v>2493</v>
      </c>
      <c r="D1310" t="s">
        <v>119</v>
      </c>
      <c r="E1310" s="31">
        <v>88157</v>
      </c>
      <c r="F1310" s="30">
        <f>MedianHouseholdIncome[[#This Row],[  MHI  ]]/77485</f>
        <v>1.1377298832032006</v>
      </c>
      <c r="G1310" s="18">
        <f>IFERROR(VLOOKUP(F1310,Points!$A$2:$C$14,3,TRUE),"")</f>
        <v>10</v>
      </c>
    </row>
    <row r="1311" spans="1:7" ht="19.95" customHeight="1" x14ac:dyDescent="0.3">
      <c r="A1311" t="s">
        <v>5351</v>
      </c>
      <c r="B1311" t="s">
        <v>4604</v>
      </c>
      <c r="C1311" t="s">
        <v>2494</v>
      </c>
      <c r="D1311" t="s">
        <v>57</v>
      </c>
      <c r="E1311" s="31">
        <v>34375</v>
      </c>
      <c r="F1311" s="30">
        <f>MedianHouseholdIncome[[#This Row],[  MHI  ]]/77485</f>
        <v>0.44363425179066918</v>
      </c>
      <c r="G1311" s="18">
        <f>IFERROR(VLOOKUP(F1311,Points!$A$2:$C$14,3,TRUE),"")</f>
        <v>100</v>
      </c>
    </row>
    <row r="1312" spans="1:7" ht="19.95" customHeight="1" x14ac:dyDescent="0.3">
      <c r="A1312" t="s">
        <v>5352</v>
      </c>
      <c r="B1312" t="s">
        <v>4605</v>
      </c>
      <c r="C1312" t="s">
        <v>2495</v>
      </c>
      <c r="D1312" t="s">
        <v>111</v>
      </c>
      <c r="E1312" s="31">
        <v>95667</v>
      </c>
      <c r="F1312" s="30">
        <f>MedianHouseholdIncome[[#This Row],[  MHI  ]]/77485</f>
        <v>1.2346518681035039</v>
      </c>
      <c r="G1312" s="18">
        <f>IFERROR(VLOOKUP(F1312,Points!$A$2:$C$14,3,TRUE),"")</f>
        <v>5</v>
      </c>
    </row>
    <row r="1313" spans="1:7" ht="19.95" customHeight="1" x14ac:dyDescent="0.3">
      <c r="A1313" t="s">
        <v>5352</v>
      </c>
      <c r="B1313" t="s">
        <v>4606</v>
      </c>
      <c r="C1313" t="s">
        <v>2496</v>
      </c>
      <c r="D1313" t="s">
        <v>272</v>
      </c>
      <c r="E1313" s="31">
        <v>75847</v>
      </c>
      <c r="F1313" s="30">
        <f>MedianHouseholdIncome[[#This Row],[  MHI  ]]/77485</f>
        <v>0.97886042459830935</v>
      </c>
      <c r="G1313" s="18">
        <f>IFERROR(VLOOKUP(F1313,Points!$A$2:$C$14,3,TRUE),"")</f>
        <v>20</v>
      </c>
    </row>
    <row r="1314" spans="1:7" ht="19.95" customHeight="1" x14ac:dyDescent="0.3">
      <c r="A1314" t="s">
        <v>5351</v>
      </c>
      <c r="B1314" t="s">
        <v>4607</v>
      </c>
      <c r="C1314" t="s">
        <v>2497</v>
      </c>
      <c r="D1314" t="s">
        <v>18</v>
      </c>
      <c r="E1314" s="31">
        <v>78214</v>
      </c>
      <c r="F1314" s="30">
        <f>MedianHouseholdIncome[[#This Row],[  MHI  ]]/77485</f>
        <v>1.0094082725688842</v>
      </c>
      <c r="G1314" s="18">
        <f>IFERROR(VLOOKUP(F1314,Points!$A$2:$C$14,3,TRUE),"")</f>
        <v>20</v>
      </c>
    </row>
    <row r="1315" spans="1:7" ht="19.95" customHeight="1" x14ac:dyDescent="0.3">
      <c r="A1315" t="s">
        <v>5352</v>
      </c>
      <c r="B1315" t="s">
        <v>4608</v>
      </c>
      <c r="C1315" t="s">
        <v>2498</v>
      </c>
      <c r="D1315" t="s">
        <v>86</v>
      </c>
      <c r="E1315" s="31">
        <v>86667</v>
      </c>
      <c r="F1315" s="30">
        <f>MedianHouseholdIncome[[#This Row],[  MHI  ]]/77485</f>
        <v>1.1185003549074015</v>
      </c>
      <c r="G1315" s="18">
        <f>IFERROR(VLOOKUP(F1315,Points!$A$2:$C$14,3,TRUE),"")</f>
        <v>10</v>
      </c>
    </row>
    <row r="1316" spans="1:7" ht="19.95" customHeight="1" x14ac:dyDescent="0.3">
      <c r="A1316" t="s">
        <v>5352</v>
      </c>
      <c r="B1316" t="s">
        <v>4609</v>
      </c>
      <c r="C1316" t="s">
        <v>2499</v>
      </c>
      <c r="D1316" t="s">
        <v>279</v>
      </c>
      <c r="E1316" s="31">
        <v>84837</v>
      </c>
      <c r="F1316" s="30">
        <f>MedianHouseholdIncome[[#This Row],[  MHI  ]]/77485</f>
        <v>1.0948828805575272</v>
      </c>
      <c r="G1316" s="18">
        <f>IFERROR(VLOOKUP(F1316,Points!$A$2:$C$14,3,TRUE),"")</f>
        <v>10</v>
      </c>
    </row>
    <row r="1317" spans="1:7" ht="19.95" customHeight="1" x14ac:dyDescent="0.3">
      <c r="A1317" t="s">
        <v>5352</v>
      </c>
      <c r="B1317" t="s">
        <v>4610</v>
      </c>
      <c r="C1317" t="s">
        <v>2499</v>
      </c>
      <c r="D1317" t="s">
        <v>239</v>
      </c>
      <c r="E1317" s="31">
        <v>85066</v>
      </c>
      <c r="F1317" s="30">
        <f>MedianHouseholdIncome[[#This Row],[  MHI  ]]/77485</f>
        <v>1.0978382912821836</v>
      </c>
      <c r="G1317" s="18">
        <f>IFERROR(VLOOKUP(F1317,Points!$A$2:$C$14,3,TRUE),"")</f>
        <v>10</v>
      </c>
    </row>
    <row r="1318" spans="1:7" ht="19.95" customHeight="1" x14ac:dyDescent="0.3">
      <c r="A1318" t="s">
        <v>5351</v>
      </c>
      <c r="B1318" t="s">
        <v>4611</v>
      </c>
      <c r="C1318" t="s">
        <v>2500</v>
      </c>
      <c r="D1318" t="s">
        <v>59</v>
      </c>
      <c r="E1318" s="31">
        <v>60994</v>
      </c>
      <c r="F1318" s="30">
        <f>MedianHouseholdIncome[[#This Row],[  MHI  ]]/77485</f>
        <v>0.78717171065367486</v>
      </c>
      <c r="G1318" s="18">
        <f>IFERROR(VLOOKUP(F1318,Points!$A$2:$C$14,3,TRUE),"")</f>
        <v>50</v>
      </c>
    </row>
    <row r="1319" spans="1:7" ht="19.95" customHeight="1" x14ac:dyDescent="0.3">
      <c r="A1319" t="s">
        <v>5352</v>
      </c>
      <c r="B1319" t="s">
        <v>4612</v>
      </c>
      <c r="C1319" t="s">
        <v>2501</v>
      </c>
      <c r="D1319" t="s">
        <v>59</v>
      </c>
      <c r="E1319" s="31">
        <v>85000</v>
      </c>
      <c r="F1319" s="30">
        <f>MedianHouseholdIncome[[#This Row],[  MHI  ]]/77485</f>
        <v>1.0969865135187455</v>
      </c>
      <c r="G1319" s="18">
        <f>IFERROR(VLOOKUP(F1319,Points!$A$2:$C$14,3,TRUE),"")</f>
        <v>10</v>
      </c>
    </row>
    <row r="1320" spans="1:7" ht="19.95" customHeight="1" x14ac:dyDescent="0.3">
      <c r="A1320" t="s">
        <v>5351</v>
      </c>
      <c r="B1320" t="s">
        <v>4613</v>
      </c>
      <c r="C1320" t="s">
        <v>2502</v>
      </c>
      <c r="D1320" t="s">
        <v>143</v>
      </c>
      <c r="E1320" s="31">
        <v>62604</v>
      </c>
      <c r="F1320" s="30">
        <f>MedianHouseholdIncome[[#This Row],[  MHI  ]]/77485</f>
        <v>0.8079499257920888</v>
      </c>
      <c r="G1320" s="18">
        <f>IFERROR(VLOOKUP(F1320,Points!$A$2:$C$14,3,TRUE),"")</f>
        <v>50</v>
      </c>
    </row>
    <row r="1321" spans="1:7" ht="19.95" customHeight="1" x14ac:dyDescent="0.3">
      <c r="A1321" t="s">
        <v>5352</v>
      </c>
      <c r="B1321" t="s">
        <v>4614</v>
      </c>
      <c r="C1321" t="s">
        <v>2503</v>
      </c>
      <c r="D1321" t="s">
        <v>272</v>
      </c>
      <c r="E1321" s="31">
        <v>91352</v>
      </c>
      <c r="F1321" s="30">
        <f>MedianHouseholdIncome[[#This Row],[  MHI  ]]/77485</f>
        <v>1.178963670387817</v>
      </c>
      <c r="G1321" s="18">
        <f>IFERROR(VLOOKUP(F1321,Points!$A$2:$C$14,3,TRUE),"")</f>
        <v>5</v>
      </c>
    </row>
    <row r="1322" spans="1:7" ht="19.95" customHeight="1" x14ac:dyDescent="0.3">
      <c r="A1322" t="s">
        <v>5352</v>
      </c>
      <c r="B1322" t="s">
        <v>4615</v>
      </c>
      <c r="C1322" t="s">
        <v>2504</v>
      </c>
      <c r="D1322" t="s">
        <v>99</v>
      </c>
      <c r="E1322" s="31">
        <v>92778</v>
      </c>
      <c r="F1322" s="30">
        <f>MedianHouseholdIncome[[#This Row],[  MHI  ]]/77485</f>
        <v>1.197367232367555</v>
      </c>
      <c r="G1322" s="18">
        <f>IFERROR(VLOOKUP(F1322,Points!$A$2:$C$14,3,TRUE),"")</f>
        <v>5</v>
      </c>
    </row>
    <row r="1323" spans="1:7" ht="19.95" customHeight="1" x14ac:dyDescent="0.3">
      <c r="A1323" t="s">
        <v>5351</v>
      </c>
      <c r="B1323" t="s">
        <v>4616</v>
      </c>
      <c r="C1323" t="s">
        <v>2505</v>
      </c>
      <c r="D1323" t="s">
        <v>243</v>
      </c>
      <c r="E1323" s="31">
        <v>128750</v>
      </c>
      <c r="F1323" s="30">
        <f>MedianHouseholdIncome[[#This Row],[  MHI  ]]/77485</f>
        <v>1.661611924888688</v>
      </c>
      <c r="G1323" s="18">
        <f>IFERROR(VLOOKUP(F1323,Points!$A$2:$C$14,3,TRUE),"")</f>
        <v>0</v>
      </c>
    </row>
    <row r="1324" spans="1:7" ht="19.95" customHeight="1" x14ac:dyDescent="0.3">
      <c r="A1324" t="s">
        <v>5352</v>
      </c>
      <c r="B1324" t="s">
        <v>4617</v>
      </c>
      <c r="C1324" t="s">
        <v>2506</v>
      </c>
      <c r="D1324" t="s">
        <v>16</v>
      </c>
      <c r="E1324" s="31">
        <v>84250</v>
      </c>
      <c r="F1324" s="30">
        <f>MedianHouseholdIncome[[#This Row],[  MHI  ]]/77485</f>
        <v>1.0873072207524037</v>
      </c>
      <c r="G1324" s="18">
        <f>IFERROR(VLOOKUP(F1324,Points!$A$2:$C$14,3,TRUE),"")</f>
        <v>10</v>
      </c>
    </row>
    <row r="1325" spans="1:7" ht="19.95" customHeight="1" x14ac:dyDescent="0.3">
      <c r="A1325" t="s">
        <v>5351</v>
      </c>
      <c r="B1325" t="s">
        <v>4618</v>
      </c>
      <c r="C1325" t="s">
        <v>2507</v>
      </c>
      <c r="D1325" t="s">
        <v>53</v>
      </c>
      <c r="E1325" s="31">
        <v>62832</v>
      </c>
      <c r="F1325" s="30">
        <f>MedianHouseholdIncome[[#This Row],[  MHI  ]]/77485</f>
        <v>0.81089243079305673</v>
      </c>
      <c r="G1325" s="18">
        <f>IFERROR(VLOOKUP(F1325,Points!$A$2:$C$14,3,TRUE),"")</f>
        <v>40</v>
      </c>
    </row>
    <row r="1326" spans="1:7" ht="19.95" customHeight="1" x14ac:dyDescent="0.3">
      <c r="A1326" t="s">
        <v>5351</v>
      </c>
      <c r="B1326" t="s">
        <v>4619</v>
      </c>
      <c r="C1326" t="s">
        <v>2508</v>
      </c>
      <c r="D1326" t="s">
        <v>124</v>
      </c>
      <c r="E1326" s="31">
        <v>83750</v>
      </c>
      <c r="F1326" s="30">
        <f>MedianHouseholdIncome[[#This Row],[  MHI  ]]/77485</f>
        <v>1.0808543589081758</v>
      </c>
      <c r="G1326" s="18">
        <f>IFERROR(VLOOKUP(F1326,Points!$A$2:$C$14,3,TRUE),"")</f>
        <v>10</v>
      </c>
    </row>
    <row r="1327" spans="1:7" ht="19.95" customHeight="1" x14ac:dyDescent="0.3">
      <c r="A1327" t="s">
        <v>5351</v>
      </c>
      <c r="B1327" t="s">
        <v>4620</v>
      </c>
      <c r="C1327" t="s">
        <v>2509</v>
      </c>
      <c r="D1327" t="s">
        <v>119</v>
      </c>
      <c r="E1327" s="31">
        <v>122647</v>
      </c>
      <c r="F1327" s="30">
        <f>MedianHouseholdIncome[[#This Row],[  MHI  ]]/77485</f>
        <v>1.5828482932180421</v>
      </c>
      <c r="G1327" s="18">
        <f>IFERROR(VLOOKUP(F1327,Points!$A$2:$C$14,3,TRUE),"")</f>
        <v>0</v>
      </c>
    </row>
    <row r="1328" spans="1:7" ht="19.95" customHeight="1" x14ac:dyDescent="0.3">
      <c r="A1328" t="s">
        <v>5351</v>
      </c>
      <c r="B1328" t="s">
        <v>4621</v>
      </c>
      <c r="C1328" t="s">
        <v>2510</v>
      </c>
      <c r="D1328" t="s">
        <v>173</v>
      </c>
      <c r="E1328" s="31">
        <v>67321</v>
      </c>
      <c r="F1328" s="30">
        <f>MedianHouseholdIncome[[#This Row],[  MHI  ]]/77485</f>
        <v>0.86882622443053492</v>
      </c>
      <c r="G1328" s="18">
        <f>IFERROR(VLOOKUP(F1328,Points!$A$2:$C$14,3,TRUE),"")</f>
        <v>30</v>
      </c>
    </row>
    <row r="1329" spans="1:7" ht="19.95" customHeight="1" x14ac:dyDescent="0.3">
      <c r="A1329" t="s">
        <v>5352</v>
      </c>
      <c r="B1329" t="s">
        <v>4622</v>
      </c>
      <c r="C1329" t="s">
        <v>2511</v>
      </c>
      <c r="D1329" t="s">
        <v>115</v>
      </c>
      <c r="E1329" s="31">
        <v>101000</v>
      </c>
      <c r="F1329" s="30">
        <f>MedianHouseholdIncome[[#This Row],[  MHI  ]]/77485</f>
        <v>1.3034780925340388</v>
      </c>
      <c r="G1329" s="18">
        <f>IFERROR(VLOOKUP(F1329,Points!$A$2:$C$14,3,TRUE),"")</f>
        <v>0</v>
      </c>
    </row>
    <row r="1330" spans="1:7" ht="19.95" customHeight="1" x14ac:dyDescent="0.3">
      <c r="A1330" t="s">
        <v>5351</v>
      </c>
      <c r="B1330" t="s">
        <v>4623</v>
      </c>
      <c r="C1330" t="s">
        <v>2512</v>
      </c>
      <c r="D1330" t="s">
        <v>173</v>
      </c>
      <c r="E1330" s="31">
        <v>152798</v>
      </c>
      <c r="F1330" s="30">
        <f>MedianHouseholdIncome[[#This Row],[  MHI  ]]/77485</f>
        <v>1.9719687681486739</v>
      </c>
      <c r="G1330" s="18">
        <f>IFERROR(VLOOKUP(F1330,Points!$A$2:$C$14,3,TRUE),"")</f>
        <v>0</v>
      </c>
    </row>
    <row r="1331" spans="1:7" ht="19.95" customHeight="1" x14ac:dyDescent="0.3">
      <c r="A1331" t="s">
        <v>5352</v>
      </c>
      <c r="B1331" t="s">
        <v>4624</v>
      </c>
      <c r="C1331" t="s">
        <v>2513</v>
      </c>
      <c r="D1331" t="s">
        <v>16</v>
      </c>
      <c r="E1331" s="31">
        <v>70250</v>
      </c>
      <c r="F1331" s="30">
        <f>MedianHouseholdIncome[[#This Row],[  MHI  ]]/77485</f>
        <v>0.90662708911402212</v>
      </c>
      <c r="G1331" s="18">
        <f>IFERROR(VLOOKUP(F1331,Points!$A$2:$C$14,3,TRUE),"")</f>
        <v>30</v>
      </c>
    </row>
    <row r="1332" spans="1:7" ht="19.95" customHeight="1" x14ac:dyDescent="0.3">
      <c r="A1332" t="s">
        <v>5351</v>
      </c>
      <c r="B1332" t="s">
        <v>4625</v>
      </c>
      <c r="C1332" t="s">
        <v>2514</v>
      </c>
      <c r="D1332" t="s">
        <v>144</v>
      </c>
      <c r="E1332" s="31">
        <v>92292</v>
      </c>
      <c r="F1332" s="30">
        <f>MedianHouseholdIncome[[#This Row],[  MHI  ]]/77485</f>
        <v>1.1910950506549656</v>
      </c>
      <c r="G1332" s="18">
        <f>IFERROR(VLOOKUP(F1332,Points!$A$2:$C$14,3,TRUE),"")</f>
        <v>5</v>
      </c>
    </row>
    <row r="1333" spans="1:7" ht="19.95" customHeight="1" x14ac:dyDescent="0.3">
      <c r="A1333" t="s">
        <v>5351</v>
      </c>
      <c r="B1333" t="s">
        <v>4626</v>
      </c>
      <c r="C1333" t="s">
        <v>2515</v>
      </c>
      <c r="D1333" t="s">
        <v>23</v>
      </c>
      <c r="E1333" s="31">
        <v>66146</v>
      </c>
      <c r="F1333" s="30">
        <f>MedianHouseholdIncome[[#This Row],[  MHI  ]]/77485</f>
        <v>0.85366199909659934</v>
      </c>
      <c r="G1333" s="18">
        <f>IFERROR(VLOOKUP(F1333,Points!$A$2:$C$14,3,TRUE),"")</f>
        <v>40</v>
      </c>
    </row>
    <row r="1334" spans="1:7" ht="19.95" customHeight="1" x14ac:dyDescent="0.3">
      <c r="A1334" t="s">
        <v>5352</v>
      </c>
      <c r="B1334" t="s">
        <v>4627</v>
      </c>
      <c r="C1334" t="s">
        <v>2516</v>
      </c>
      <c r="D1334" t="s">
        <v>243</v>
      </c>
      <c r="E1334" s="31">
        <v>103278</v>
      </c>
      <c r="F1334" s="30">
        <f>MedianHouseholdIncome[[#This Row],[  MHI  ]]/77485</f>
        <v>1.3328773310963413</v>
      </c>
      <c r="G1334" s="18">
        <f>IFERROR(VLOOKUP(F1334,Points!$A$2:$C$14,3,TRUE),"")</f>
        <v>0</v>
      </c>
    </row>
    <row r="1335" spans="1:7" ht="19.95" customHeight="1" x14ac:dyDescent="0.3">
      <c r="A1335" t="s">
        <v>5352</v>
      </c>
      <c r="B1335" t="s">
        <v>4628</v>
      </c>
      <c r="C1335" t="s">
        <v>2517</v>
      </c>
      <c r="D1335" t="s">
        <v>13</v>
      </c>
      <c r="E1335" s="31">
        <v>79821</v>
      </c>
      <c r="F1335" s="30">
        <f>MedianHouseholdIncome[[#This Row],[  MHI  ]]/77485</f>
        <v>1.0301477705362327</v>
      </c>
      <c r="G1335" s="18">
        <f>IFERROR(VLOOKUP(F1335,Points!$A$2:$C$14,3,TRUE),"")</f>
        <v>15</v>
      </c>
    </row>
    <row r="1336" spans="1:7" ht="19.95" customHeight="1" x14ac:dyDescent="0.3">
      <c r="A1336" t="s">
        <v>5351</v>
      </c>
      <c r="B1336" t="s">
        <v>4629</v>
      </c>
      <c r="C1336" t="s">
        <v>2518</v>
      </c>
      <c r="D1336" t="s">
        <v>229</v>
      </c>
      <c r="E1336" s="31">
        <v>96555</v>
      </c>
      <c r="F1336" s="30">
        <f>MedianHouseholdIncome[[#This Row],[  MHI  ]]/77485</f>
        <v>1.2461121507388526</v>
      </c>
      <c r="G1336" s="18">
        <f>IFERROR(VLOOKUP(F1336,Points!$A$2:$C$14,3,TRUE),"")</f>
        <v>5</v>
      </c>
    </row>
    <row r="1337" spans="1:7" ht="19.95" customHeight="1" x14ac:dyDescent="0.3">
      <c r="A1337" t="s">
        <v>5352</v>
      </c>
      <c r="B1337" t="s">
        <v>4630</v>
      </c>
      <c r="C1337" t="s">
        <v>2519</v>
      </c>
      <c r="D1337" t="s">
        <v>138</v>
      </c>
      <c r="E1337" s="31">
        <v>153279</v>
      </c>
      <c r="F1337" s="30">
        <f>MedianHouseholdIncome[[#This Row],[  MHI  ]]/77485</f>
        <v>1.9781764212428212</v>
      </c>
      <c r="G1337" s="18">
        <f>IFERROR(VLOOKUP(F1337,Points!$A$2:$C$14,3,TRUE),"")</f>
        <v>0</v>
      </c>
    </row>
    <row r="1338" spans="1:7" ht="19.95" customHeight="1" x14ac:dyDescent="0.3">
      <c r="A1338" t="s">
        <v>5352</v>
      </c>
      <c r="B1338" t="s">
        <v>4631</v>
      </c>
      <c r="C1338" t="s">
        <v>2519</v>
      </c>
      <c r="D1338" t="s">
        <v>95</v>
      </c>
      <c r="E1338" s="31">
        <v>75781</v>
      </c>
      <c r="F1338" s="30">
        <f>MedianHouseholdIncome[[#This Row],[  MHI  ]]/77485</f>
        <v>0.97800864683487132</v>
      </c>
      <c r="G1338" s="18">
        <f>IFERROR(VLOOKUP(F1338,Points!$A$2:$C$14,3,TRUE),"")</f>
        <v>20</v>
      </c>
    </row>
    <row r="1339" spans="1:7" ht="19.95" customHeight="1" x14ac:dyDescent="0.3">
      <c r="A1339" t="s">
        <v>5352</v>
      </c>
      <c r="B1339" t="s">
        <v>4632</v>
      </c>
      <c r="C1339" t="s">
        <v>2519</v>
      </c>
      <c r="D1339" t="s">
        <v>48</v>
      </c>
      <c r="E1339" s="31">
        <v>62917</v>
      </c>
      <c r="F1339" s="30">
        <f>MedianHouseholdIncome[[#This Row],[  MHI  ]]/77485</f>
        <v>0.81198941730657548</v>
      </c>
      <c r="G1339" s="18">
        <f>IFERROR(VLOOKUP(F1339,Points!$A$2:$C$14,3,TRUE),"")</f>
        <v>40</v>
      </c>
    </row>
    <row r="1340" spans="1:7" ht="19.95" customHeight="1" x14ac:dyDescent="0.3">
      <c r="A1340" t="s">
        <v>5352</v>
      </c>
      <c r="B1340" t="s">
        <v>4633</v>
      </c>
      <c r="C1340" t="s">
        <v>2520</v>
      </c>
      <c r="D1340" t="s">
        <v>23</v>
      </c>
      <c r="E1340" s="31">
        <v>82321</v>
      </c>
      <c r="F1340" s="30">
        <f>MedianHouseholdIncome[[#This Row],[  MHI  ]]/77485</f>
        <v>1.0624120797573724</v>
      </c>
      <c r="G1340" s="18">
        <f>IFERROR(VLOOKUP(F1340,Points!$A$2:$C$14,3,TRUE),"")</f>
        <v>10</v>
      </c>
    </row>
    <row r="1341" spans="1:7" ht="19.95" customHeight="1" x14ac:dyDescent="0.3">
      <c r="A1341" t="s">
        <v>5351</v>
      </c>
      <c r="B1341" t="s">
        <v>4634</v>
      </c>
      <c r="C1341" t="s">
        <v>2521</v>
      </c>
      <c r="D1341" t="s">
        <v>23</v>
      </c>
      <c r="E1341" s="31">
        <v>88182</v>
      </c>
      <c r="F1341" s="30">
        <f>MedianHouseholdIncome[[#This Row],[  MHI  ]]/77485</f>
        <v>1.138052526295412</v>
      </c>
      <c r="G1341" s="18">
        <f>IFERROR(VLOOKUP(F1341,Points!$A$2:$C$14,3,TRUE),"")</f>
        <v>10</v>
      </c>
    </row>
    <row r="1342" spans="1:7" ht="19.95" customHeight="1" x14ac:dyDescent="0.3">
      <c r="A1342" t="s">
        <v>5352</v>
      </c>
      <c r="B1342" t="s">
        <v>4635</v>
      </c>
      <c r="C1342" t="s">
        <v>2522</v>
      </c>
      <c r="D1342" t="s">
        <v>53</v>
      </c>
      <c r="E1342" s="31">
        <v>115313</v>
      </c>
      <c r="F1342" s="30">
        <f>MedianHouseholdIncome[[#This Row],[  MHI  ]]/77485</f>
        <v>1.4881977156869071</v>
      </c>
      <c r="G1342" s="18">
        <f>IFERROR(VLOOKUP(F1342,Points!$A$2:$C$14,3,TRUE),"")</f>
        <v>0</v>
      </c>
    </row>
    <row r="1343" spans="1:7" ht="19.95" customHeight="1" x14ac:dyDescent="0.3">
      <c r="A1343" t="s">
        <v>5351</v>
      </c>
      <c r="B1343" t="s">
        <v>4636</v>
      </c>
      <c r="C1343" t="s">
        <v>2523</v>
      </c>
      <c r="D1343" t="s">
        <v>53</v>
      </c>
      <c r="E1343" s="31">
        <v>91172</v>
      </c>
      <c r="F1343" s="30">
        <f>MedianHouseholdIncome[[#This Row],[  MHI  ]]/77485</f>
        <v>1.1766406401238949</v>
      </c>
      <c r="G1343" s="18">
        <f>IFERROR(VLOOKUP(F1343,Points!$A$2:$C$14,3,TRUE),"")</f>
        <v>5</v>
      </c>
    </row>
    <row r="1344" spans="1:7" ht="19.95" customHeight="1" x14ac:dyDescent="0.3">
      <c r="A1344" t="s">
        <v>5352</v>
      </c>
      <c r="B1344" t="s">
        <v>4637</v>
      </c>
      <c r="C1344" t="s">
        <v>2524</v>
      </c>
      <c r="D1344" t="s">
        <v>113</v>
      </c>
      <c r="E1344" s="31">
        <v>94603</v>
      </c>
      <c r="F1344" s="30">
        <f>MedianHouseholdIncome[[#This Row],[  MHI  ]]/77485</f>
        <v>1.2209201780989869</v>
      </c>
      <c r="G1344" s="18">
        <f>IFERROR(VLOOKUP(F1344,Points!$A$2:$C$14,3,TRUE),"")</f>
        <v>5</v>
      </c>
    </row>
    <row r="1345" spans="1:7" ht="19.95" customHeight="1" x14ac:dyDescent="0.3">
      <c r="A1345" t="s">
        <v>5352</v>
      </c>
      <c r="B1345" t="s">
        <v>4638</v>
      </c>
      <c r="C1345" t="s">
        <v>2524</v>
      </c>
      <c r="D1345" t="s">
        <v>64</v>
      </c>
      <c r="E1345" s="31">
        <v>88828</v>
      </c>
      <c r="F1345" s="30">
        <f>MedianHouseholdIncome[[#This Row],[  MHI  ]]/77485</f>
        <v>1.1463896237981546</v>
      </c>
      <c r="G1345" s="18">
        <f>IFERROR(VLOOKUP(F1345,Points!$A$2:$C$14,3,TRUE),"")</f>
        <v>10</v>
      </c>
    </row>
    <row r="1346" spans="1:7" ht="19.95" customHeight="1" x14ac:dyDescent="0.3">
      <c r="A1346" t="s">
        <v>5352</v>
      </c>
      <c r="B1346" t="s">
        <v>4639</v>
      </c>
      <c r="C1346" t="s">
        <v>2524</v>
      </c>
      <c r="D1346" t="s">
        <v>66</v>
      </c>
      <c r="E1346" s="31">
        <v>62857</v>
      </c>
      <c r="F1346" s="30">
        <f>MedianHouseholdIncome[[#This Row],[  MHI  ]]/77485</f>
        <v>0.81121507388526815</v>
      </c>
      <c r="G1346" s="18">
        <f>IFERROR(VLOOKUP(F1346,Points!$A$2:$C$14,3,TRUE),"")</f>
        <v>40</v>
      </c>
    </row>
    <row r="1347" spans="1:7" ht="19.95" customHeight="1" x14ac:dyDescent="0.3">
      <c r="A1347" t="s">
        <v>5352</v>
      </c>
      <c r="B1347" t="s">
        <v>4640</v>
      </c>
      <c r="C1347" t="s">
        <v>2525</v>
      </c>
      <c r="D1347" t="s">
        <v>108</v>
      </c>
      <c r="E1347" s="31">
        <v>83839</v>
      </c>
      <c r="F1347" s="30">
        <f>MedianHouseholdIncome[[#This Row],[  MHI  ]]/77485</f>
        <v>1.0820029683164483</v>
      </c>
      <c r="G1347" s="18">
        <f>IFERROR(VLOOKUP(F1347,Points!$A$2:$C$14,3,TRUE),"")</f>
        <v>10</v>
      </c>
    </row>
    <row r="1348" spans="1:7" ht="19.95" customHeight="1" x14ac:dyDescent="0.3">
      <c r="A1348" t="s">
        <v>5351</v>
      </c>
      <c r="B1348" t="s">
        <v>4641</v>
      </c>
      <c r="C1348" t="s">
        <v>2526</v>
      </c>
      <c r="D1348" t="s">
        <v>173</v>
      </c>
      <c r="E1348" s="31">
        <v>106425</v>
      </c>
      <c r="F1348" s="30">
        <f>MedianHouseholdIncome[[#This Row],[  MHI  ]]/77485</f>
        <v>1.3734916435439117</v>
      </c>
      <c r="G1348" s="18">
        <f>IFERROR(VLOOKUP(F1348,Points!$A$2:$C$14,3,TRUE),"")</f>
        <v>0</v>
      </c>
    </row>
    <row r="1349" spans="1:7" ht="19.95" customHeight="1" x14ac:dyDescent="0.3">
      <c r="A1349" t="s">
        <v>5351</v>
      </c>
      <c r="B1349" t="s">
        <v>4642</v>
      </c>
      <c r="C1349" t="s">
        <v>2527</v>
      </c>
      <c r="D1349" t="s">
        <v>173</v>
      </c>
      <c r="E1349" s="31">
        <v>250000</v>
      </c>
      <c r="F1349" s="30">
        <f>MedianHouseholdIncome[[#This Row],[  MHI  ]]/77485</f>
        <v>3.2264309221139573</v>
      </c>
      <c r="G1349" s="18">
        <f>IFERROR(VLOOKUP(F1349,Points!$A$2:$C$14,3,TRUE),"")</f>
        <v>0</v>
      </c>
    </row>
    <row r="1350" spans="1:7" ht="19.95" customHeight="1" x14ac:dyDescent="0.3">
      <c r="A1350" t="s">
        <v>5352</v>
      </c>
      <c r="B1350" t="s">
        <v>4643</v>
      </c>
      <c r="C1350" t="s">
        <v>2528</v>
      </c>
      <c r="D1350" t="s">
        <v>173</v>
      </c>
      <c r="E1350" s="31">
        <v>114782</v>
      </c>
      <c r="F1350" s="30">
        <f>MedianHouseholdIncome[[#This Row],[  MHI  ]]/77485</f>
        <v>1.4813447764083372</v>
      </c>
      <c r="G1350" s="18">
        <f>IFERROR(VLOOKUP(F1350,Points!$A$2:$C$14,3,TRUE),"")</f>
        <v>0</v>
      </c>
    </row>
    <row r="1351" spans="1:7" ht="19.95" customHeight="1" x14ac:dyDescent="0.3">
      <c r="A1351" t="s">
        <v>5351</v>
      </c>
      <c r="B1351" t="s">
        <v>4644</v>
      </c>
      <c r="C1351" t="s">
        <v>2529</v>
      </c>
      <c r="D1351" t="s">
        <v>11</v>
      </c>
      <c r="E1351" s="31">
        <v>61506</v>
      </c>
      <c r="F1351" s="30">
        <f>MedianHouseholdIncome[[#This Row],[  MHI  ]]/77485</f>
        <v>0.79377944118216426</v>
      </c>
      <c r="G1351" s="18">
        <f>IFERROR(VLOOKUP(F1351,Points!$A$2:$C$14,3,TRUE),"")</f>
        <v>50</v>
      </c>
    </row>
    <row r="1352" spans="1:7" ht="19.95" customHeight="1" x14ac:dyDescent="0.3">
      <c r="A1352" t="s">
        <v>5351</v>
      </c>
      <c r="B1352" t="s">
        <v>4645</v>
      </c>
      <c r="C1352" t="s">
        <v>2530</v>
      </c>
      <c r="D1352" t="s">
        <v>11</v>
      </c>
      <c r="E1352" s="31">
        <v>51228</v>
      </c>
      <c r="F1352" s="30">
        <f>MedianHouseholdIncome[[#This Row],[  MHI  ]]/77485</f>
        <v>0.66113441311221521</v>
      </c>
      <c r="G1352" s="18">
        <f>IFERROR(VLOOKUP(F1352,Points!$A$2:$C$14,3,TRUE),"")</f>
        <v>70</v>
      </c>
    </row>
    <row r="1353" spans="1:7" ht="19.95" customHeight="1" x14ac:dyDescent="0.3">
      <c r="A1353" t="s">
        <v>5352</v>
      </c>
      <c r="B1353" t="s">
        <v>4646</v>
      </c>
      <c r="C1353" t="s">
        <v>2531</v>
      </c>
      <c r="D1353" t="s">
        <v>11</v>
      </c>
      <c r="E1353" s="31">
        <v>91597</v>
      </c>
      <c r="F1353" s="30">
        <f>MedianHouseholdIncome[[#This Row],[  MHI  ]]/77485</f>
        <v>1.1821255726914888</v>
      </c>
      <c r="G1353" s="18">
        <f>IFERROR(VLOOKUP(F1353,Points!$A$2:$C$14,3,TRUE),"")</f>
        <v>5</v>
      </c>
    </row>
    <row r="1354" spans="1:7" ht="19.95" customHeight="1" x14ac:dyDescent="0.3">
      <c r="A1354" t="s">
        <v>5352</v>
      </c>
      <c r="B1354" t="s">
        <v>4647</v>
      </c>
      <c r="C1354" t="s">
        <v>2532</v>
      </c>
      <c r="D1354" t="s">
        <v>11</v>
      </c>
      <c r="E1354" s="31">
        <v>93125</v>
      </c>
      <c r="F1354" s="30">
        <f>MedianHouseholdIncome[[#This Row],[  MHI  ]]/77485</f>
        <v>1.2018455184874492</v>
      </c>
      <c r="G1354" s="18">
        <f>IFERROR(VLOOKUP(F1354,Points!$A$2:$C$14,3,TRUE),"")</f>
        <v>5</v>
      </c>
    </row>
    <row r="1355" spans="1:7" ht="19.95" customHeight="1" x14ac:dyDescent="0.3">
      <c r="A1355" t="s">
        <v>5351</v>
      </c>
      <c r="B1355" t="s">
        <v>4648</v>
      </c>
      <c r="C1355" t="s">
        <v>2533</v>
      </c>
      <c r="D1355" t="s">
        <v>25</v>
      </c>
      <c r="E1355" s="31" t="s">
        <v>1379</v>
      </c>
      <c r="F1355" s="30" t="s">
        <v>1379</v>
      </c>
      <c r="G1355" s="18" t="s">
        <v>1379</v>
      </c>
    </row>
    <row r="1356" spans="1:7" ht="19.95" customHeight="1" x14ac:dyDescent="0.3">
      <c r="A1356" t="s">
        <v>5351</v>
      </c>
      <c r="B1356" t="s">
        <v>4649</v>
      </c>
      <c r="C1356" t="s">
        <v>2534</v>
      </c>
      <c r="D1356" t="s">
        <v>144</v>
      </c>
      <c r="E1356" s="31">
        <v>59479</v>
      </c>
      <c r="F1356" s="30">
        <f>MedianHouseholdIncome[[#This Row],[  MHI  ]]/77485</f>
        <v>0.76761953926566429</v>
      </c>
      <c r="G1356" s="18">
        <f>IFERROR(VLOOKUP(F1356,Points!$A$2:$C$14,3,TRUE),"")</f>
        <v>50</v>
      </c>
    </row>
    <row r="1357" spans="1:7" ht="19.95" customHeight="1" x14ac:dyDescent="0.3">
      <c r="A1357" t="s">
        <v>5351</v>
      </c>
      <c r="B1357" t="s">
        <v>4650</v>
      </c>
      <c r="C1357" t="s">
        <v>2535</v>
      </c>
      <c r="D1357" t="s">
        <v>277</v>
      </c>
      <c r="E1357" s="31">
        <v>58641</v>
      </c>
      <c r="F1357" s="30">
        <f>MedianHouseholdIncome[[#This Row],[  MHI  ]]/77485</f>
        <v>0.7568045428147383</v>
      </c>
      <c r="G1357" s="18">
        <f>IFERROR(VLOOKUP(F1357,Points!$A$2:$C$14,3,TRUE),"")</f>
        <v>60</v>
      </c>
    </row>
    <row r="1358" spans="1:7" ht="19.95" customHeight="1" x14ac:dyDescent="0.3">
      <c r="A1358" t="s">
        <v>5352</v>
      </c>
      <c r="B1358" t="s">
        <v>4651</v>
      </c>
      <c r="C1358" t="s">
        <v>2536</v>
      </c>
      <c r="D1358" t="s">
        <v>277</v>
      </c>
      <c r="E1358" s="31">
        <v>64625</v>
      </c>
      <c r="F1358" s="30">
        <f>MedianHouseholdIncome[[#This Row],[  MHI  ]]/77485</f>
        <v>0.83403239336645807</v>
      </c>
      <c r="G1358" s="18">
        <f>IFERROR(VLOOKUP(F1358,Points!$A$2:$C$14,3,TRUE),"")</f>
        <v>40</v>
      </c>
    </row>
    <row r="1359" spans="1:7" ht="19.95" customHeight="1" x14ac:dyDescent="0.3">
      <c r="A1359" t="s">
        <v>5352</v>
      </c>
      <c r="B1359" t="s">
        <v>4652</v>
      </c>
      <c r="C1359" t="s">
        <v>2537</v>
      </c>
      <c r="D1359" t="s">
        <v>136</v>
      </c>
      <c r="E1359" s="31">
        <v>52500</v>
      </c>
      <c r="F1359" s="30">
        <f>MedianHouseholdIncome[[#This Row],[  MHI  ]]/77485</f>
        <v>0.67755049364393105</v>
      </c>
      <c r="G1359" s="18">
        <f>IFERROR(VLOOKUP(F1359,Points!$A$2:$C$14,3,TRUE),"")</f>
        <v>70</v>
      </c>
    </row>
    <row r="1360" spans="1:7" ht="19.95" customHeight="1" x14ac:dyDescent="0.3">
      <c r="A1360" t="s">
        <v>5351</v>
      </c>
      <c r="B1360" t="s">
        <v>4653</v>
      </c>
      <c r="C1360" t="s">
        <v>2538</v>
      </c>
      <c r="D1360" t="s">
        <v>173</v>
      </c>
      <c r="E1360" s="31">
        <v>131170</v>
      </c>
      <c r="F1360" s="30">
        <f>MedianHouseholdIncome[[#This Row],[  MHI  ]]/77485</f>
        <v>1.6928437762147512</v>
      </c>
      <c r="G1360" s="18">
        <f>IFERROR(VLOOKUP(F1360,Points!$A$2:$C$14,3,TRUE),"")</f>
        <v>0</v>
      </c>
    </row>
    <row r="1361" spans="1:7" ht="19.95" customHeight="1" x14ac:dyDescent="0.3">
      <c r="A1361" t="s">
        <v>5351</v>
      </c>
      <c r="B1361" t="s">
        <v>4654</v>
      </c>
      <c r="C1361" t="s">
        <v>2539</v>
      </c>
      <c r="D1361" t="s">
        <v>64</v>
      </c>
      <c r="E1361" s="31">
        <v>86250</v>
      </c>
      <c r="F1361" s="30">
        <f>MedianHouseholdIncome[[#This Row],[  MHI  ]]/77485</f>
        <v>1.1131186681293153</v>
      </c>
      <c r="G1361" s="18">
        <f>IFERROR(VLOOKUP(F1361,Points!$A$2:$C$14,3,TRUE),"")</f>
        <v>10</v>
      </c>
    </row>
    <row r="1362" spans="1:7" ht="19.95" customHeight="1" x14ac:dyDescent="0.3">
      <c r="A1362" t="s">
        <v>5352</v>
      </c>
      <c r="B1362" t="s">
        <v>4655</v>
      </c>
      <c r="C1362" t="s">
        <v>2540</v>
      </c>
      <c r="D1362" t="s">
        <v>67</v>
      </c>
      <c r="E1362" s="31">
        <v>70000</v>
      </c>
      <c r="F1362" s="30">
        <f>MedianHouseholdIncome[[#This Row],[  MHI  ]]/77485</f>
        <v>0.90340065819190807</v>
      </c>
      <c r="G1362" s="18">
        <f>IFERROR(VLOOKUP(F1362,Points!$A$2:$C$14,3,TRUE),"")</f>
        <v>30</v>
      </c>
    </row>
    <row r="1363" spans="1:7" ht="19.95" customHeight="1" x14ac:dyDescent="0.3">
      <c r="A1363" t="s">
        <v>5351</v>
      </c>
      <c r="B1363" t="s">
        <v>4656</v>
      </c>
      <c r="C1363" t="s">
        <v>2541</v>
      </c>
      <c r="D1363" t="s">
        <v>41</v>
      </c>
      <c r="E1363" s="31">
        <v>62000</v>
      </c>
      <c r="F1363" s="30">
        <f>MedianHouseholdIncome[[#This Row],[  MHI  ]]/77485</f>
        <v>0.80015486868426144</v>
      </c>
      <c r="G1363" s="18">
        <f>IFERROR(VLOOKUP(F1363,Points!$A$2:$C$14,3,TRUE),"")</f>
        <v>50</v>
      </c>
    </row>
    <row r="1364" spans="1:7" ht="19.95" customHeight="1" x14ac:dyDescent="0.3">
      <c r="A1364" t="s">
        <v>5352</v>
      </c>
      <c r="B1364" t="s">
        <v>4657</v>
      </c>
      <c r="C1364" t="s">
        <v>2542</v>
      </c>
      <c r="D1364" t="s">
        <v>41</v>
      </c>
      <c r="E1364" s="31">
        <v>120938</v>
      </c>
      <c r="F1364" s="30">
        <f>MedianHouseholdIncome[[#This Row],[  MHI  ]]/77485</f>
        <v>1.5607924114344711</v>
      </c>
      <c r="G1364" s="18">
        <f>IFERROR(VLOOKUP(F1364,Points!$A$2:$C$14,3,TRUE),"")</f>
        <v>0</v>
      </c>
    </row>
    <row r="1365" spans="1:7" ht="19.95" customHeight="1" x14ac:dyDescent="0.3">
      <c r="A1365" t="s">
        <v>5351</v>
      </c>
      <c r="B1365" t="s">
        <v>4658</v>
      </c>
      <c r="C1365" t="s">
        <v>2543</v>
      </c>
      <c r="D1365" t="s">
        <v>122</v>
      </c>
      <c r="E1365" s="31">
        <v>85867</v>
      </c>
      <c r="F1365" s="30">
        <f>MedianHouseholdIncome[[#This Row],[  MHI  ]]/77485</f>
        <v>1.1081757759566369</v>
      </c>
      <c r="G1365" s="18">
        <f>IFERROR(VLOOKUP(F1365,Points!$A$2:$C$14,3,TRUE),"")</f>
        <v>10</v>
      </c>
    </row>
    <row r="1366" spans="1:7" ht="19.95" customHeight="1" x14ac:dyDescent="0.3">
      <c r="A1366" t="s">
        <v>5352</v>
      </c>
      <c r="B1366" t="s">
        <v>4659</v>
      </c>
      <c r="C1366" t="s">
        <v>2544</v>
      </c>
      <c r="D1366" t="s">
        <v>122</v>
      </c>
      <c r="E1366" s="31">
        <v>106700</v>
      </c>
      <c r="F1366" s="30">
        <f>MedianHouseholdIncome[[#This Row],[  MHI  ]]/77485</f>
        <v>1.3770407175582371</v>
      </c>
      <c r="G1366" s="18">
        <f>IFERROR(VLOOKUP(F1366,Points!$A$2:$C$14,3,TRUE),"")</f>
        <v>0</v>
      </c>
    </row>
    <row r="1367" spans="1:7" ht="19.95" customHeight="1" x14ac:dyDescent="0.3">
      <c r="A1367" t="s">
        <v>5352</v>
      </c>
      <c r="B1367" t="s">
        <v>4660</v>
      </c>
      <c r="C1367" t="s">
        <v>2545</v>
      </c>
      <c r="D1367" t="s">
        <v>143</v>
      </c>
      <c r="E1367" s="31">
        <v>76651</v>
      </c>
      <c r="F1367" s="30">
        <f>MedianHouseholdIncome[[#This Row],[  MHI  ]]/77485</f>
        <v>0.98923662644382782</v>
      </c>
      <c r="G1367" s="18">
        <f>IFERROR(VLOOKUP(F1367,Points!$A$2:$C$14,3,TRUE),"")</f>
        <v>20</v>
      </c>
    </row>
    <row r="1368" spans="1:7" ht="19.95" customHeight="1" x14ac:dyDescent="0.3">
      <c r="A1368" t="s">
        <v>5351</v>
      </c>
      <c r="B1368" t="s">
        <v>4661</v>
      </c>
      <c r="C1368" t="s">
        <v>2546</v>
      </c>
      <c r="D1368" t="s">
        <v>166</v>
      </c>
      <c r="E1368" s="31">
        <v>50250</v>
      </c>
      <c r="F1368" s="30">
        <f>MedianHouseholdIncome[[#This Row],[  MHI  ]]/77485</f>
        <v>0.64851261534490545</v>
      </c>
      <c r="G1368" s="18">
        <f>IFERROR(VLOOKUP(F1368,Points!$A$2:$C$14,3,TRUE),"")</f>
        <v>85</v>
      </c>
    </row>
    <row r="1369" spans="1:7" ht="19.95" customHeight="1" x14ac:dyDescent="0.3">
      <c r="A1369" t="s">
        <v>5351</v>
      </c>
      <c r="B1369" t="s">
        <v>4662</v>
      </c>
      <c r="C1369" t="s">
        <v>2547</v>
      </c>
      <c r="D1369" t="s">
        <v>21</v>
      </c>
      <c r="E1369" s="31">
        <v>87857</v>
      </c>
      <c r="F1369" s="30">
        <f>MedianHouseholdIncome[[#This Row],[  MHI  ]]/77485</f>
        <v>1.1338581660966638</v>
      </c>
      <c r="G1369" s="18">
        <f>IFERROR(VLOOKUP(F1369,Points!$A$2:$C$14,3,TRUE),"")</f>
        <v>10</v>
      </c>
    </row>
    <row r="1370" spans="1:7" ht="19.95" customHeight="1" x14ac:dyDescent="0.3">
      <c r="A1370" t="s">
        <v>5352</v>
      </c>
      <c r="B1370" t="s">
        <v>4663</v>
      </c>
      <c r="C1370" t="s">
        <v>2548</v>
      </c>
      <c r="D1370" t="s">
        <v>88</v>
      </c>
      <c r="E1370" s="31">
        <v>66875</v>
      </c>
      <c r="F1370" s="30">
        <f>MedianHouseholdIncome[[#This Row],[  MHI  ]]/77485</f>
        <v>0.86307027166548367</v>
      </c>
      <c r="G1370" s="18">
        <f>IFERROR(VLOOKUP(F1370,Points!$A$2:$C$14,3,TRUE),"")</f>
        <v>30</v>
      </c>
    </row>
    <row r="1371" spans="1:7" ht="19.95" customHeight="1" x14ac:dyDescent="0.3">
      <c r="A1371" t="s">
        <v>5352</v>
      </c>
      <c r="B1371" t="s">
        <v>4664</v>
      </c>
      <c r="C1371" t="s">
        <v>2549</v>
      </c>
      <c r="D1371" t="s">
        <v>36</v>
      </c>
      <c r="E1371" s="31">
        <v>150536</v>
      </c>
      <c r="F1371" s="30">
        <f>MedianHouseholdIncome[[#This Row],[  MHI  ]]/77485</f>
        <v>1.9427760211653868</v>
      </c>
      <c r="G1371" s="18">
        <f>IFERROR(VLOOKUP(F1371,Points!$A$2:$C$14,3,TRUE),"")</f>
        <v>0</v>
      </c>
    </row>
    <row r="1372" spans="1:7" ht="19.95" customHeight="1" x14ac:dyDescent="0.3">
      <c r="A1372" t="s">
        <v>5351</v>
      </c>
      <c r="B1372" t="s">
        <v>4665</v>
      </c>
      <c r="C1372" t="s">
        <v>2550</v>
      </c>
      <c r="D1372" t="s">
        <v>36</v>
      </c>
      <c r="E1372" s="31">
        <v>102978</v>
      </c>
      <c r="F1372" s="30">
        <f>MedianHouseholdIncome[[#This Row],[  MHI  ]]/77485</f>
        <v>1.3290056139898045</v>
      </c>
      <c r="G1372" s="18">
        <f>IFERROR(VLOOKUP(F1372,Points!$A$2:$C$14,3,TRUE),"")</f>
        <v>0</v>
      </c>
    </row>
    <row r="1373" spans="1:7" ht="19.95" customHeight="1" x14ac:dyDescent="0.3">
      <c r="A1373" t="s">
        <v>5351</v>
      </c>
      <c r="B1373" t="s">
        <v>4666</v>
      </c>
      <c r="C1373" t="s">
        <v>2551</v>
      </c>
      <c r="D1373" t="s">
        <v>111</v>
      </c>
      <c r="E1373" s="31">
        <v>65417</v>
      </c>
      <c r="F1373" s="30">
        <f>MedianHouseholdIncome[[#This Row],[  MHI  ]]/77485</f>
        <v>0.84425372652771502</v>
      </c>
      <c r="G1373" s="18">
        <f>IFERROR(VLOOKUP(F1373,Points!$A$2:$C$14,3,TRUE),"")</f>
        <v>40</v>
      </c>
    </row>
    <row r="1374" spans="1:7" ht="19.95" customHeight="1" x14ac:dyDescent="0.3">
      <c r="A1374" t="s">
        <v>5352</v>
      </c>
      <c r="B1374" t="s">
        <v>4667</v>
      </c>
      <c r="C1374" t="s">
        <v>2552</v>
      </c>
      <c r="D1374" t="s">
        <v>126</v>
      </c>
      <c r="E1374" s="31">
        <v>68750</v>
      </c>
      <c r="F1374" s="30">
        <f>MedianHouseholdIncome[[#This Row],[  MHI  ]]/77485</f>
        <v>0.88726850358133835</v>
      </c>
      <c r="G1374" s="18">
        <f>IFERROR(VLOOKUP(F1374,Points!$A$2:$C$14,3,TRUE),"")</f>
        <v>30</v>
      </c>
    </row>
    <row r="1375" spans="1:7" ht="19.95" customHeight="1" x14ac:dyDescent="0.3">
      <c r="A1375" t="s">
        <v>5352</v>
      </c>
      <c r="B1375" t="s">
        <v>4668</v>
      </c>
      <c r="C1375" t="s">
        <v>2553</v>
      </c>
      <c r="D1375" t="s">
        <v>30</v>
      </c>
      <c r="E1375" s="31">
        <v>73500</v>
      </c>
      <c r="F1375" s="30">
        <f>MedianHouseholdIncome[[#This Row],[  MHI  ]]/77485</f>
        <v>0.94857069110150349</v>
      </c>
      <c r="G1375" s="18">
        <f>IFERROR(VLOOKUP(F1375,Points!$A$2:$C$14,3,TRUE),"")</f>
        <v>25</v>
      </c>
    </row>
    <row r="1376" spans="1:7" ht="19.95" customHeight="1" x14ac:dyDescent="0.3">
      <c r="A1376" t="s">
        <v>5352</v>
      </c>
      <c r="B1376" t="s">
        <v>4669</v>
      </c>
      <c r="C1376" t="s">
        <v>2554</v>
      </c>
      <c r="D1376" t="s">
        <v>143</v>
      </c>
      <c r="E1376" s="31">
        <v>92727</v>
      </c>
      <c r="F1376" s="30">
        <f>MedianHouseholdIncome[[#This Row],[  MHI  ]]/77485</f>
        <v>1.1967090404594438</v>
      </c>
      <c r="G1376" s="18">
        <f>IFERROR(VLOOKUP(F1376,Points!$A$2:$C$14,3,TRUE),"")</f>
        <v>5</v>
      </c>
    </row>
    <row r="1377" spans="1:7" ht="19.95" customHeight="1" x14ac:dyDescent="0.3">
      <c r="A1377" t="s">
        <v>5352</v>
      </c>
      <c r="B1377" t="s">
        <v>4670</v>
      </c>
      <c r="C1377" t="s">
        <v>2555</v>
      </c>
      <c r="D1377" t="s">
        <v>53</v>
      </c>
      <c r="E1377" s="31">
        <v>102500</v>
      </c>
      <c r="F1377" s="30">
        <f>MedianHouseholdIncome[[#This Row],[  MHI  ]]/77485</f>
        <v>1.3228366780667227</v>
      </c>
      <c r="G1377" s="18">
        <f>IFERROR(VLOOKUP(F1377,Points!$A$2:$C$14,3,TRUE),"")</f>
        <v>0</v>
      </c>
    </row>
    <row r="1378" spans="1:7" ht="19.95" customHeight="1" x14ac:dyDescent="0.3">
      <c r="A1378" t="s">
        <v>5352</v>
      </c>
      <c r="B1378" t="s">
        <v>4671</v>
      </c>
      <c r="C1378" t="s">
        <v>2555</v>
      </c>
      <c r="D1378" t="s">
        <v>39</v>
      </c>
      <c r="E1378" s="31">
        <v>92250</v>
      </c>
      <c r="F1378" s="30">
        <f>MedianHouseholdIncome[[#This Row],[  MHI  ]]/77485</f>
        <v>1.1905530102600503</v>
      </c>
      <c r="G1378" s="18">
        <f>IFERROR(VLOOKUP(F1378,Points!$A$2:$C$14,3,TRUE),"")</f>
        <v>5</v>
      </c>
    </row>
    <row r="1379" spans="1:7" ht="19.95" customHeight="1" x14ac:dyDescent="0.3">
      <c r="A1379" t="s">
        <v>5351</v>
      </c>
      <c r="B1379" t="s">
        <v>4672</v>
      </c>
      <c r="C1379" t="s">
        <v>2556</v>
      </c>
      <c r="D1379" t="s">
        <v>39</v>
      </c>
      <c r="E1379" s="31">
        <v>53361</v>
      </c>
      <c r="F1379" s="30">
        <f>MedianHouseholdIncome[[#This Row],[  MHI  ]]/77485</f>
        <v>0.68866232173969155</v>
      </c>
      <c r="G1379" s="18">
        <f>IFERROR(VLOOKUP(F1379,Points!$A$2:$C$14,3,TRUE),"")</f>
        <v>70</v>
      </c>
    </row>
    <row r="1380" spans="1:7" ht="19.95" customHeight="1" x14ac:dyDescent="0.3">
      <c r="A1380" t="s">
        <v>5351</v>
      </c>
      <c r="B1380" t="s">
        <v>4673</v>
      </c>
      <c r="C1380" t="s">
        <v>2557</v>
      </c>
      <c r="D1380" t="s">
        <v>41</v>
      </c>
      <c r="E1380" s="31">
        <v>62188</v>
      </c>
      <c r="F1380" s="30">
        <f>MedianHouseholdIncome[[#This Row],[  MHI  ]]/77485</f>
        <v>0.80258114473769115</v>
      </c>
      <c r="G1380" s="18">
        <f>IFERROR(VLOOKUP(F1380,Points!$A$2:$C$14,3,TRUE),"")</f>
        <v>50</v>
      </c>
    </row>
    <row r="1381" spans="1:7" ht="19.95" customHeight="1" x14ac:dyDescent="0.3">
      <c r="A1381" t="s">
        <v>5352</v>
      </c>
      <c r="B1381" t="s">
        <v>4674</v>
      </c>
      <c r="C1381" t="s">
        <v>2558</v>
      </c>
      <c r="D1381" t="s">
        <v>41</v>
      </c>
      <c r="E1381" s="31">
        <v>103098</v>
      </c>
      <c r="F1381" s="30">
        <f>MedianHouseholdIncome[[#This Row],[  MHI  ]]/77485</f>
        <v>1.3305543008324192</v>
      </c>
      <c r="G1381" s="18">
        <f>IFERROR(VLOOKUP(F1381,Points!$A$2:$C$14,3,TRUE),"")</f>
        <v>0</v>
      </c>
    </row>
    <row r="1382" spans="1:7" ht="19.95" customHeight="1" x14ac:dyDescent="0.3">
      <c r="A1382" t="s">
        <v>5351</v>
      </c>
      <c r="B1382" t="s">
        <v>4675</v>
      </c>
      <c r="C1382" t="s">
        <v>2559</v>
      </c>
      <c r="D1382" t="s">
        <v>37</v>
      </c>
      <c r="E1382" s="31">
        <v>59548</v>
      </c>
      <c r="F1382" s="30">
        <f>MedianHouseholdIncome[[#This Row],[  MHI  ]]/77485</f>
        <v>0.76851003420016772</v>
      </c>
      <c r="G1382" s="18">
        <f>IFERROR(VLOOKUP(F1382,Points!$A$2:$C$14,3,TRUE),"")</f>
        <v>50</v>
      </c>
    </row>
    <row r="1383" spans="1:7" ht="19.95" customHeight="1" x14ac:dyDescent="0.3">
      <c r="A1383" t="s">
        <v>5352</v>
      </c>
      <c r="B1383" t="s">
        <v>4676</v>
      </c>
      <c r="C1383" t="s">
        <v>2560</v>
      </c>
      <c r="D1383" t="s">
        <v>86</v>
      </c>
      <c r="E1383" s="31">
        <v>86667</v>
      </c>
      <c r="F1383" s="30">
        <f>MedianHouseholdIncome[[#This Row],[  MHI  ]]/77485</f>
        <v>1.1185003549074015</v>
      </c>
      <c r="G1383" s="18">
        <f>IFERROR(VLOOKUP(F1383,Points!$A$2:$C$14,3,TRUE),"")</f>
        <v>10</v>
      </c>
    </row>
    <row r="1384" spans="1:7" ht="19.95" customHeight="1" x14ac:dyDescent="0.3">
      <c r="A1384" t="s">
        <v>5352</v>
      </c>
      <c r="B1384" t="s">
        <v>4677</v>
      </c>
      <c r="C1384" t="s">
        <v>2561</v>
      </c>
      <c r="D1384" t="s">
        <v>173</v>
      </c>
      <c r="E1384" s="31">
        <v>153018</v>
      </c>
      <c r="F1384" s="30">
        <f>MedianHouseholdIncome[[#This Row],[  MHI  ]]/77485</f>
        <v>1.9748080273601343</v>
      </c>
      <c r="G1384" s="18">
        <f>IFERROR(VLOOKUP(F1384,Points!$A$2:$C$14,3,TRUE),"")</f>
        <v>0</v>
      </c>
    </row>
    <row r="1385" spans="1:7" ht="19.95" customHeight="1" x14ac:dyDescent="0.3">
      <c r="A1385" t="s">
        <v>5352</v>
      </c>
      <c r="B1385" t="s">
        <v>4678</v>
      </c>
      <c r="C1385" t="s">
        <v>2562</v>
      </c>
      <c r="D1385" t="s">
        <v>208</v>
      </c>
      <c r="E1385" s="31">
        <v>99250</v>
      </c>
      <c r="F1385" s="30">
        <f>MedianHouseholdIncome[[#This Row],[  MHI  ]]/77485</f>
        <v>1.2808930760792412</v>
      </c>
      <c r="G1385" s="18">
        <f>IFERROR(VLOOKUP(F1385,Points!$A$2:$C$14,3,TRUE),"")</f>
        <v>0</v>
      </c>
    </row>
    <row r="1386" spans="1:7" ht="19.95" customHeight="1" x14ac:dyDescent="0.3">
      <c r="A1386" t="s">
        <v>5352</v>
      </c>
      <c r="B1386" t="s">
        <v>4679</v>
      </c>
      <c r="C1386" t="s">
        <v>2562</v>
      </c>
      <c r="D1386" t="s">
        <v>55</v>
      </c>
      <c r="E1386" s="31">
        <v>78500</v>
      </c>
      <c r="F1386" s="30">
        <f>MedianHouseholdIncome[[#This Row],[  MHI  ]]/77485</f>
        <v>1.0130993095437826</v>
      </c>
      <c r="G1386" s="18">
        <f>IFERROR(VLOOKUP(F1386,Points!$A$2:$C$14,3,TRUE),"")</f>
        <v>15</v>
      </c>
    </row>
    <row r="1387" spans="1:7" ht="19.95" customHeight="1" x14ac:dyDescent="0.3">
      <c r="A1387" t="s">
        <v>5352</v>
      </c>
      <c r="B1387" t="s">
        <v>4680</v>
      </c>
      <c r="C1387" t="s">
        <v>2563</v>
      </c>
      <c r="D1387" t="s">
        <v>126</v>
      </c>
      <c r="E1387" s="31">
        <v>96875</v>
      </c>
      <c r="F1387" s="30">
        <f>MedianHouseholdIncome[[#This Row],[  MHI  ]]/77485</f>
        <v>1.2502419823191586</v>
      </c>
      <c r="G1387" s="18">
        <f>IFERROR(VLOOKUP(F1387,Points!$A$2:$C$14,3,TRUE),"")</f>
        <v>5</v>
      </c>
    </row>
    <row r="1388" spans="1:7" ht="19.95" customHeight="1" x14ac:dyDescent="0.3">
      <c r="A1388" t="s">
        <v>5351</v>
      </c>
      <c r="B1388" t="s">
        <v>4681</v>
      </c>
      <c r="C1388" t="s">
        <v>2564</v>
      </c>
      <c r="D1388" t="s">
        <v>147</v>
      </c>
      <c r="E1388" s="31">
        <v>61250</v>
      </c>
      <c r="F1388" s="30">
        <f>MedianHouseholdIncome[[#This Row],[  MHI  ]]/77485</f>
        <v>0.79047557591791962</v>
      </c>
      <c r="G1388" s="18">
        <f>IFERROR(VLOOKUP(F1388,Points!$A$2:$C$14,3,TRUE),"")</f>
        <v>50</v>
      </c>
    </row>
    <row r="1389" spans="1:7" ht="19.95" customHeight="1" x14ac:dyDescent="0.3">
      <c r="A1389" t="s">
        <v>5352</v>
      </c>
      <c r="B1389" t="s">
        <v>4682</v>
      </c>
      <c r="C1389" t="s">
        <v>2565</v>
      </c>
      <c r="D1389" t="s">
        <v>239</v>
      </c>
      <c r="E1389" s="31">
        <v>76645</v>
      </c>
      <c r="F1389" s="30">
        <f>MedianHouseholdIncome[[#This Row],[  MHI  ]]/77485</f>
        <v>0.98915919210169712</v>
      </c>
      <c r="G1389" s="18">
        <f>IFERROR(VLOOKUP(F1389,Points!$A$2:$C$14,3,TRUE),"")</f>
        <v>20</v>
      </c>
    </row>
    <row r="1390" spans="1:7" ht="19.95" customHeight="1" x14ac:dyDescent="0.3">
      <c r="A1390" t="s">
        <v>5351</v>
      </c>
      <c r="B1390" t="s">
        <v>4683</v>
      </c>
      <c r="C1390" t="s">
        <v>2566</v>
      </c>
      <c r="D1390" t="s">
        <v>239</v>
      </c>
      <c r="E1390" s="31">
        <v>55000</v>
      </c>
      <c r="F1390" s="30">
        <f>MedianHouseholdIncome[[#This Row],[  MHI  ]]/77485</f>
        <v>0.7098148028650707</v>
      </c>
      <c r="G1390" s="18">
        <f>IFERROR(VLOOKUP(F1390,Points!$A$2:$C$14,3,TRUE),"")</f>
        <v>70</v>
      </c>
    </row>
    <row r="1391" spans="1:7" ht="19.95" customHeight="1" x14ac:dyDescent="0.3">
      <c r="A1391" t="s">
        <v>5351</v>
      </c>
      <c r="B1391" t="s">
        <v>4684</v>
      </c>
      <c r="C1391" t="s">
        <v>2567</v>
      </c>
      <c r="D1391" t="s">
        <v>50</v>
      </c>
      <c r="E1391" s="31" t="s">
        <v>1379</v>
      </c>
      <c r="F1391" s="30" t="s">
        <v>1379</v>
      </c>
      <c r="G1391" s="18" t="s">
        <v>1379</v>
      </c>
    </row>
    <row r="1392" spans="1:7" ht="19.95" customHeight="1" x14ac:dyDescent="0.3">
      <c r="A1392" t="s">
        <v>5352</v>
      </c>
      <c r="B1392" t="s">
        <v>4685</v>
      </c>
      <c r="C1392" t="s">
        <v>2568</v>
      </c>
      <c r="D1392" t="s">
        <v>86</v>
      </c>
      <c r="E1392" s="31">
        <v>87941</v>
      </c>
      <c r="F1392" s="30">
        <f>MedianHouseholdIncome[[#This Row],[  MHI  ]]/77485</f>
        <v>1.1349422468864943</v>
      </c>
      <c r="G1392" s="18">
        <f>IFERROR(VLOOKUP(F1392,Points!$A$2:$C$14,3,TRUE),"")</f>
        <v>10</v>
      </c>
    </row>
    <row r="1393" spans="1:7" ht="19.95" customHeight="1" x14ac:dyDescent="0.3">
      <c r="A1393" t="s">
        <v>5351</v>
      </c>
      <c r="B1393" t="s">
        <v>4686</v>
      </c>
      <c r="C1393" t="s">
        <v>2569</v>
      </c>
      <c r="D1393" t="s">
        <v>239</v>
      </c>
      <c r="E1393" s="31">
        <v>50000</v>
      </c>
      <c r="F1393" s="30">
        <f>MedianHouseholdIncome[[#This Row],[  MHI  ]]/77485</f>
        <v>0.64528618442279151</v>
      </c>
      <c r="G1393" s="18">
        <f>IFERROR(VLOOKUP(F1393,Points!$A$2:$C$14,3,TRUE),"")</f>
        <v>85</v>
      </c>
    </row>
    <row r="1394" spans="1:7" ht="19.95" customHeight="1" x14ac:dyDescent="0.3">
      <c r="A1394" t="s">
        <v>5352</v>
      </c>
      <c r="B1394" t="s">
        <v>4687</v>
      </c>
      <c r="C1394" t="s">
        <v>2570</v>
      </c>
      <c r="D1394" t="s">
        <v>239</v>
      </c>
      <c r="E1394" s="31">
        <v>64167</v>
      </c>
      <c r="F1394" s="30">
        <f>MedianHouseholdIncome[[#This Row],[  MHI  ]]/77485</f>
        <v>0.8281215719171453</v>
      </c>
      <c r="G1394" s="18">
        <f>IFERROR(VLOOKUP(F1394,Points!$A$2:$C$14,3,TRUE),"")</f>
        <v>40</v>
      </c>
    </row>
    <row r="1395" spans="1:7" ht="19.95" customHeight="1" x14ac:dyDescent="0.3">
      <c r="A1395" t="s">
        <v>5351</v>
      </c>
      <c r="B1395" t="s">
        <v>4688</v>
      </c>
      <c r="C1395" t="s">
        <v>2571</v>
      </c>
      <c r="D1395" t="s">
        <v>219</v>
      </c>
      <c r="E1395" s="31">
        <v>87800</v>
      </c>
      <c r="F1395" s="30">
        <f>MedianHouseholdIncome[[#This Row],[  MHI  ]]/77485</f>
        <v>1.133122539846422</v>
      </c>
      <c r="G1395" s="18">
        <f>IFERROR(VLOOKUP(F1395,Points!$A$2:$C$14,3,TRUE),"")</f>
        <v>10</v>
      </c>
    </row>
    <row r="1396" spans="1:7" ht="19.95" customHeight="1" x14ac:dyDescent="0.3">
      <c r="A1396" t="s">
        <v>5352</v>
      </c>
      <c r="B1396" t="s">
        <v>4689</v>
      </c>
      <c r="C1396" t="s">
        <v>2572</v>
      </c>
      <c r="D1396" t="s">
        <v>113</v>
      </c>
      <c r="E1396" s="31">
        <v>86250</v>
      </c>
      <c r="F1396" s="30">
        <f>MedianHouseholdIncome[[#This Row],[  MHI  ]]/77485</f>
        <v>1.1131186681293153</v>
      </c>
      <c r="G1396" s="18">
        <f>IFERROR(VLOOKUP(F1396,Points!$A$2:$C$14,3,TRUE),"")</f>
        <v>10</v>
      </c>
    </row>
    <row r="1397" spans="1:7" ht="19.95" customHeight="1" x14ac:dyDescent="0.3">
      <c r="A1397" t="s">
        <v>5351</v>
      </c>
      <c r="B1397" t="s">
        <v>4690</v>
      </c>
      <c r="C1397" t="s">
        <v>2573</v>
      </c>
      <c r="D1397" t="s">
        <v>113</v>
      </c>
      <c r="E1397" s="31">
        <v>86058</v>
      </c>
      <c r="F1397" s="30">
        <f>MedianHouseholdIncome[[#This Row],[  MHI  ]]/77485</f>
        <v>1.1106407691811317</v>
      </c>
      <c r="G1397" s="18">
        <f>IFERROR(VLOOKUP(F1397,Points!$A$2:$C$14,3,TRUE),"")</f>
        <v>10</v>
      </c>
    </row>
    <row r="1398" spans="1:7" ht="19.95" customHeight="1" x14ac:dyDescent="0.3">
      <c r="A1398" t="s">
        <v>5351</v>
      </c>
      <c r="B1398" t="s">
        <v>4691</v>
      </c>
      <c r="C1398" t="s">
        <v>2574</v>
      </c>
      <c r="D1398" t="s">
        <v>86</v>
      </c>
      <c r="E1398" s="31">
        <v>64902</v>
      </c>
      <c r="F1398" s="30">
        <f>MedianHouseholdIncome[[#This Row],[  MHI  ]]/77485</f>
        <v>0.83760727882816033</v>
      </c>
      <c r="G1398" s="18">
        <f>IFERROR(VLOOKUP(F1398,Points!$A$2:$C$14,3,TRUE),"")</f>
        <v>40</v>
      </c>
    </row>
    <row r="1399" spans="1:7" ht="19.95" customHeight="1" x14ac:dyDescent="0.3">
      <c r="A1399" t="s">
        <v>5352</v>
      </c>
      <c r="B1399" t="s">
        <v>4692</v>
      </c>
      <c r="C1399" t="s">
        <v>2575</v>
      </c>
      <c r="D1399" t="s">
        <v>115</v>
      </c>
      <c r="E1399" s="31">
        <v>98750</v>
      </c>
      <c r="F1399" s="30">
        <f>MedianHouseholdIncome[[#This Row],[  MHI  ]]/77485</f>
        <v>1.2744402142350133</v>
      </c>
      <c r="G1399" s="18">
        <f>IFERROR(VLOOKUP(F1399,Points!$A$2:$C$14,3,TRUE),"")</f>
        <v>0</v>
      </c>
    </row>
    <row r="1400" spans="1:7" ht="19.95" customHeight="1" x14ac:dyDescent="0.3">
      <c r="A1400" t="s">
        <v>5352</v>
      </c>
      <c r="B1400" t="s">
        <v>4693</v>
      </c>
      <c r="C1400" t="s">
        <v>2575</v>
      </c>
      <c r="D1400" t="s">
        <v>219</v>
      </c>
      <c r="E1400" s="31">
        <v>106719</v>
      </c>
      <c r="F1400" s="30">
        <f>MedianHouseholdIncome[[#This Row],[  MHI  ]]/77485</f>
        <v>1.3772859263083177</v>
      </c>
      <c r="G1400" s="18">
        <f>IFERROR(VLOOKUP(F1400,Points!$A$2:$C$14,3,TRUE),"")</f>
        <v>0</v>
      </c>
    </row>
    <row r="1401" spans="1:7" ht="19.95" customHeight="1" x14ac:dyDescent="0.3">
      <c r="A1401" t="s">
        <v>5351</v>
      </c>
      <c r="B1401" t="s">
        <v>4694</v>
      </c>
      <c r="C1401" t="s">
        <v>2576</v>
      </c>
      <c r="D1401" t="s">
        <v>277</v>
      </c>
      <c r="E1401" s="31">
        <v>54643</v>
      </c>
      <c r="F1401" s="30">
        <f>MedianHouseholdIncome[[#This Row],[  MHI  ]]/77485</f>
        <v>0.70520745950829189</v>
      </c>
      <c r="G1401" s="18">
        <f>IFERROR(VLOOKUP(F1401,Points!$A$2:$C$14,3,TRUE),"")</f>
        <v>70</v>
      </c>
    </row>
    <row r="1402" spans="1:7" ht="19.95" customHeight="1" x14ac:dyDescent="0.3">
      <c r="A1402" t="s">
        <v>5351</v>
      </c>
      <c r="B1402" t="s">
        <v>4695</v>
      </c>
      <c r="C1402" t="s">
        <v>2577</v>
      </c>
      <c r="D1402" t="s">
        <v>32</v>
      </c>
      <c r="E1402" s="31">
        <v>96750</v>
      </c>
      <c r="F1402" s="30">
        <f>MedianHouseholdIncome[[#This Row],[  MHI  ]]/77485</f>
        <v>1.2486287668581015</v>
      </c>
      <c r="G1402" s="18">
        <f>IFERROR(VLOOKUP(F1402,Points!$A$2:$C$14,3,TRUE),"")</f>
        <v>5</v>
      </c>
    </row>
    <row r="1403" spans="1:7" ht="19.95" customHeight="1" x14ac:dyDescent="0.3">
      <c r="A1403" t="s">
        <v>5352</v>
      </c>
      <c r="B1403" t="s">
        <v>4696</v>
      </c>
      <c r="C1403" t="s">
        <v>2578</v>
      </c>
      <c r="D1403" t="s">
        <v>64</v>
      </c>
      <c r="E1403" s="31">
        <v>94500</v>
      </c>
      <c r="F1403" s="30">
        <f>MedianHouseholdIncome[[#This Row],[  MHI  ]]/77485</f>
        <v>1.219590888559076</v>
      </c>
      <c r="G1403" s="18">
        <f>IFERROR(VLOOKUP(F1403,Points!$A$2:$C$14,3,TRUE),"")</f>
        <v>5</v>
      </c>
    </row>
    <row r="1404" spans="1:7" ht="19.95" customHeight="1" x14ac:dyDescent="0.3">
      <c r="A1404" t="s">
        <v>5352</v>
      </c>
      <c r="B1404" t="s">
        <v>4697</v>
      </c>
      <c r="C1404" t="s">
        <v>2579</v>
      </c>
      <c r="D1404" t="s">
        <v>13</v>
      </c>
      <c r="E1404" s="31">
        <v>73750</v>
      </c>
      <c r="F1404" s="30">
        <f>MedianHouseholdIncome[[#This Row],[  MHI  ]]/77485</f>
        <v>0.95179712202361744</v>
      </c>
      <c r="G1404" s="18">
        <f>IFERROR(VLOOKUP(F1404,Points!$A$2:$C$14,3,TRUE),"")</f>
        <v>25</v>
      </c>
    </row>
    <row r="1405" spans="1:7" ht="19.95" customHeight="1" x14ac:dyDescent="0.3">
      <c r="A1405" t="s">
        <v>5352</v>
      </c>
      <c r="B1405" t="s">
        <v>4698</v>
      </c>
      <c r="C1405" t="s">
        <v>2580</v>
      </c>
      <c r="D1405" t="s">
        <v>115</v>
      </c>
      <c r="E1405" s="31">
        <v>69609</v>
      </c>
      <c r="F1405" s="30">
        <f>MedianHouseholdIncome[[#This Row],[  MHI  ]]/77485</f>
        <v>0.89835452022972184</v>
      </c>
      <c r="G1405" s="18">
        <f>IFERROR(VLOOKUP(F1405,Points!$A$2:$C$14,3,TRUE),"")</f>
        <v>30</v>
      </c>
    </row>
    <row r="1406" spans="1:7" ht="19.95" customHeight="1" x14ac:dyDescent="0.3">
      <c r="A1406" t="s">
        <v>5351</v>
      </c>
      <c r="B1406" t="s">
        <v>4699</v>
      </c>
      <c r="C1406" t="s">
        <v>2581</v>
      </c>
      <c r="D1406" t="s">
        <v>115</v>
      </c>
      <c r="E1406" s="31">
        <v>48958</v>
      </c>
      <c r="F1406" s="30">
        <f>MedianHouseholdIncome[[#This Row],[  MHI  ]]/77485</f>
        <v>0.6318384203394205</v>
      </c>
      <c r="G1406" s="18">
        <f>IFERROR(VLOOKUP(F1406,Points!$A$2:$C$14,3,TRUE),"")</f>
        <v>85</v>
      </c>
    </row>
    <row r="1407" spans="1:7" ht="19.95" customHeight="1" x14ac:dyDescent="0.3">
      <c r="A1407" t="s">
        <v>5352</v>
      </c>
      <c r="B1407" t="s">
        <v>4700</v>
      </c>
      <c r="C1407" t="s">
        <v>2582</v>
      </c>
      <c r="D1407" t="s">
        <v>13</v>
      </c>
      <c r="E1407" s="31">
        <v>65625</v>
      </c>
      <c r="F1407" s="30">
        <f>MedianHouseholdIncome[[#This Row],[  MHI  ]]/77485</f>
        <v>0.84693811705491384</v>
      </c>
      <c r="G1407" s="18">
        <f>IFERROR(VLOOKUP(F1407,Points!$A$2:$C$14,3,TRUE),"")</f>
        <v>40</v>
      </c>
    </row>
    <row r="1408" spans="1:7" ht="19.95" customHeight="1" x14ac:dyDescent="0.3">
      <c r="A1408" t="s">
        <v>5352</v>
      </c>
      <c r="B1408" t="s">
        <v>4701</v>
      </c>
      <c r="C1408" t="s">
        <v>2583</v>
      </c>
      <c r="D1408" t="s">
        <v>25</v>
      </c>
      <c r="E1408" s="31">
        <v>56250</v>
      </c>
      <c r="F1408" s="30">
        <f>MedianHouseholdIncome[[#This Row],[  MHI  ]]/77485</f>
        <v>0.72594695747564042</v>
      </c>
      <c r="G1408" s="18">
        <f>IFERROR(VLOOKUP(F1408,Points!$A$2:$C$14,3,TRUE),"")</f>
        <v>60</v>
      </c>
    </row>
    <row r="1409" spans="1:7" ht="19.95" customHeight="1" x14ac:dyDescent="0.3">
      <c r="A1409" t="s">
        <v>5352</v>
      </c>
      <c r="B1409" t="s">
        <v>4702</v>
      </c>
      <c r="C1409" t="s">
        <v>2584</v>
      </c>
      <c r="D1409" t="s">
        <v>272</v>
      </c>
      <c r="E1409" s="31">
        <v>62198</v>
      </c>
      <c r="F1409" s="30">
        <f>MedianHouseholdIncome[[#This Row],[  MHI  ]]/77485</f>
        <v>0.80271020197457577</v>
      </c>
      <c r="G1409" s="18">
        <f>IFERROR(VLOOKUP(F1409,Points!$A$2:$C$14,3,TRUE),"")</f>
        <v>50</v>
      </c>
    </row>
    <row r="1410" spans="1:7" ht="19.95" customHeight="1" x14ac:dyDescent="0.3">
      <c r="A1410" t="s">
        <v>5351</v>
      </c>
      <c r="B1410" t="s">
        <v>4703</v>
      </c>
      <c r="C1410" t="s">
        <v>2585</v>
      </c>
      <c r="D1410" t="s">
        <v>50</v>
      </c>
      <c r="E1410" s="31">
        <v>60714</v>
      </c>
      <c r="F1410" s="30">
        <f>MedianHouseholdIncome[[#This Row],[  MHI  ]]/77485</f>
        <v>0.78355810802090731</v>
      </c>
      <c r="G1410" s="18">
        <f>IFERROR(VLOOKUP(F1410,Points!$A$2:$C$14,3,TRUE),"")</f>
        <v>50</v>
      </c>
    </row>
    <row r="1411" spans="1:7" ht="19.95" customHeight="1" x14ac:dyDescent="0.3">
      <c r="A1411" t="s">
        <v>5352</v>
      </c>
      <c r="B1411" t="s">
        <v>4704</v>
      </c>
      <c r="C1411" t="s">
        <v>2586</v>
      </c>
      <c r="D1411" t="s">
        <v>50</v>
      </c>
      <c r="E1411" s="31">
        <v>61121</v>
      </c>
      <c r="F1411" s="30">
        <f>MedianHouseholdIncome[[#This Row],[  MHI  ]]/77485</f>
        <v>0.78881073756210884</v>
      </c>
      <c r="G1411" s="18">
        <f>IFERROR(VLOOKUP(F1411,Points!$A$2:$C$14,3,TRUE),"")</f>
        <v>50</v>
      </c>
    </row>
    <row r="1412" spans="1:7" ht="19.95" customHeight="1" x14ac:dyDescent="0.3">
      <c r="A1412" t="s">
        <v>5351</v>
      </c>
      <c r="B1412" t="s">
        <v>4705</v>
      </c>
      <c r="C1412" t="s">
        <v>2587</v>
      </c>
      <c r="D1412" t="s">
        <v>59</v>
      </c>
      <c r="E1412" s="31">
        <v>31378</v>
      </c>
      <c r="F1412" s="30">
        <f>MedianHouseholdIncome[[#This Row],[  MHI  ]]/77485</f>
        <v>0.40495579789636704</v>
      </c>
      <c r="G1412" s="18">
        <f>IFERROR(VLOOKUP(F1412,Points!$A$2:$C$14,3,TRUE),"")</f>
        <v>100</v>
      </c>
    </row>
    <row r="1413" spans="1:7" ht="19.95" customHeight="1" x14ac:dyDescent="0.3">
      <c r="A1413" t="s">
        <v>5352</v>
      </c>
      <c r="B1413" t="s">
        <v>4706</v>
      </c>
      <c r="C1413" t="s">
        <v>2588</v>
      </c>
      <c r="D1413" t="s">
        <v>59</v>
      </c>
      <c r="E1413" s="31">
        <v>43264</v>
      </c>
      <c r="F1413" s="30">
        <f>MedianHouseholdIncome[[#This Row],[  MHI  ]]/77485</f>
        <v>0.55835322965735301</v>
      </c>
      <c r="G1413" s="18">
        <f>IFERROR(VLOOKUP(F1413,Points!$A$2:$C$14,3,TRUE),"")</f>
        <v>100</v>
      </c>
    </row>
    <row r="1414" spans="1:7" ht="19.95" customHeight="1" x14ac:dyDescent="0.3">
      <c r="A1414" t="s">
        <v>5351</v>
      </c>
      <c r="B1414" t="s">
        <v>4707</v>
      </c>
      <c r="C1414" t="s">
        <v>2589</v>
      </c>
      <c r="D1414" t="s">
        <v>67</v>
      </c>
      <c r="E1414" s="31">
        <v>70625</v>
      </c>
      <c r="F1414" s="30">
        <f>MedianHouseholdIncome[[#This Row],[  MHI  ]]/77485</f>
        <v>0.91146673549719304</v>
      </c>
      <c r="G1414" s="18">
        <f>IFERROR(VLOOKUP(F1414,Points!$A$2:$C$14,3,TRUE),"")</f>
        <v>25</v>
      </c>
    </row>
    <row r="1415" spans="1:7" ht="19.95" customHeight="1" x14ac:dyDescent="0.3">
      <c r="A1415" t="s">
        <v>5352</v>
      </c>
      <c r="B1415" t="s">
        <v>4708</v>
      </c>
      <c r="C1415" t="s">
        <v>2590</v>
      </c>
      <c r="D1415" t="s">
        <v>67</v>
      </c>
      <c r="E1415" s="31">
        <v>62083</v>
      </c>
      <c r="F1415" s="30">
        <f>MedianHouseholdIncome[[#This Row],[  MHI  ]]/77485</f>
        <v>0.80122604375040329</v>
      </c>
      <c r="G1415" s="18">
        <f>IFERROR(VLOOKUP(F1415,Points!$A$2:$C$14,3,TRUE),"")</f>
        <v>50</v>
      </c>
    </row>
    <row r="1416" spans="1:7" ht="19.95" customHeight="1" x14ac:dyDescent="0.3">
      <c r="A1416" t="s">
        <v>5352</v>
      </c>
      <c r="B1416" t="s">
        <v>4709</v>
      </c>
      <c r="C1416" t="s">
        <v>2591</v>
      </c>
      <c r="D1416" t="s">
        <v>11</v>
      </c>
      <c r="E1416" s="31">
        <v>80298</v>
      </c>
      <c r="F1416" s="30">
        <f>MedianHouseholdIncome[[#This Row],[  MHI  ]]/77485</f>
        <v>1.0363038007356262</v>
      </c>
      <c r="G1416" s="18">
        <f>IFERROR(VLOOKUP(F1416,Points!$A$2:$C$14,3,TRUE),"")</f>
        <v>15</v>
      </c>
    </row>
    <row r="1417" spans="1:7" ht="19.95" customHeight="1" x14ac:dyDescent="0.3">
      <c r="A1417" t="s">
        <v>5352</v>
      </c>
      <c r="B1417" t="s">
        <v>4710</v>
      </c>
      <c r="C1417" t="s">
        <v>2592</v>
      </c>
      <c r="D1417" t="s">
        <v>34</v>
      </c>
      <c r="E1417" s="31">
        <v>89000</v>
      </c>
      <c r="F1417" s="30">
        <f>MedianHouseholdIncome[[#This Row],[  MHI  ]]/77485</f>
        <v>1.1486094082725689</v>
      </c>
      <c r="G1417" s="18">
        <f>IFERROR(VLOOKUP(F1417,Points!$A$2:$C$14,3,TRUE),"")</f>
        <v>10</v>
      </c>
    </row>
    <row r="1418" spans="1:7" ht="19.95" customHeight="1" x14ac:dyDescent="0.3">
      <c r="A1418" t="s">
        <v>5351</v>
      </c>
      <c r="B1418" t="s">
        <v>4711</v>
      </c>
      <c r="C1418" t="s">
        <v>2593</v>
      </c>
      <c r="D1418" t="s">
        <v>34</v>
      </c>
      <c r="E1418" s="31">
        <v>54821</v>
      </c>
      <c r="F1418" s="30">
        <f>MedianHouseholdIncome[[#This Row],[  MHI  ]]/77485</f>
        <v>0.7075046783248371</v>
      </c>
      <c r="G1418" s="18">
        <f>IFERROR(VLOOKUP(F1418,Points!$A$2:$C$14,3,TRUE),"")</f>
        <v>70</v>
      </c>
    </row>
    <row r="1419" spans="1:7" ht="19.95" customHeight="1" x14ac:dyDescent="0.3">
      <c r="A1419" t="s">
        <v>5352</v>
      </c>
      <c r="B1419" t="s">
        <v>4712</v>
      </c>
      <c r="C1419" t="s">
        <v>2594</v>
      </c>
      <c r="D1419" t="s">
        <v>36</v>
      </c>
      <c r="E1419" s="31">
        <v>92500</v>
      </c>
      <c r="F1419" s="30">
        <f>MedianHouseholdIncome[[#This Row],[  MHI  ]]/77485</f>
        <v>1.1937794411821643</v>
      </c>
      <c r="G1419" s="18">
        <f>IFERROR(VLOOKUP(F1419,Points!$A$2:$C$14,3,TRUE),"")</f>
        <v>5</v>
      </c>
    </row>
    <row r="1420" spans="1:7" ht="19.95" customHeight="1" x14ac:dyDescent="0.3">
      <c r="A1420" t="s">
        <v>5352</v>
      </c>
      <c r="B1420" t="s">
        <v>4713</v>
      </c>
      <c r="C1420" t="s">
        <v>2595</v>
      </c>
      <c r="D1420" t="s">
        <v>107</v>
      </c>
      <c r="E1420" s="31">
        <v>73750</v>
      </c>
      <c r="F1420" s="30">
        <f>MedianHouseholdIncome[[#This Row],[  MHI  ]]/77485</f>
        <v>0.95179712202361744</v>
      </c>
      <c r="G1420" s="18">
        <f>IFERROR(VLOOKUP(F1420,Points!$A$2:$C$14,3,TRUE),"")</f>
        <v>25</v>
      </c>
    </row>
    <row r="1421" spans="1:7" ht="19.95" customHeight="1" x14ac:dyDescent="0.3">
      <c r="A1421" t="s">
        <v>5352</v>
      </c>
      <c r="B1421" t="s">
        <v>4714</v>
      </c>
      <c r="C1421" t="s">
        <v>2596</v>
      </c>
      <c r="D1421" t="s">
        <v>208</v>
      </c>
      <c r="E1421" s="31">
        <v>70625</v>
      </c>
      <c r="F1421" s="30">
        <f>MedianHouseholdIncome[[#This Row],[  MHI  ]]/77485</f>
        <v>0.91146673549719304</v>
      </c>
      <c r="G1421" s="18">
        <f>IFERROR(VLOOKUP(F1421,Points!$A$2:$C$14,3,TRUE),"")</f>
        <v>25</v>
      </c>
    </row>
    <row r="1422" spans="1:7" ht="19.95" customHeight="1" x14ac:dyDescent="0.3">
      <c r="A1422" t="s">
        <v>5351</v>
      </c>
      <c r="B1422" t="s">
        <v>4715</v>
      </c>
      <c r="C1422" t="s">
        <v>2597</v>
      </c>
      <c r="D1422" t="s">
        <v>59</v>
      </c>
      <c r="E1422" s="31">
        <v>66990</v>
      </c>
      <c r="F1422" s="30">
        <f>MedianHouseholdIncome[[#This Row],[  MHI  ]]/77485</f>
        <v>0.86455442988965603</v>
      </c>
      <c r="G1422" s="18">
        <f>IFERROR(VLOOKUP(F1422,Points!$A$2:$C$14,3,TRUE),"")</f>
        <v>30</v>
      </c>
    </row>
    <row r="1423" spans="1:7" ht="19.95" customHeight="1" x14ac:dyDescent="0.3">
      <c r="A1423" t="s">
        <v>5352</v>
      </c>
      <c r="B1423" t="s">
        <v>4716</v>
      </c>
      <c r="C1423" t="s">
        <v>2598</v>
      </c>
      <c r="D1423" t="s">
        <v>59</v>
      </c>
      <c r="E1423" s="31">
        <v>81378</v>
      </c>
      <c r="F1423" s="30">
        <f>MedianHouseholdIncome[[#This Row],[  MHI  ]]/77485</f>
        <v>1.0502419823191584</v>
      </c>
      <c r="G1423" s="18">
        <f>IFERROR(VLOOKUP(F1423,Points!$A$2:$C$14,3,TRUE),"")</f>
        <v>15</v>
      </c>
    </row>
    <row r="1424" spans="1:7" ht="19.95" customHeight="1" x14ac:dyDescent="0.3">
      <c r="A1424" t="s">
        <v>5351</v>
      </c>
      <c r="B1424" t="s">
        <v>4717</v>
      </c>
      <c r="C1424" t="s">
        <v>2599</v>
      </c>
      <c r="D1424" t="s">
        <v>173</v>
      </c>
      <c r="E1424" s="31">
        <v>108350</v>
      </c>
      <c r="F1424" s="30">
        <f>MedianHouseholdIncome[[#This Row],[  MHI  ]]/77485</f>
        <v>1.3983351616441893</v>
      </c>
      <c r="G1424" s="18">
        <f>IFERROR(VLOOKUP(F1424,Points!$A$2:$C$14,3,TRUE),"")</f>
        <v>0</v>
      </c>
    </row>
    <row r="1425" spans="1:7" ht="19.95" customHeight="1" x14ac:dyDescent="0.3">
      <c r="A1425" t="s">
        <v>5351</v>
      </c>
      <c r="B1425" t="s">
        <v>4718</v>
      </c>
      <c r="C1425" t="s">
        <v>2600</v>
      </c>
      <c r="D1425" t="s">
        <v>173</v>
      </c>
      <c r="E1425" s="31">
        <v>62139</v>
      </c>
      <c r="F1425" s="30">
        <f>MedianHouseholdIncome[[#This Row],[  MHI  ]]/77485</f>
        <v>0.80194876427695683</v>
      </c>
      <c r="G1425" s="18">
        <f>IFERROR(VLOOKUP(F1425,Points!$A$2:$C$14,3,TRUE),"")</f>
        <v>50</v>
      </c>
    </row>
    <row r="1426" spans="1:7" ht="19.95" customHeight="1" x14ac:dyDescent="0.3">
      <c r="A1426" t="s">
        <v>5352</v>
      </c>
      <c r="B1426" t="s">
        <v>4719</v>
      </c>
      <c r="C1426" t="s">
        <v>2601</v>
      </c>
      <c r="D1426" t="s">
        <v>77</v>
      </c>
      <c r="E1426" s="31">
        <v>71250</v>
      </c>
      <c r="F1426" s="30">
        <f>MedianHouseholdIncome[[#This Row],[  MHI  ]]/77485</f>
        <v>0.91953281280247789</v>
      </c>
      <c r="G1426" s="18">
        <f>IFERROR(VLOOKUP(F1426,Points!$A$2:$C$14,3,TRUE),"")</f>
        <v>25</v>
      </c>
    </row>
    <row r="1427" spans="1:7" ht="19.95" customHeight="1" x14ac:dyDescent="0.3">
      <c r="A1427" t="s">
        <v>5351</v>
      </c>
      <c r="B1427" t="s">
        <v>4720</v>
      </c>
      <c r="C1427" t="s">
        <v>2602</v>
      </c>
      <c r="D1427" t="s">
        <v>277</v>
      </c>
      <c r="E1427" s="31">
        <v>47059</v>
      </c>
      <c r="F1427" s="30">
        <f>MedianHouseholdIncome[[#This Row],[  MHI  ]]/77485</f>
        <v>0.60733045105504291</v>
      </c>
      <c r="G1427" s="18">
        <f>IFERROR(VLOOKUP(F1427,Points!$A$2:$C$14,3,TRUE),"")</f>
        <v>100</v>
      </c>
    </row>
    <row r="1428" spans="1:7" ht="19.95" customHeight="1" x14ac:dyDescent="0.3">
      <c r="A1428" t="s">
        <v>5352</v>
      </c>
      <c r="B1428" t="s">
        <v>4721</v>
      </c>
      <c r="C1428" t="s">
        <v>2603</v>
      </c>
      <c r="D1428" t="s">
        <v>272</v>
      </c>
      <c r="E1428" s="31">
        <v>56118</v>
      </c>
      <c r="F1428" s="30">
        <f>MedianHouseholdIncome[[#This Row],[  MHI  ]]/77485</f>
        <v>0.72424340194876424</v>
      </c>
      <c r="G1428" s="18">
        <f>IFERROR(VLOOKUP(F1428,Points!$A$2:$C$14,3,TRUE),"")</f>
        <v>60</v>
      </c>
    </row>
    <row r="1429" spans="1:7" ht="19.95" customHeight="1" x14ac:dyDescent="0.3">
      <c r="A1429" t="s">
        <v>5352</v>
      </c>
      <c r="B1429" t="s">
        <v>4722</v>
      </c>
      <c r="C1429" t="s">
        <v>2604</v>
      </c>
      <c r="D1429" t="s">
        <v>27</v>
      </c>
      <c r="E1429" s="31">
        <v>72778</v>
      </c>
      <c r="F1429" s="30">
        <f>MedianHouseholdIncome[[#This Row],[  MHI  ]]/77485</f>
        <v>0.93925275859843838</v>
      </c>
      <c r="G1429" s="18">
        <f>IFERROR(VLOOKUP(F1429,Points!$A$2:$C$14,3,TRUE),"")</f>
        <v>25</v>
      </c>
    </row>
    <row r="1430" spans="1:7" ht="19.95" customHeight="1" x14ac:dyDescent="0.3">
      <c r="A1430" t="s">
        <v>5351</v>
      </c>
      <c r="B1430" t="s">
        <v>4723</v>
      </c>
      <c r="C1430" t="s">
        <v>2605</v>
      </c>
      <c r="D1430" t="s">
        <v>37</v>
      </c>
      <c r="E1430" s="31">
        <v>79500</v>
      </c>
      <c r="F1430" s="30">
        <f>MedianHouseholdIncome[[#This Row],[  MHI  ]]/77485</f>
        <v>1.0260050332322386</v>
      </c>
      <c r="G1430" s="18">
        <f>IFERROR(VLOOKUP(F1430,Points!$A$2:$C$14,3,TRUE),"")</f>
        <v>15</v>
      </c>
    </row>
    <row r="1431" spans="1:7" ht="19.95" customHeight="1" x14ac:dyDescent="0.3">
      <c r="A1431" t="s">
        <v>5352</v>
      </c>
      <c r="B1431" t="s">
        <v>4724</v>
      </c>
      <c r="C1431" t="s">
        <v>2606</v>
      </c>
      <c r="D1431" t="s">
        <v>37</v>
      </c>
      <c r="E1431" s="31">
        <v>69844</v>
      </c>
      <c r="F1431" s="30">
        <f>MedianHouseholdIncome[[#This Row],[  MHI  ]]/77485</f>
        <v>0.90138736529650898</v>
      </c>
      <c r="G1431" s="18">
        <f>IFERROR(VLOOKUP(F1431,Points!$A$2:$C$14,3,TRUE),"")</f>
        <v>30</v>
      </c>
    </row>
    <row r="1432" spans="1:7" ht="19.95" customHeight="1" x14ac:dyDescent="0.3">
      <c r="A1432" t="s">
        <v>5352</v>
      </c>
      <c r="B1432" t="s">
        <v>4725</v>
      </c>
      <c r="C1432" t="s">
        <v>2607</v>
      </c>
      <c r="D1432" t="s">
        <v>126</v>
      </c>
      <c r="E1432" s="31">
        <v>93333</v>
      </c>
      <c r="F1432" s="30">
        <f>MedianHouseholdIncome[[#This Row],[  MHI  ]]/77485</f>
        <v>1.204529909014648</v>
      </c>
      <c r="G1432" s="18">
        <f>IFERROR(VLOOKUP(F1432,Points!$A$2:$C$14,3,TRUE),"")</f>
        <v>5</v>
      </c>
    </row>
    <row r="1433" spans="1:7" ht="19.95" customHeight="1" x14ac:dyDescent="0.3">
      <c r="A1433" t="s">
        <v>5352</v>
      </c>
      <c r="B1433" t="s">
        <v>4726</v>
      </c>
      <c r="C1433" t="s">
        <v>2608</v>
      </c>
      <c r="D1433" t="s">
        <v>32</v>
      </c>
      <c r="E1433" s="31">
        <v>71250</v>
      </c>
      <c r="F1433" s="30">
        <f>MedianHouseholdIncome[[#This Row],[  MHI  ]]/77485</f>
        <v>0.91953281280247789</v>
      </c>
      <c r="G1433" s="18">
        <f>IFERROR(VLOOKUP(F1433,Points!$A$2:$C$14,3,TRUE),"")</f>
        <v>25</v>
      </c>
    </row>
    <row r="1434" spans="1:7" ht="19.95" customHeight="1" x14ac:dyDescent="0.3">
      <c r="A1434" t="s">
        <v>5352</v>
      </c>
      <c r="B1434" t="s">
        <v>4727</v>
      </c>
      <c r="C1434" t="s">
        <v>2609</v>
      </c>
      <c r="D1434" t="s">
        <v>272</v>
      </c>
      <c r="E1434" s="31">
        <v>83611</v>
      </c>
      <c r="F1434" s="30">
        <f>MedianHouseholdIncome[[#This Row],[  MHI  ]]/77485</f>
        <v>1.0790604633154803</v>
      </c>
      <c r="G1434" s="18">
        <f>IFERROR(VLOOKUP(F1434,Points!$A$2:$C$14,3,TRUE),"")</f>
        <v>10</v>
      </c>
    </row>
    <row r="1435" spans="1:7" ht="19.95" customHeight="1" x14ac:dyDescent="0.3">
      <c r="A1435" t="s">
        <v>5351</v>
      </c>
      <c r="B1435" t="s">
        <v>4728</v>
      </c>
      <c r="C1435" t="s">
        <v>2610</v>
      </c>
      <c r="D1435" t="s">
        <v>108</v>
      </c>
      <c r="E1435" s="31">
        <v>42917</v>
      </c>
      <c r="F1435" s="30">
        <f>MedianHouseholdIncome[[#This Row],[  MHI  ]]/77485</f>
        <v>0.55387494353745881</v>
      </c>
      <c r="G1435" s="18">
        <f>IFERROR(VLOOKUP(F1435,Points!$A$2:$C$14,3,TRUE),"")</f>
        <v>100</v>
      </c>
    </row>
    <row r="1436" spans="1:7" ht="19.95" customHeight="1" x14ac:dyDescent="0.3">
      <c r="A1436" t="s">
        <v>5352</v>
      </c>
      <c r="B1436" t="s">
        <v>4729</v>
      </c>
      <c r="C1436" t="s">
        <v>2611</v>
      </c>
      <c r="D1436" t="s">
        <v>177</v>
      </c>
      <c r="E1436" s="31">
        <v>109722</v>
      </c>
      <c r="F1436" s="30">
        <f>MedianHouseholdIncome[[#This Row],[  MHI  ]]/77485</f>
        <v>1.4160418145447506</v>
      </c>
      <c r="G1436" s="18">
        <f>IFERROR(VLOOKUP(F1436,Points!$A$2:$C$14,3,TRUE),"")</f>
        <v>0</v>
      </c>
    </row>
    <row r="1437" spans="1:7" ht="19.95" customHeight="1" x14ac:dyDescent="0.3">
      <c r="A1437" t="s">
        <v>5352</v>
      </c>
      <c r="B1437" t="s">
        <v>4730</v>
      </c>
      <c r="C1437" t="s">
        <v>2612</v>
      </c>
      <c r="D1437" t="s">
        <v>147</v>
      </c>
      <c r="E1437" s="31">
        <v>87171</v>
      </c>
      <c r="F1437" s="30">
        <f>MedianHouseholdIncome[[#This Row],[  MHI  ]]/77485</f>
        <v>1.1250048396463832</v>
      </c>
      <c r="G1437" s="18">
        <f>IFERROR(VLOOKUP(F1437,Points!$A$2:$C$14,3,TRUE),"")</f>
        <v>10</v>
      </c>
    </row>
    <row r="1438" spans="1:7" ht="19.95" customHeight="1" x14ac:dyDescent="0.3">
      <c r="A1438" t="s">
        <v>5352</v>
      </c>
      <c r="B1438" t="s">
        <v>4731</v>
      </c>
      <c r="C1438" t="s">
        <v>2613</v>
      </c>
      <c r="D1438" t="s">
        <v>43</v>
      </c>
      <c r="E1438" s="31">
        <v>100139</v>
      </c>
      <c r="F1438" s="30">
        <f>MedianHouseholdIncome[[#This Row],[  MHI  ]]/77485</f>
        <v>1.2923662644382783</v>
      </c>
      <c r="G1438" s="18">
        <f>IFERROR(VLOOKUP(F1438,Points!$A$2:$C$14,3,TRUE),"")</f>
        <v>0</v>
      </c>
    </row>
    <row r="1439" spans="1:7" ht="19.95" customHeight="1" x14ac:dyDescent="0.3">
      <c r="A1439" t="s">
        <v>5351</v>
      </c>
      <c r="B1439" t="s">
        <v>4732</v>
      </c>
      <c r="C1439" t="s">
        <v>2614</v>
      </c>
      <c r="D1439" t="s">
        <v>91</v>
      </c>
      <c r="E1439" s="31">
        <v>62162</v>
      </c>
      <c r="F1439" s="30">
        <f>MedianHouseholdIncome[[#This Row],[  MHI  ]]/77485</f>
        <v>0.80224559592179134</v>
      </c>
      <c r="G1439" s="18">
        <f>IFERROR(VLOOKUP(F1439,Points!$A$2:$C$14,3,TRUE),"")</f>
        <v>50</v>
      </c>
    </row>
    <row r="1440" spans="1:7" ht="19.95" customHeight="1" x14ac:dyDescent="0.3">
      <c r="A1440" t="s">
        <v>5351</v>
      </c>
      <c r="B1440" t="s">
        <v>4733</v>
      </c>
      <c r="C1440" t="s">
        <v>2615</v>
      </c>
      <c r="D1440" t="s">
        <v>124</v>
      </c>
      <c r="E1440" s="31">
        <v>96000</v>
      </c>
      <c r="F1440" s="30">
        <f>MedianHouseholdIncome[[#This Row],[  MHI  ]]/77485</f>
        <v>1.2389494740917597</v>
      </c>
      <c r="G1440" s="18">
        <f>IFERROR(VLOOKUP(F1440,Points!$A$2:$C$14,3,TRUE),"")</f>
        <v>5</v>
      </c>
    </row>
    <row r="1441" spans="1:7" ht="19.95" customHeight="1" x14ac:dyDescent="0.3">
      <c r="A1441" t="s">
        <v>5352</v>
      </c>
      <c r="B1441" t="s">
        <v>4734</v>
      </c>
      <c r="C1441" t="s">
        <v>2616</v>
      </c>
      <c r="D1441" t="s">
        <v>108</v>
      </c>
      <c r="E1441" s="31">
        <v>74250</v>
      </c>
      <c r="F1441" s="30">
        <f>MedianHouseholdIncome[[#This Row],[  MHI  ]]/77485</f>
        <v>0.95824998386784543</v>
      </c>
      <c r="G1441" s="18">
        <f>IFERROR(VLOOKUP(F1441,Points!$A$2:$C$14,3,TRUE),"")</f>
        <v>25</v>
      </c>
    </row>
    <row r="1442" spans="1:7" ht="19.95" customHeight="1" x14ac:dyDescent="0.3">
      <c r="A1442" t="s">
        <v>5351</v>
      </c>
      <c r="B1442" t="s">
        <v>4735</v>
      </c>
      <c r="C1442" t="s">
        <v>2617</v>
      </c>
      <c r="D1442" t="s">
        <v>108</v>
      </c>
      <c r="E1442" s="31">
        <v>60375</v>
      </c>
      <c r="F1442" s="30">
        <f>MedianHouseholdIncome[[#This Row],[  MHI  ]]/77485</f>
        <v>0.7791830676905207</v>
      </c>
      <c r="G1442" s="18">
        <f>IFERROR(VLOOKUP(F1442,Points!$A$2:$C$14,3,TRUE),"")</f>
        <v>50</v>
      </c>
    </row>
    <row r="1443" spans="1:7" ht="19.95" customHeight="1" x14ac:dyDescent="0.3">
      <c r="A1443" t="s">
        <v>5351</v>
      </c>
      <c r="B1443" t="s">
        <v>4736</v>
      </c>
      <c r="C1443" t="s">
        <v>2618</v>
      </c>
      <c r="D1443" t="s">
        <v>115</v>
      </c>
      <c r="E1443" s="31">
        <v>43083</v>
      </c>
      <c r="F1443" s="30">
        <f>MedianHouseholdIncome[[#This Row],[  MHI  ]]/77485</f>
        <v>0.55601729366974251</v>
      </c>
      <c r="G1443" s="18">
        <f>IFERROR(VLOOKUP(F1443,Points!$A$2:$C$14,3,TRUE),"")</f>
        <v>100</v>
      </c>
    </row>
    <row r="1444" spans="1:7" ht="19.95" customHeight="1" x14ac:dyDescent="0.3">
      <c r="A1444" t="s">
        <v>5352</v>
      </c>
      <c r="B1444" t="s">
        <v>4737</v>
      </c>
      <c r="C1444" t="s">
        <v>2619</v>
      </c>
      <c r="D1444" t="s">
        <v>115</v>
      </c>
      <c r="E1444" s="31">
        <v>82321</v>
      </c>
      <c r="F1444" s="30">
        <f>MedianHouseholdIncome[[#This Row],[  MHI  ]]/77485</f>
        <v>1.0624120797573724</v>
      </c>
      <c r="G1444" s="18">
        <f>IFERROR(VLOOKUP(F1444,Points!$A$2:$C$14,3,TRUE),"")</f>
        <v>10</v>
      </c>
    </row>
    <row r="1445" spans="1:7" ht="19.95" customHeight="1" x14ac:dyDescent="0.3">
      <c r="A1445" t="s">
        <v>5351</v>
      </c>
      <c r="B1445" t="s">
        <v>4738</v>
      </c>
      <c r="C1445" t="s">
        <v>2620</v>
      </c>
      <c r="D1445" t="s">
        <v>219</v>
      </c>
      <c r="E1445" s="31">
        <v>103902</v>
      </c>
      <c r="F1445" s="30">
        <f>MedianHouseholdIncome[[#This Row],[  MHI  ]]/77485</f>
        <v>1.3409305026779377</v>
      </c>
      <c r="G1445" s="18">
        <f>IFERROR(VLOOKUP(F1445,Points!$A$2:$C$14,3,TRUE),"")</f>
        <v>0</v>
      </c>
    </row>
    <row r="1446" spans="1:7" ht="19.95" customHeight="1" x14ac:dyDescent="0.3">
      <c r="A1446" t="s">
        <v>5352</v>
      </c>
      <c r="B1446" t="s">
        <v>4739</v>
      </c>
      <c r="C1446" t="s">
        <v>2621</v>
      </c>
      <c r="D1446" t="s">
        <v>36</v>
      </c>
      <c r="E1446" s="31">
        <v>119273</v>
      </c>
      <c r="F1446" s="30">
        <f>MedianHouseholdIncome[[#This Row],[  MHI  ]]/77485</f>
        <v>1.5393043814931922</v>
      </c>
      <c r="G1446" s="18">
        <f>IFERROR(VLOOKUP(F1446,Points!$A$2:$C$14,3,TRUE),"")</f>
        <v>0</v>
      </c>
    </row>
    <row r="1447" spans="1:7" ht="19.95" customHeight="1" x14ac:dyDescent="0.3">
      <c r="A1447" t="s">
        <v>5352</v>
      </c>
      <c r="B1447" t="s">
        <v>4740</v>
      </c>
      <c r="C1447" t="s">
        <v>2622</v>
      </c>
      <c r="D1447" t="s">
        <v>55</v>
      </c>
      <c r="E1447" s="31">
        <v>139659</v>
      </c>
      <c r="F1447" s="30">
        <f>MedianHouseholdIncome[[#This Row],[  MHI  ]]/77485</f>
        <v>1.8024004646060527</v>
      </c>
      <c r="G1447" s="18">
        <f>IFERROR(VLOOKUP(F1447,Points!$A$2:$C$14,3,TRUE),"")</f>
        <v>0</v>
      </c>
    </row>
    <row r="1448" spans="1:7" ht="19.95" customHeight="1" x14ac:dyDescent="0.3">
      <c r="A1448" t="s">
        <v>5352</v>
      </c>
      <c r="B1448" t="s">
        <v>4741</v>
      </c>
      <c r="C1448" t="s">
        <v>2622</v>
      </c>
      <c r="D1448" t="s">
        <v>119</v>
      </c>
      <c r="E1448" s="31">
        <v>96250</v>
      </c>
      <c r="F1448" s="30">
        <f>MedianHouseholdIncome[[#This Row],[  MHI  ]]/77485</f>
        <v>1.2421759050138736</v>
      </c>
      <c r="G1448" s="18">
        <f>IFERROR(VLOOKUP(F1448,Points!$A$2:$C$14,3,TRUE),"")</f>
        <v>5</v>
      </c>
    </row>
    <row r="1449" spans="1:7" ht="19.95" customHeight="1" x14ac:dyDescent="0.3">
      <c r="A1449" t="s">
        <v>5352</v>
      </c>
      <c r="B1449" t="s">
        <v>4742</v>
      </c>
      <c r="C1449" t="s">
        <v>2623</v>
      </c>
      <c r="D1449" t="s">
        <v>32</v>
      </c>
      <c r="E1449" s="31">
        <v>90481</v>
      </c>
      <c r="F1449" s="30">
        <f>MedianHouseholdIncome[[#This Row],[  MHI  ]]/77485</f>
        <v>1.1677227850551719</v>
      </c>
      <c r="G1449" s="18">
        <f>IFERROR(VLOOKUP(F1449,Points!$A$2:$C$14,3,TRUE),"")</f>
        <v>5</v>
      </c>
    </row>
    <row r="1450" spans="1:7" ht="19.95" customHeight="1" x14ac:dyDescent="0.3">
      <c r="A1450" t="s">
        <v>5352</v>
      </c>
      <c r="B1450" t="s">
        <v>4743</v>
      </c>
      <c r="C1450" t="s">
        <v>2623</v>
      </c>
      <c r="D1450" t="s">
        <v>99</v>
      </c>
      <c r="E1450" s="31">
        <v>84375</v>
      </c>
      <c r="F1450" s="30">
        <f>MedianHouseholdIncome[[#This Row],[  MHI  ]]/77485</f>
        <v>1.0889204362134606</v>
      </c>
      <c r="G1450" s="18">
        <f>IFERROR(VLOOKUP(F1450,Points!$A$2:$C$14,3,TRUE),"")</f>
        <v>10</v>
      </c>
    </row>
    <row r="1451" spans="1:7" ht="19.95" customHeight="1" x14ac:dyDescent="0.3">
      <c r="A1451" t="s">
        <v>5351</v>
      </c>
      <c r="B1451" t="s">
        <v>4744</v>
      </c>
      <c r="C1451" t="s">
        <v>2624</v>
      </c>
      <c r="D1451" t="s">
        <v>32</v>
      </c>
      <c r="E1451" s="31">
        <v>88042</v>
      </c>
      <c r="F1451" s="30">
        <f>MedianHouseholdIncome[[#This Row],[  MHI  ]]/77485</f>
        <v>1.1362457249790281</v>
      </c>
      <c r="G1451" s="18">
        <f>IFERROR(VLOOKUP(F1451,Points!$A$2:$C$14,3,TRUE),"")</f>
        <v>10</v>
      </c>
    </row>
    <row r="1452" spans="1:7" ht="19.95" customHeight="1" x14ac:dyDescent="0.3">
      <c r="A1452" t="s">
        <v>5351</v>
      </c>
      <c r="B1452" t="s">
        <v>4745</v>
      </c>
      <c r="C1452" t="s">
        <v>2625</v>
      </c>
      <c r="D1452" t="s">
        <v>138</v>
      </c>
      <c r="E1452" s="31">
        <v>66071</v>
      </c>
      <c r="F1452" s="30">
        <f>MedianHouseholdIncome[[#This Row],[  MHI  ]]/77485</f>
        <v>0.85269406981996521</v>
      </c>
      <c r="G1452" s="18">
        <f>IFERROR(VLOOKUP(F1452,Points!$A$2:$C$14,3,TRUE),"")</f>
        <v>40</v>
      </c>
    </row>
    <row r="1453" spans="1:7" ht="19.95" customHeight="1" x14ac:dyDescent="0.3">
      <c r="A1453" t="s">
        <v>5352</v>
      </c>
      <c r="B1453" t="s">
        <v>4746</v>
      </c>
      <c r="C1453" t="s">
        <v>2626</v>
      </c>
      <c r="D1453" t="s">
        <v>77</v>
      </c>
      <c r="E1453" s="31">
        <v>67679</v>
      </c>
      <c r="F1453" s="30">
        <f>MedianHouseholdIncome[[#This Row],[  MHI  ]]/77485</f>
        <v>0.87344647351100213</v>
      </c>
      <c r="G1453" s="18">
        <f>IFERROR(VLOOKUP(F1453,Points!$A$2:$C$14,3,TRUE),"")</f>
        <v>30</v>
      </c>
    </row>
    <row r="1454" spans="1:7" ht="19.95" customHeight="1" x14ac:dyDescent="0.3">
      <c r="A1454" t="s">
        <v>5351</v>
      </c>
      <c r="B1454" t="s">
        <v>4747</v>
      </c>
      <c r="C1454" t="s">
        <v>2627</v>
      </c>
      <c r="D1454" t="s">
        <v>21</v>
      </c>
      <c r="E1454" s="31">
        <v>68038</v>
      </c>
      <c r="F1454" s="30">
        <f>MedianHouseholdIncome[[#This Row],[  MHI  ]]/77485</f>
        <v>0.87807962831515773</v>
      </c>
      <c r="G1454" s="18">
        <f>IFERROR(VLOOKUP(F1454,Points!$A$2:$C$14,3,TRUE),"")</f>
        <v>30</v>
      </c>
    </row>
    <row r="1455" spans="1:7" ht="19.95" customHeight="1" x14ac:dyDescent="0.3">
      <c r="A1455" t="s">
        <v>5352</v>
      </c>
      <c r="B1455" t="s">
        <v>4748</v>
      </c>
      <c r="C1455" t="s">
        <v>2628</v>
      </c>
      <c r="D1455" t="s">
        <v>111</v>
      </c>
      <c r="E1455" s="31">
        <v>85598</v>
      </c>
      <c r="F1455" s="30">
        <f>MedianHouseholdIncome[[#This Row],[  MHI  ]]/77485</f>
        <v>1.1047041362844421</v>
      </c>
      <c r="G1455" s="18">
        <f>IFERROR(VLOOKUP(F1455,Points!$A$2:$C$14,3,TRUE),"")</f>
        <v>10</v>
      </c>
    </row>
    <row r="1456" spans="1:7" ht="19.95" customHeight="1" x14ac:dyDescent="0.3">
      <c r="A1456" t="s">
        <v>5352</v>
      </c>
      <c r="B1456" t="s">
        <v>4749</v>
      </c>
      <c r="C1456" t="s">
        <v>2628</v>
      </c>
      <c r="D1456" t="s">
        <v>88</v>
      </c>
      <c r="E1456" s="31">
        <v>79250</v>
      </c>
      <c r="F1456" s="30">
        <f>MedianHouseholdIncome[[#This Row],[  MHI  ]]/77485</f>
        <v>1.0227786023101246</v>
      </c>
      <c r="G1456" s="18">
        <f>IFERROR(VLOOKUP(F1456,Points!$A$2:$C$14,3,TRUE),"")</f>
        <v>15</v>
      </c>
    </row>
    <row r="1457" spans="1:7" ht="19.95" customHeight="1" x14ac:dyDescent="0.3">
      <c r="A1457" t="s">
        <v>5352</v>
      </c>
      <c r="B1457" t="s">
        <v>4750</v>
      </c>
      <c r="C1457" t="s">
        <v>2628</v>
      </c>
      <c r="D1457" t="s">
        <v>21</v>
      </c>
      <c r="E1457" s="31">
        <v>76094</v>
      </c>
      <c r="F1457" s="30">
        <f>MedianHouseholdIncome[[#This Row],[  MHI  ]]/77485</f>
        <v>0.98204813834935789</v>
      </c>
      <c r="G1457" s="18">
        <f>IFERROR(VLOOKUP(F1457,Points!$A$2:$C$14,3,TRUE),"")</f>
        <v>20</v>
      </c>
    </row>
    <row r="1458" spans="1:7" ht="19.95" customHeight="1" x14ac:dyDescent="0.3">
      <c r="A1458" t="s">
        <v>5352</v>
      </c>
      <c r="B1458" t="s">
        <v>4751</v>
      </c>
      <c r="C1458" t="s">
        <v>2629</v>
      </c>
      <c r="D1458" t="s">
        <v>13</v>
      </c>
      <c r="E1458" s="31">
        <v>76458</v>
      </c>
      <c r="F1458" s="30">
        <f>MedianHouseholdIncome[[#This Row],[  MHI  ]]/77485</f>
        <v>0.98674582177195591</v>
      </c>
      <c r="G1458" s="18">
        <f>IFERROR(VLOOKUP(F1458,Points!$A$2:$C$14,3,TRUE),"")</f>
        <v>20</v>
      </c>
    </row>
    <row r="1459" spans="1:7" ht="19.95" customHeight="1" x14ac:dyDescent="0.3">
      <c r="A1459" t="s">
        <v>5352</v>
      </c>
      <c r="B1459" t="s">
        <v>4752</v>
      </c>
      <c r="C1459" t="s">
        <v>2630</v>
      </c>
      <c r="D1459" t="s">
        <v>18</v>
      </c>
      <c r="E1459" s="31">
        <v>98676</v>
      </c>
      <c r="F1459" s="30">
        <f>MedianHouseholdIncome[[#This Row],[  MHI  ]]/77485</f>
        <v>1.2734851906820674</v>
      </c>
      <c r="G1459" s="18">
        <f>IFERROR(VLOOKUP(F1459,Points!$A$2:$C$14,3,TRUE),"")</f>
        <v>0</v>
      </c>
    </row>
    <row r="1460" spans="1:7" ht="19.95" customHeight="1" x14ac:dyDescent="0.3">
      <c r="A1460" t="s">
        <v>5351</v>
      </c>
      <c r="B1460" t="s">
        <v>4753</v>
      </c>
      <c r="C1460" t="s">
        <v>2631</v>
      </c>
      <c r="D1460" t="s">
        <v>32</v>
      </c>
      <c r="E1460" s="31">
        <v>119154</v>
      </c>
      <c r="F1460" s="30">
        <f>MedianHouseholdIncome[[#This Row],[  MHI  ]]/77485</f>
        <v>1.5377686003742659</v>
      </c>
      <c r="G1460" s="18">
        <f>IFERROR(VLOOKUP(F1460,Points!$A$2:$C$14,3,TRUE),"")</f>
        <v>0</v>
      </c>
    </row>
    <row r="1461" spans="1:7" ht="19.95" customHeight="1" x14ac:dyDescent="0.3">
      <c r="A1461" t="s">
        <v>5351</v>
      </c>
      <c r="B1461" t="s">
        <v>4754</v>
      </c>
      <c r="C1461" t="s">
        <v>2632</v>
      </c>
      <c r="D1461" t="s">
        <v>64</v>
      </c>
      <c r="E1461" s="31">
        <v>113125</v>
      </c>
      <c r="F1461" s="30">
        <f>MedianHouseholdIncome[[#This Row],[  MHI  ]]/77485</f>
        <v>1.4599599922565658</v>
      </c>
      <c r="G1461" s="18">
        <f>IFERROR(VLOOKUP(F1461,Points!$A$2:$C$14,3,TRUE),"")</f>
        <v>0</v>
      </c>
    </row>
    <row r="1462" spans="1:7" ht="19.95" customHeight="1" x14ac:dyDescent="0.3">
      <c r="A1462" t="s">
        <v>5352</v>
      </c>
      <c r="B1462" t="s">
        <v>4755</v>
      </c>
      <c r="C1462" t="s">
        <v>2633</v>
      </c>
      <c r="D1462" t="s">
        <v>57</v>
      </c>
      <c r="E1462" s="31">
        <v>62500</v>
      </c>
      <c r="F1462" s="30">
        <f>MedianHouseholdIncome[[#This Row],[  MHI  ]]/77485</f>
        <v>0.80660773052848933</v>
      </c>
      <c r="G1462" s="18">
        <f>IFERROR(VLOOKUP(F1462,Points!$A$2:$C$14,3,TRUE),"")</f>
        <v>50</v>
      </c>
    </row>
    <row r="1463" spans="1:7" ht="19.95" customHeight="1" x14ac:dyDescent="0.3">
      <c r="A1463" t="s">
        <v>5352</v>
      </c>
      <c r="B1463" t="s">
        <v>4756</v>
      </c>
      <c r="C1463" t="s">
        <v>2634</v>
      </c>
      <c r="D1463" t="s">
        <v>91</v>
      </c>
      <c r="E1463" s="31">
        <v>81103</v>
      </c>
      <c r="F1463" s="30">
        <f>MedianHouseholdIncome[[#This Row],[  MHI  ]]/77485</f>
        <v>1.0466929083048333</v>
      </c>
      <c r="G1463" s="18">
        <f>IFERROR(VLOOKUP(F1463,Points!$A$2:$C$14,3,TRUE),"")</f>
        <v>15</v>
      </c>
    </row>
    <row r="1464" spans="1:7" ht="19.95" customHeight="1" x14ac:dyDescent="0.3">
      <c r="A1464" t="s">
        <v>5351</v>
      </c>
      <c r="B1464" t="s">
        <v>4757</v>
      </c>
      <c r="C1464" t="s">
        <v>2635</v>
      </c>
      <c r="D1464" t="s">
        <v>91</v>
      </c>
      <c r="E1464" s="31">
        <v>75598</v>
      </c>
      <c r="F1464" s="30">
        <f>MedianHouseholdIncome[[#This Row],[  MHI  ]]/77485</f>
        <v>0.9756468993998838</v>
      </c>
      <c r="G1464" s="18">
        <f>IFERROR(VLOOKUP(F1464,Points!$A$2:$C$14,3,TRUE),"")</f>
        <v>20</v>
      </c>
    </row>
    <row r="1465" spans="1:7" ht="19.95" customHeight="1" x14ac:dyDescent="0.3">
      <c r="A1465" t="s">
        <v>5351</v>
      </c>
      <c r="B1465" t="s">
        <v>4758</v>
      </c>
      <c r="C1465" t="s">
        <v>2636</v>
      </c>
      <c r="D1465" t="s">
        <v>153</v>
      </c>
      <c r="E1465" s="31">
        <v>81948</v>
      </c>
      <c r="F1465" s="30">
        <f>MedianHouseholdIncome[[#This Row],[  MHI  ]]/77485</f>
        <v>1.0575982448215784</v>
      </c>
      <c r="G1465" s="18">
        <f>IFERROR(VLOOKUP(F1465,Points!$A$2:$C$14,3,TRUE),"")</f>
        <v>15</v>
      </c>
    </row>
    <row r="1466" spans="1:7" ht="19.95" customHeight="1" x14ac:dyDescent="0.3">
      <c r="A1466" t="s">
        <v>5352</v>
      </c>
      <c r="B1466" t="s">
        <v>4759</v>
      </c>
      <c r="C1466" t="s">
        <v>2637</v>
      </c>
      <c r="D1466" t="s">
        <v>153</v>
      </c>
      <c r="E1466" s="31">
        <v>82727</v>
      </c>
      <c r="F1466" s="30">
        <f>MedianHouseholdIncome[[#This Row],[  MHI  ]]/77485</f>
        <v>1.0676518035748854</v>
      </c>
      <c r="G1466" s="18">
        <f>IFERROR(VLOOKUP(F1466,Points!$A$2:$C$14,3,TRUE),"")</f>
        <v>10</v>
      </c>
    </row>
    <row r="1467" spans="1:7" ht="19.95" customHeight="1" x14ac:dyDescent="0.3">
      <c r="A1467" t="s">
        <v>5351</v>
      </c>
      <c r="B1467" t="s">
        <v>4760</v>
      </c>
      <c r="C1467" t="s">
        <v>2638</v>
      </c>
      <c r="D1467" t="s">
        <v>126</v>
      </c>
      <c r="E1467" s="31">
        <v>52500</v>
      </c>
      <c r="F1467" s="30">
        <f>MedianHouseholdIncome[[#This Row],[  MHI  ]]/77485</f>
        <v>0.67755049364393105</v>
      </c>
      <c r="G1467" s="18">
        <f>IFERROR(VLOOKUP(F1467,Points!$A$2:$C$14,3,TRUE),"")</f>
        <v>70</v>
      </c>
    </row>
    <row r="1468" spans="1:7" ht="19.95" customHeight="1" x14ac:dyDescent="0.3">
      <c r="A1468" t="s">
        <v>5352</v>
      </c>
      <c r="B1468" t="s">
        <v>4761</v>
      </c>
      <c r="C1468" t="s">
        <v>2639</v>
      </c>
      <c r="D1468" t="s">
        <v>126</v>
      </c>
      <c r="E1468" s="31">
        <v>61563</v>
      </c>
      <c r="F1468" s="30">
        <f>MedianHouseholdIncome[[#This Row],[  MHI  ]]/77485</f>
        <v>0.7945150674324063</v>
      </c>
      <c r="G1468" s="18">
        <f>IFERROR(VLOOKUP(F1468,Points!$A$2:$C$14,3,TRUE),"")</f>
        <v>50</v>
      </c>
    </row>
    <row r="1469" spans="1:7" ht="19.95" customHeight="1" x14ac:dyDescent="0.3">
      <c r="A1469" t="s">
        <v>5351</v>
      </c>
      <c r="B1469" t="s">
        <v>4762</v>
      </c>
      <c r="C1469" t="s">
        <v>2640</v>
      </c>
      <c r="D1469" t="s">
        <v>86</v>
      </c>
      <c r="E1469" s="31">
        <v>64722</v>
      </c>
      <c r="F1469" s="30">
        <f>MedianHouseholdIncome[[#This Row],[  MHI  ]]/77485</f>
        <v>0.83528424856423822</v>
      </c>
      <c r="G1469" s="18">
        <f>IFERROR(VLOOKUP(F1469,Points!$A$2:$C$14,3,TRUE),"")</f>
        <v>40</v>
      </c>
    </row>
    <row r="1470" spans="1:7" ht="19.95" customHeight="1" x14ac:dyDescent="0.3">
      <c r="A1470" t="s">
        <v>5352</v>
      </c>
      <c r="B1470" t="s">
        <v>4763</v>
      </c>
      <c r="C1470" t="s">
        <v>2641</v>
      </c>
      <c r="D1470" t="s">
        <v>111</v>
      </c>
      <c r="E1470" s="31">
        <v>95833</v>
      </c>
      <c r="F1470" s="30">
        <f>MedianHouseholdIncome[[#This Row],[  MHI  ]]/77485</f>
        <v>1.2367942182357876</v>
      </c>
      <c r="G1470" s="18">
        <f>IFERROR(VLOOKUP(F1470,Points!$A$2:$C$14,3,TRUE),"")</f>
        <v>5</v>
      </c>
    </row>
    <row r="1471" spans="1:7" ht="19.95" customHeight="1" x14ac:dyDescent="0.3">
      <c r="A1471" t="s">
        <v>5352</v>
      </c>
      <c r="B1471" t="s">
        <v>4764</v>
      </c>
      <c r="C1471" t="s">
        <v>2642</v>
      </c>
      <c r="D1471" t="s">
        <v>59</v>
      </c>
      <c r="E1471" s="31">
        <v>74500</v>
      </c>
      <c r="F1471" s="30">
        <f>MedianHouseholdIncome[[#This Row],[  MHI  ]]/77485</f>
        <v>0.96147641478995938</v>
      </c>
      <c r="G1471" s="18">
        <f>IFERROR(VLOOKUP(F1471,Points!$A$2:$C$14,3,TRUE),"")</f>
        <v>20</v>
      </c>
    </row>
    <row r="1472" spans="1:7" ht="19.95" customHeight="1" x14ac:dyDescent="0.3">
      <c r="A1472" t="s">
        <v>5352</v>
      </c>
      <c r="B1472" t="s">
        <v>4765</v>
      </c>
      <c r="C1472" t="s">
        <v>2643</v>
      </c>
      <c r="D1472" t="s">
        <v>95</v>
      </c>
      <c r="E1472" s="31">
        <v>81429</v>
      </c>
      <c r="F1472" s="30">
        <f>MedianHouseholdIncome[[#This Row],[  MHI  ]]/77485</f>
        <v>1.0509001742272699</v>
      </c>
      <c r="G1472" s="18">
        <f>IFERROR(VLOOKUP(F1472,Points!$A$2:$C$14,3,TRUE),"")</f>
        <v>15</v>
      </c>
    </row>
    <row r="1473" spans="1:7" ht="19.95" customHeight="1" x14ac:dyDescent="0.3">
      <c r="A1473" t="s">
        <v>5352</v>
      </c>
      <c r="B1473" t="s">
        <v>4766</v>
      </c>
      <c r="C1473" t="s">
        <v>2643</v>
      </c>
      <c r="D1473" t="s">
        <v>23</v>
      </c>
      <c r="E1473" s="31">
        <v>62083</v>
      </c>
      <c r="F1473" s="30">
        <f>MedianHouseholdIncome[[#This Row],[  MHI  ]]/77485</f>
        <v>0.80122604375040329</v>
      </c>
      <c r="G1473" s="18">
        <f>IFERROR(VLOOKUP(F1473,Points!$A$2:$C$14,3,TRUE),"")</f>
        <v>50</v>
      </c>
    </row>
    <row r="1474" spans="1:7" ht="19.95" customHeight="1" x14ac:dyDescent="0.3">
      <c r="A1474" t="s">
        <v>5351</v>
      </c>
      <c r="B1474" t="s">
        <v>4767</v>
      </c>
      <c r="C1474" t="s">
        <v>2644</v>
      </c>
      <c r="D1474" t="s">
        <v>13</v>
      </c>
      <c r="E1474" s="31">
        <v>65438</v>
      </c>
      <c r="F1474" s="30">
        <f>MedianHouseholdIncome[[#This Row],[  MHI  ]]/77485</f>
        <v>0.84452474672517264</v>
      </c>
      <c r="G1474" s="18">
        <f>IFERROR(VLOOKUP(F1474,Points!$A$2:$C$14,3,TRUE),"")</f>
        <v>40</v>
      </c>
    </row>
    <row r="1475" spans="1:7" ht="19.95" customHeight="1" x14ac:dyDescent="0.3">
      <c r="A1475" t="s">
        <v>5352</v>
      </c>
      <c r="B1475" t="s">
        <v>4768</v>
      </c>
      <c r="C1475" t="s">
        <v>2645</v>
      </c>
      <c r="D1475" t="s">
        <v>115</v>
      </c>
      <c r="E1475" s="31">
        <v>81389</v>
      </c>
      <c r="F1475" s="30">
        <f>MedianHouseholdIncome[[#This Row],[  MHI  ]]/77485</f>
        <v>1.0503839452797317</v>
      </c>
      <c r="G1475" s="18">
        <f>IFERROR(VLOOKUP(F1475,Points!$A$2:$C$14,3,TRUE),"")</f>
        <v>15</v>
      </c>
    </row>
    <row r="1476" spans="1:7" ht="19.95" customHeight="1" x14ac:dyDescent="0.3">
      <c r="A1476" t="s">
        <v>5351</v>
      </c>
      <c r="B1476" t="s">
        <v>4769</v>
      </c>
      <c r="C1476" t="s">
        <v>2646</v>
      </c>
      <c r="D1476" t="s">
        <v>115</v>
      </c>
      <c r="E1476" s="31">
        <v>69000</v>
      </c>
      <c r="F1476" s="30">
        <f>MedianHouseholdIncome[[#This Row],[  MHI  ]]/77485</f>
        <v>0.8904949345034523</v>
      </c>
      <c r="G1476" s="18">
        <f>IFERROR(VLOOKUP(F1476,Points!$A$2:$C$14,3,TRUE),"")</f>
        <v>30</v>
      </c>
    </row>
    <row r="1477" spans="1:7" ht="19.95" customHeight="1" x14ac:dyDescent="0.3">
      <c r="A1477" t="s">
        <v>5351</v>
      </c>
      <c r="B1477" t="s">
        <v>4770</v>
      </c>
      <c r="C1477" t="s">
        <v>2647</v>
      </c>
      <c r="D1477" t="s">
        <v>195</v>
      </c>
      <c r="E1477" s="31">
        <v>94750</v>
      </c>
      <c r="F1477" s="30">
        <f>MedianHouseholdIncome[[#This Row],[  MHI  ]]/77485</f>
        <v>1.22281731948119</v>
      </c>
      <c r="G1477" s="18">
        <f>IFERROR(VLOOKUP(F1477,Points!$A$2:$C$14,3,TRUE),"")</f>
        <v>5</v>
      </c>
    </row>
    <row r="1478" spans="1:7" ht="19.95" customHeight="1" x14ac:dyDescent="0.3">
      <c r="A1478" t="s">
        <v>5351</v>
      </c>
      <c r="B1478" t="s">
        <v>4771</v>
      </c>
      <c r="C1478" t="s">
        <v>2648</v>
      </c>
      <c r="D1478" t="s">
        <v>221</v>
      </c>
      <c r="E1478" s="31">
        <v>68750</v>
      </c>
      <c r="F1478" s="30">
        <f>MedianHouseholdIncome[[#This Row],[  MHI  ]]/77485</f>
        <v>0.88726850358133835</v>
      </c>
      <c r="G1478" s="18">
        <f>IFERROR(VLOOKUP(F1478,Points!$A$2:$C$14,3,TRUE),"")</f>
        <v>30</v>
      </c>
    </row>
    <row r="1479" spans="1:7" ht="19.95" customHeight="1" x14ac:dyDescent="0.3">
      <c r="A1479" t="s">
        <v>5352</v>
      </c>
      <c r="B1479" t="s">
        <v>4772</v>
      </c>
      <c r="C1479" t="s">
        <v>2649</v>
      </c>
      <c r="D1479" t="s">
        <v>59</v>
      </c>
      <c r="E1479" s="31">
        <v>84313</v>
      </c>
      <c r="F1479" s="30">
        <f>MedianHouseholdIncome[[#This Row],[  MHI  ]]/77485</f>
        <v>1.0881202813447763</v>
      </c>
      <c r="G1479" s="18">
        <f>IFERROR(VLOOKUP(F1479,Points!$A$2:$C$14,3,TRUE),"")</f>
        <v>10</v>
      </c>
    </row>
    <row r="1480" spans="1:7" ht="19.95" customHeight="1" x14ac:dyDescent="0.3">
      <c r="A1480" t="s">
        <v>5351</v>
      </c>
      <c r="B1480" t="s">
        <v>4773</v>
      </c>
      <c r="C1480" t="s">
        <v>2650</v>
      </c>
      <c r="D1480" t="s">
        <v>59</v>
      </c>
      <c r="E1480" s="31">
        <v>70714</v>
      </c>
      <c r="F1480" s="30">
        <f>MedianHouseholdIncome[[#This Row],[  MHI  ]]/77485</f>
        <v>0.91261534490546559</v>
      </c>
      <c r="G1480" s="18">
        <f>IFERROR(VLOOKUP(F1480,Points!$A$2:$C$14,3,TRUE),"")</f>
        <v>25</v>
      </c>
    </row>
    <row r="1481" spans="1:7" ht="19.95" customHeight="1" x14ac:dyDescent="0.3">
      <c r="A1481" t="s">
        <v>5351</v>
      </c>
      <c r="B1481" t="s">
        <v>4774</v>
      </c>
      <c r="C1481" t="s">
        <v>2651</v>
      </c>
      <c r="D1481" t="s">
        <v>219</v>
      </c>
      <c r="E1481" s="31">
        <v>83750</v>
      </c>
      <c r="F1481" s="30">
        <f>MedianHouseholdIncome[[#This Row],[  MHI  ]]/77485</f>
        <v>1.0808543589081758</v>
      </c>
      <c r="G1481" s="18">
        <f>IFERROR(VLOOKUP(F1481,Points!$A$2:$C$14,3,TRUE),"")</f>
        <v>10</v>
      </c>
    </row>
    <row r="1482" spans="1:7" ht="19.95" customHeight="1" x14ac:dyDescent="0.3">
      <c r="A1482" t="s">
        <v>5351</v>
      </c>
      <c r="B1482" t="s">
        <v>4775</v>
      </c>
      <c r="C1482" t="s">
        <v>2652</v>
      </c>
      <c r="D1482" t="s">
        <v>108</v>
      </c>
      <c r="E1482" s="31">
        <v>52750</v>
      </c>
      <c r="F1482" s="30">
        <f>MedianHouseholdIncome[[#This Row],[  MHI  ]]/77485</f>
        <v>0.68077692456604499</v>
      </c>
      <c r="G1482" s="18">
        <f>IFERROR(VLOOKUP(F1482,Points!$A$2:$C$14,3,TRUE),"")</f>
        <v>70</v>
      </c>
    </row>
    <row r="1483" spans="1:7" ht="19.95" customHeight="1" x14ac:dyDescent="0.3">
      <c r="A1483" t="s">
        <v>5352</v>
      </c>
      <c r="B1483" t="s">
        <v>4776</v>
      </c>
      <c r="C1483" t="s">
        <v>2653</v>
      </c>
      <c r="D1483" t="s">
        <v>108</v>
      </c>
      <c r="E1483" s="31">
        <v>60417</v>
      </c>
      <c r="F1483" s="30">
        <f>MedianHouseholdIncome[[#This Row],[  MHI  ]]/77485</f>
        <v>0.77972510808543594</v>
      </c>
      <c r="G1483" s="18">
        <f>IFERROR(VLOOKUP(F1483,Points!$A$2:$C$14,3,TRUE),"")</f>
        <v>50</v>
      </c>
    </row>
    <row r="1484" spans="1:7" ht="19.95" customHeight="1" x14ac:dyDescent="0.3">
      <c r="A1484" t="s">
        <v>5352</v>
      </c>
      <c r="B1484" t="s">
        <v>4777</v>
      </c>
      <c r="C1484" t="s">
        <v>2654</v>
      </c>
      <c r="D1484" t="s">
        <v>41</v>
      </c>
      <c r="E1484" s="31">
        <v>98000</v>
      </c>
      <c r="F1484" s="30">
        <f>MedianHouseholdIncome[[#This Row],[  MHI  ]]/77485</f>
        <v>1.2647609214686713</v>
      </c>
      <c r="G1484" s="18">
        <f>IFERROR(VLOOKUP(F1484,Points!$A$2:$C$14,3,TRUE),"")</f>
        <v>0</v>
      </c>
    </row>
    <row r="1485" spans="1:7" ht="19.95" customHeight="1" x14ac:dyDescent="0.3">
      <c r="A1485" t="s">
        <v>5351</v>
      </c>
      <c r="B1485" t="s">
        <v>4778</v>
      </c>
      <c r="C1485" t="s">
        <v>2655</v>
      </c>
      <c r="D1485" t="s">
        <v>86</v>
      </c>
      <c r="E1485" s="31">
        <v>93500</v>
      </c>
      <c r="F1485" s="30">
        <f>MedianHouseholdIncome[[#This Row],[  MHI  ]]/77485</f>
        <v>1.2066851648706201</v>
      </c>
      <c r="G1485" s="18">
        <f>IFERROR(VLOOKUP(F1485,Points!$A$2:$C$14,3,TRUE),"")</f>
        <v>5</v>
      </c>
    </row>
    <row r="1486" spans="1:7" ht="19.95" customHeight="1" x14ac:dyDescent="0.3">
      <c r="A1486" t="s">
        <v>5351</v>
      </c>
      <c r="B1486" t="s">
        <v>4779</v>
      </c>
      <c r="C1486" t="s">
        <v>2656</v>
      </c>
      <c r="D1486" t="s">
        <v>156</v>
      </c>
      <c r="E1486" s="31">
        <v>54268</v>
      </c>
      <c r="F1486" s="30">
        <f>MedianHouseholdIncome[[#This Row],[  MHI  ]]/77485</f>
        <v>0.70036781312512097</v>
      </c>
      <c r="G1486" s="18">
        <f>IFERROR(VLOOKUP(F1486,Points!$A$2:$C$14,3,TRUE),"")</f>
        <v>70</v>
      </c>
    </row>
    <row r="1487" spans="1:7" ht="19.95" customHeight="1" x14ac:dyDescent="0.3">
      <c r="A1487" t="s">
        <v>5352</v>
      </c>
      <c r="B1487" t="s">
        <v>4780</v>
      </c>
      <c r="C1487" t="s">
        <v>2657</v>
      </c>
      <c r="D1487" t="s">
        <v>156</v>
      </c>
      <c r="E1487" s="31">
        <v>69485</v>
      </c>
      <c r="F1487" s="30">
        <f>MedianHouseholdIncome[[#This Row],[  MHI  ]]/77485</f>
        <v>0.89675421049235338</v>
      </c>
      <c r="G1487" s="18">
        <f>IFERROR(VLOOKUP(F1487,Points!$A$2:$C$14,3,TRUE),"")</f>
        <v>30</v>
      </c>
    </row>
    <row r="1488" spans="1:7" ht="19.95" customHeight="1" x14ac:dyDescent="0.3">
      <c r="A1488" t="s">
        <v>5352</v>
      </c>
      <c r="B1488" t="s">
        <v>4781</v>
      </c>
      <c r="C1488" t="s">
        <v>2658</v>
      </c>
      <c r="D1488" t="s">
        <v>124</v>
      </c>
      <c r="E1488" s="31">
        <v>110905</v>
      </c>
      <c r="F1488" s="30">
        <f>MedianHouseholdIncome[[#This Row],[  MHI  ]]/77485</f>
        <v>1.4313092856681939</v>
      </c>
      <c r="G1488" s="18">
        <f>IFERROR(VLOOKUP(F1488,Points!$A$2:$C$14,3,TRUE),"")</f>
        <v>0</v>
      </c>
    </row>
    <row r="1489" spans="1:7" ht="19.95" customHeight="1" x14ac:dyDescent="0.3">
      <c r="A1489" t="s">
        <v>5351</v>
      </c>
      <c r="B1489" t="s">
        <v>4782</v>
      </c>
      <c r="C1489" t="s">
        <v>2659</v>
      </c>
      <c r="D1489" t="s">
        <v>124</v>
      </c>
      <c r="E1489" s="31">
        <v>101049</v>
      </c>
      <c r="F1489" s="30">
        <f>MedianHouseholdIncome[[#This Row],[  MHI  ]]/77485</f>
        <v>1.3041104729947732</v>
      </c>
      <c r="G1489" s="18">
        <f>IFERROR(VLOOKUP(F1489,Points!$A$2:$C$14,3,TRUE),"")</f>
        <v>0</v>
      </c>
    </row>
    <row r="1490" spans="1:7" ht="19.95" customHeight="1" x14ac:dyDescent="0.3">
      <c r="A1490" t="s">
        <v>5352</v>
      </c>
      <c r="B1490" t="s">
        <v>4783</v>
      </c>
      <c r="C1490" t="s">
        <v>2660</v>
      </c>
      <c r="D1490" t="s">
        <v>48</v>
      </c>
      <c r="E1490" s="31">
        <v>71500</v>
      </c>
      <c r="F1490" s="30">
        <f>MedianHouseholdIncome[[#This Row],[  MHI  ]]/77485</f>
        <v>0.92275924372459184</v>
      </c>
      <c r="G1490" s="18">
        <f>IFERROR(VLOOKUP(F1490,Points!$A$2:$C$14,3,TRUE),"")</f>
        <v>25</v>
      </c>
    </row>
    <row r="1491" spans="1:7" ht="19.95" customHeight="1" x14ac:dyDescent="0.3">
      <c r="A1491" t="s">
        <v>5351</v>
      </c>
      <c r="B1491" t="s">
        <v>4784</v>
      </c>
      <c r="C1491" t="s">
        <v>2661</v>
      </c>
      <c r="D1491" t="s">
        <v>48</v>
      </c>
      <c r="E1491" s="31">
        <v>45313</v>
      </c>
      <c r="F1491" s="30">
        <f>MedianHouseholdIncome[[#This Row],[  MHI  ]]/77485</f>
        <v>0.584797057494999</v>
      </c>
      <c r="G1491" s="18">
        <f>IFERROR(VLOOKUP(F1491,Points!$A$2:$C$14,3,TRUE),"")</f>
        <v>100</v>
      </c>
    </row>
    <row r="1492" spans="1:7" ht="19.95" customHeight="1" x14ac:dyDescent="0.3">
      <c r="A1492" t="s">
        <v>5352</v>
      </c>
      <c r="B1492" t="s">
        <v>4785</v>
      </c>
      <c r="C1492" t="s">
        <v>2662</v>
      </c>
      <c r="D1492" t="s">
        <v>48</v>
      </c>
      <c r="E1492" s="31">
        <v>71250</v>
      </c>
      <c r="F1492" s="30">
        <f>MedianHouseholdIncome[[#This Row],[  MHI  ]]/77485</f>
        <v>0.91953281280247789</v>
      </c>
      <c r="G1492" s="18">
        <f>IFERROR(VLOOKUP(F1492,Points!$A$2:$C$14,3,TRUE),"")</f>
        <v>25</v>
      </c>
    </row>
    <row r="1493" spans="1:7" ht="19.95" customHeight="1" x14ac:dyDescent="0.3">
      <c r="A1493" t="s">
        <v>5352</v>
      </c>
      <c r="B1493" t="s">
        <v>4786</v>
      </c>
      <c r="C1493" t="s">
        <v>2663</v>
      </c>
      <c r="D1493" t="s">
        <v>277</v>
      </c>
      <c r="E1493" s="31">
        <v>58750</v>
      </c>
      <c r="F1493" s="30">
        <f>MedianHouseholdIncome[[#This Row],[  MHI  ]]/77485</f>
        <v>0.75821126669678007</v>
      </c>
      <c r="G1493" s="18">
        <f>IFERROR(VLOOKUP(F1493,Points!$A$2:$C$14,3,TRUE),"")</f>
        <v>60</v>
      </c>
    </row>
    <row r="1494" spans="1:7" ht="19.95" customHeight="1" x14ac:dyDescent="0.3">
      <c r="A1494" t="s">
        <v>5351</v>
      </c>
      <c r="B1494" t="s">
        <v>4787</v>
      </c>
      <c r="C1494" t="s">
        <v>2664</v>
      </c>
      <c r="D1494" t="s">
        <v>277</v>
      </c>
      <c r="E1494" s="31">
        <v>50833</v>
      </c>
      <c r="F1494" s="30">
        <f>MedianHouseholdIncome[[#This Row],[  MHI  ]]/77485</f>
        <v>0.65603665225527519</v>
      </c>
      <c r="G1494" s="18">
        <f>IFERROR(VLOOKUP(F1494,Points!$A$2:$C$14,3,TRUE),"")</f>
        <v>85</v>
      </c>
    </row>
    <row r="1495" spans="1:7" ht="19.95" customHeight="1" x14ac:dyDescent="0.3">
      <c r="A1495" t="s">
        <v>5351</v>
      </c>
      <c r="B1495" t="s">
        <v>4788</v>
      </c>
      <c r="C1495" t="s">
        <v>2665</v>
      </c>
      <c r="D1495" t="s">
        <v>138</v>
      </c>
      <c r="E1495" s="31">
        <v>74412</v>
      </c>
      <c r="F1495" s="30">
        <f>MedianHouseholdIncome[[#This Row],[  MHI  ]]/77485</f>
        <v>0.96034071110537522</v>
      </c>
      <c r="G1495" s="18">
        <f>IFERROR(VLOOKUP(F1495,Points!$A$2:$C$14,3,TRUE),"")</f>
        <v>20</v>
      </c>
    </row>
    <row r="1496" spans="1:7" ht="19.95" customHeight="1" x14ac:dyDescent="0.3">
      <c r="A1496" t="s">
        <v>5352</v>
      </c>
      <c r="B1496" t="s">
        <v>4789</v>
      </c>
      <c r="C1496" t="s">
        <v>2666</v>
      </c>
      <c r="D1496" t="s">
        <v>77</v>
      </c>
      <c r="E1496" s="31">
        <v>88125</v>
      </c>
      <c r="F1496" s="30">
        <f>MedianHouseholdIncome[[#This Row],[  MHI  ]]/77485</f>
        <v>1.1373169000451699</v>
      </c>
      <c r="G1496" s="18">
        <f>IFERROR(VLOOKUP(F1496,Points!$A$2:$C$14,3,TRUE),"")</f>
        <v>10</v>
      </c>
    </row>
    <row r="1497" spans="1:7" ht="19.95" customHeight="1" x14ac:dyDescent="0.3">
      <c r="A1497" t="s">
        <v>5352</v>
      </c>
      <c r="B1497" t="s">
        <v>4790</v>
      </c>
      <c r="C1497" t="s">
        <v>2667</v>
      </c>
      <c r="D1497" t="s">
        <v>37</v>
      </c>
      <c r="E1497" s="31">
        <v>100625</v>
      </c>
      <c r="F1497" s="30">
        <f>MedianHouseholdIncome[[#This Row],[  MHI  ]]/77485</f>
        <v>1.298638446150868</v>
      </c>
      <c r="G1497" s="18">
        <f>IFERROR(VLOOKUP(F1497,Points!$A$2:$C$14,3,TRUE),"")</f>
        <v>0</v>
      </c>
    </row>
    <row r="1498" spans="1:7" ht="19.95" customHeight="1" x14ac:dyDescent="0.3">
      <c r="A1498" t="s">
        <v>5352</v>
      </c>
      <c r="B1498" t="s">
        <v>4791</v>
      </c>
      <c r="C1498" t="s">
        <v>2667</v>
      </c>
      <c r="D1498" t="s">
        <v>14</v>
      </c>
      <c r="E1498" s="31">
        <v>49219</v>
      </c>
      <c r="F1498" s="30">
        <f>MedianHouseholdIncome[[#This Row],[  MHI  ]]/77485</f>
        <v>0.63520681422210745</v>
      </c>
      <c r="G1498" s="18">
        <f>IFERROR(VLOOKUP(F1498,Points!$A$2:$C$14,3,TRUE),"")</f>
        <v>85</v>
      </c>
    </row>
    <row r="1499" spans="1:7" ht="19.95" customHeight="1" x14ac:dyDescent="0.3">
      <c r="A1499" t="s">
        <v>5352</v>
      </c>
      <c r="B1499" t="s">
        <v>4792</v>
      </c>
      <c r="C1499" t="s">
        <v>2668</v>
      </c>
      <c r="D1499" t="s">
        <v>13</v>
      </c>
      <c r="E1499" s="31">
        <v>107500</v>
      </c>
      <c r="F1499" s="30">
        <f>MedianHouseholdIncome[[#This Row],[  MHI  ]]/77485</f>
        <v>1.3873652965090018</v>
      </c>
      <c r="G1499" s="18">
        <f>IFERROR(VLOOKUP(F1499,Points!$A$2:$C$14,3,TRUE),"")</f>
        <v>0</v>
      </c>
    </row>
    <row r="1500" spans="1:7" ht="19.95" customHeight="1" x14ac:dyDescent="0.3">
      <c r="A1500" t="s">
        <v>5352</v>
      </c>
      <c r="B1500" t="s">
        <v>4793</v>
      </c>
      <c r="C1500" t="s">
        <v>2669</v>
      </c>
      <c r="D1500" t="s">
        <v>36</v>
      </c>
      <c r="E1500" s="31">
        <v>107500</v>
      </c>
      <c r="F1500" s="30">
        <f>MedianHouseholdIncome[[#This Row],[  MHI  ]]/77485</f>
        <v>1.3873652965090018</v>
      </c>
      <c r="G1500" s="18">
        <f>IFERROR(VLOOKUP(F1500,Points!$A$2:$C$14,3,TRUE),"")</f>
        <v>0</v>
      </c>
    </row>
    <row r="1501" spans="1:7" ht="19.95" customHeight="1" x14ac:dyDescent="0.3">
      <c r="A1501" t="s">
        <v>5351</v>
      </c>
      <c r="B1501" t="s">
        <v>4794</v>
      </c>
      <c r="C1501" t="s">
        <v>2670</v>
      </c>
      <c r="D1501" t="s">
        <v>168</v>
      </c>
      <c r="E1501" s="31">
        <v>54205</v>
      </c>
      <c r="F1501" s="30">
        <f>MedianHouseholdIncome[[#This Row],[  MHI  ]]/77485</f>
        <v>0.69955475253274824</v>
      </c>
      <c r="G1501" s="18">
        <f>IFERROR(VLOOKUP(F1501,Points!$A$2:$C$14,3,TRUE),"")</f>
        <v>70</v>
      </c>
    </row>
    <row r="1502" spans="1:7" ht="19.95" customHeight="1" x14ac:dyDescent="0.3">
      <c r="A1502" t="s">
        <v>5352</v>
      </c>
      <c r="B1502" t="s">
        <v>4795</v>
      </c>
      <c r="C1502" t="s">
        <v>2671</v>
      </c>
      <c r="D1502" t="s">
        <v>168</v>
      </c>
      <c r="E1502" s="31">
        <v>83631</v>
      </c>
      <c r="F1502" s="30">
        <f>MedianHouseholdIncome[[#This Row],[  MHI  ]]/77485</f>
        <v>1.0793185777892496</v>
      </c>
      <c r="G1502" s="18">
        <f>IFERROR(VLOOKUP(F1502,Points!$A$2:$C$14,3,TRUE),"")</f>
        <v>10</v>
      </c>
    </row>
    <row r="1503" spans="1:7" ht="19.95" customHeight="1" x14ac:dyDescent="0.3">
      <c r="A1503" t="s">
        <v>5352</v>
      </c>
      <c r="B1503" t="s">
        <v>4796</v>
      </c>
      <c r="C1503" t="s">
        <v>2672</v>
      </c>
      <c r="D1503" t="s">
        <v>80</v>
      </c>
      <c r="E1503" s="31">
        <v>66250</v>
      </c>
      <c r="F1503" s="30">
        <f>MedianHouseholdIncome[[#This Row],[  MHI  ]]/77485</f>
        <v>0.8550041943601987</v>
      </c>
      <c r="G1503" s="18">
        <f>IFERROR(VLOOKUP(F1503,Points!$A$2:$C$14,3,TRUE),"")</f>
        <v>40</v>
      </c>
    </row>
    <row r="1504" spans="1:7" ht="19.95" customHeight="1" x14ac:dyDescent="0.3">
      <c r="A1504" t="s">
        <v>5351</v>
      </c>
      <c r="B1504" t="s">
        <v>4797</v>
      </c>
      <c r="C1504" t="s">
        <v>2673</v>
      </c>
      <c r="D1504" t="s">
        <v>43</v>
      </c>
      <c r="E1504" s="31">
        <v>71473</v>
      </c>
      <c r="F1504" s="30">
        <f>MedianHouseholdIncome[[#This Row],[  MHI  ]]/77485</f>
        <v>0.92241078918500352</v>
      </c>
      <c r="G1504" s="18">
        <f>IFERROR(VLOOKUP(F1504,Points!$A$2:$C$14,3,TRUE),"")</f>
        <v>25</v>
      </c>
    </row>
    <row r="1505" spans="1:7" ht="19.95" customHeight="1" x14ac:dyDescent="0.3">
      <c r="A1505" t="s">
        <v>5351</v>
      </c>
      <c r="B1505" t="s">
        <v>4798</v>
      </c>
      <c r="C1505" t="s">
        <v>2674</v>
      </c>
      <c r="D1505" t="s">
        <v>50</v>
      </c>
      <c r="E1505" s="31">
        <v>62656</v>
      </c>
      <c r="F1505" s="30">
        <f>MedianHouseholdIncome[[#This Row],[  MHI  ]]/77485</f>
        <v>0.80862102342388853</v>
      </c>
      <c r="G1505" s="18">
        <f>IFERROR(VLOOKUP(F1505,Points!$A$2:$C$14,3,TRUE),"")</f>
        <v>50</v>
      </c>
    </row>
    <row r="1506" spans="1:7" ht="19.95" customHeight="1" x14ac:dyDescent="0.3">
      <c r="A1506" t="s">
        <v>5352</v>
      </c>
      <c r="B1506" t="s">
        <v>4799</v>
      </c>
      <c r="C1506" t="s">
        <v>2675</v>
      </c>
      <c r="D1506" t="s">
        <v>14</v>
      </c>
      <c r="E1506" s="31">
        <v>42448</v>
      </c>
      <c r="F1506" s="30">
        <f>MedianHouseholdIncome[[#This Row],[  MHI  ]]/77485</f>
        <v>0.54782215912757304</v>
      </c>
      <c r="G1506" s="18">
        <f>IFERROR(VLOOKUP(F1506,Points!$A$2:$C$14,3,TRUE),"")</f>
        <v>100</v>
      </c>
    </row>
    <row r="1507" spans="1:7" ht="19.95" customHeight="1" x14ac:dyDescent="0.3">
      <c r="A1507" t="s">
        <v>5351</v>
      </c>
      <c r="B1507" t="s">
        <v>4800</v>
      </c>
      <c r="C1507" t="s">
        <v>2676</v>
      </c>
      <c r="D1507" t="s">
        <v>243</v>
      </c>
      <c r="E1507" s="31">
        <v>57740</v>
      </c>
      <c r="F1507" s="30">
        <f>MedianHouseholdIncome[[#This Row],[  MHI  ]]/77485</f>
        <v>0.74517648577143958</v>
      </c>
      <c r="G1507" s="18">
        <f>IFERROR(VLOOKUP(F1507,Points!$A$2:$C$14,3,TRUE),"")</f>
        <v>60</v>
      </c>
    </row>
    <row r="1508" spans="1:7" ht="19.95" customHeight="1" x14ac:dyDescent="0.3">
      <c r="A1508" t="s">
        <v>5352</v>
      </c>
      <c r="B1508" t="s">
        <v>4801</v>
      </c>
      <c r="C1508" t="s">
        <v>2677</v>
      </c>
      <c r="D1508" t="s">
        <v>136</v>
      </c>
      <c r="E1508" s="31">
        <v>58864</v>
      </c>
      <c r="F1508" s="30">
        <f>MedianHouseholdIncome[[#This Row],[  MHI  ]]/77485</f>
        <v>0.75968251919726404</v>
      </c>
      <c r="G1508" s="18">
        <f>IFERROR(VLOOKUP(F1508,Points!$A$2:$C$14,3,TRUE),"")</f>
        <v>60</v>
      </c>
    </row>
    <row r="1509" spans="1:7" ht="19.95" customHeight="1" x14ac:dyDescent="0.3">
      <c r="A1509" t="s">
        <v>5351</v>
      </c>
      <c r="B1509" t="s">
        <v>4802</v>
      </c>
      <c r="C1509" t="s">
        <v>2678</v>
      </c>
      <c r="D1509" t="s">
        <v>136</v>
      </c>
      <c r="E1509" s="31">
        <v>41625</v>
      </c>
      <c r="F1509" s="30">
        <f>MedianHouseholdIncome[[#This Row],[  MHI  ]]/77485</f>
        <v>0.53720074853197397</v>
      </c>
      <c r="G1509" s="18">
        <f>IFERROR(VLOOKUP(F1509,Points!$A$2:$C$14,3,TRUE),"")</f>
        <v>100</v>
      </c>
    </row>
    <row r="1510" spans="1:7" ht="19.95" customHeight="1" x14ac:dyDescent="0.3">
      <c r="A1510" t="s">
        <v>5352</v>
      </c>
      <c r="B1510" t="s">
        <v>4803</v>
      </c>
      <c r="C1510" t="s">
        <v>2679</v>
      </c>
      <c r="D1510" t="s">
        <v>219</v>
      </c>
      <c r="E1510" s="31">
        <v>115665</v>
      </c>
      <c r="F1510" s="30">
        <f>MedianHouseholdIncome[[#This Row],[  MHI  ]]/77485</f>
        <v>1.4927405304252437</v>
      </c>
      <c r="G1510" s="18">
        <f>IFERROR(VLOOKUP(F1510,Points!$A$2:$C$14,3,TRUE),"")</f>
        <v>0</v>
      </c>
    </row>
    <row r="1511" spans="1:7" ht="19.95" customHeight="1" x14ac:dyDescent="0.3">
      <c r="A1511" t="s">
        <v>5352</v>
      </c>
      <c r="B1511" t="s">
        <v>4804</v>
      </c>
      <c r="C1511" t="s">
        <v>2680</v>
      </c>
      <c r="D1511" t="s">
        <v>86</v>
      </c>
      <c r="E1511" s="31">
        <v>95000</v>
      </c>
      <c r="F1511" s="30">
        <f>MedianHouseholdIncome[[#This Row],[  MHI  ]]/77485</f>
        <v>1.2260437504033039</v>
      </c>
      <c r="G1511" s="18">
        <f>IFERROR(VLOOKUP(F1511,Points!$A$2:$C$14,3,TRUE),"")</f>
        <v>5</v>
      </c>
    </row>
    <row r="1512" spans="1:7" ht="19.95" customHeight="1" x14ac:dyDescent="0.3">
      <c r="A1512" t="s">
        <v>5351</v>
      </c>
      <c r="B1512" t="s">
        <v>4805</v>
      </c>
      <c r="C1512" t="s">
        <v>2681</v>
      </c>
      <c r="D1512" t="s">
        <v>95</v>
      </c>
      <c r="E1512" s="31">
        <v>58571</v>
      </c>
      <c r="F1512" s="30">
        <f>MedianHouseholdIncome[[#This Row],[  MHI  ]]/77485</f>
        <v>0.75590114215654647</v>
      </c>
      <c r="G1512" s="18">
        <f>IFERROR(VLOOKUP(F1512,Points!$A$2:$C$14,3,TRUE),"")</f>
        <v>60</v>
      </c>
    </row>
    <row r="1513" spans="1:7" ht="19.95" customHeight="1" x14ac:dyDescent="0.3">
      <c r="A1513" t="s">
        <v>5351</v>
      </c>
      <c r="B1513" t="s">
        <v>4806</v>
      </c>
      <c r="C1513" t="s">
        <v>2682</v>
      </c>
      <c r="D1513" t="s">
        <v>21</v>
      </c>
      <c r="E1513" s="31">
        <v>89601</v>
      </c>
      <c r="F1513" s="30">
        <f>MedianHouseholdIncome[[#This Row],[  MHI  ]]/77485</f>
        <v>1.1563657482093308</v>
      </c>
      <c r="G1513" s="18">
        <f>IFERROR(VLOOKUP(F1513,Points!$A$2:$C$14,3,TRUE),"")</f>
        <v>10</v>
      </c>
    </row>
    <row r="1514" spans="1:7" ht="19.95" customHeight="1" x14ac:dyDescent="0.3">
      <c r="A1514" t="s">
        <v>5352</v>
      </c>
      <c r="B1514" t="s">
        <v>4807</v>
      </c>
      <c r="C1514" t="s">
        <v>2683</v>
      </c>
      <c r="D1514" t="s">
        <v>221</v>
      </c>
      <c r="E1514" s="31">
        <v>90000</v>
      </c>
      <c r="F1514" s="30">
        <f>MedianHouseholdIncome[[#This Row],[  MHI  ]]/77485</f>
        <v>1.1615151319610246</v>
      </c>
      <c r="G1514" s="18">
        <f>IFERROR(VLOOKUP(F1514,Points!$A$2:$C$14,3,TRUE),"")</f>
        <v>5</v>
      </c>
    </row>
    <row r="1515" spans="1:7" ht="19.95" customHeight="1" x14ac:dyDescent="0.3">
      <c r="A1515" t="s">
        <v>5351</v>
      </c>
      <c r="B1515" t="s">
        <v>4808</v>
      </c>
      <c r="C1515" t="s">
        <v>2684</v>
      </c>
      <c r="D1515" t="s">
        <v>243</v>
      </c>
      <c r="E1515" s="31">
        <v>109464</v>
      </c>
      <c r="F1515" s="30">
        <f>MedianHouseholdIncome[[#This Row],[  MHI  ]]/77485</f>
        <v>1.4127121378331291</v>
      </c>
      <c r="G1515" s="18">
        <f>IFERROR(VLOOKUP(F1515,Points!$A$2:$C$14,3,TRUE),"")</f>
        <v>0</v>
      </c>
    </row>
    <row r="1516" spans="1:7" ht="19.95" customHeight="1" x14ac:dyDescent="0.3">
      <c r="A1516" t="s">
        <v>5351</v>
      </c>
      <c r="B1516" t="s">
        <v>4809</v>
      </c>
      <c r="C1516" t="s">
        <v>2685</v>
      </c>
      <c r="D1516" t="s">
        <v>166</v>
      </c>
      <c r="E1516" s="31">
        <v>36875</v>
      </c>
      <c r="F1516" s="30">
        <f>MedianHouseholdIncome[[#This Row],[  MHI  ]]/77485</f>
        <v>0.47589856101180872</v>
      </c>
      <c r="G1516" s="18">
        <f>IFERROR(VLOOKUP(F1516,Points!$A$2:$C$14,3,TRUE),"")</f>
        <v>100</v>
      </c>
    </row>
    <row r="1517" spans="1:7" ht="19.95" customHeight="1" x14ac:dyDescent="0.3">
      <c r="A1517" t="s">
        <v>5352</v>
      </c>
      <c r="B1517" t="s">
        <v>4810</v>
      </c>
      <c r="C1517" t="s">
        <v>2686</v>
      </c>
      <c r="D1517" t="s">
        <v>208</v>
      </c>
      <c r="E1517" s="31">
        <v>100000</v>
      </c>
      <c r="F1517" s="30">
        <f>MedianHouseholdIncome[[#This Row],[  MHI  ]]/77485</f>
        <v>1.290572368845583</v>
      </c>
      <c r="G1517" s="18">
        <f>IFERROR(VLOOKUP(F1517,Points!$A$2:$C$14,3,TRUE),"")</f>
        <v>0</v>
      </c>
    </row>
    <row r="1518" spans="1:7" ht="19.95" customHeight="1" x14ac:dyDescent="0.3">
      <c r="A1518" t="s">
        <v>5352</v>
      </c>
      <c r="B1518" t="s">
        <v>4811</v>
      </c>
      <c r="C1518" t="s">
        <v>2687</v>
      </c>
      <c r="D1518" t="s">
        <v>27</v>
      </c>
      <c r="E1518" s="31">
        <v>97361</v>
      </c>
      <c r="F1518" s="30">
        <f>MedianHouseholdIncome[[#This Row],[  MHI  ]]/77485</f>
        <v>1.2565141640317481</v>
      </c>
      <c r="G1518" s="18">
        <f>IFERROR(VLOOKUP(F1518,Points!$A$2:$C$14,3,TRUE),"")</f>
        <v>5</v>
      </c>
    </row>
    <row r="1519" spans="1:7" ht="19.95" customHeight="1" x14ac:dyDescent="0.3">
      <c r="A1519" t="s">
        <v>5352</v>
      </c>
      <c r="B1519" t="s">
        <v>4812</v>
      </c>
      <c r="C1519" t="s">
        <v>2688</v>
      </c>
      <c r="D1519" t="s">
        <v>50</v>
      </c>
      <c r="E1519" s="31">
        <v>64432</v>
      </c>
      <c r="F1519" s="30">
        <f>MedianHouseholdIncome[[#This Row],[  MHI  ]]/77485</f>
        <v>0.83154158869458605</v>
      </c>
      <c r="G1519" s="18">
        <f>IFERROR(VLOOKUP(F1519,Points!$A$2:$C$14,3,TRUE),"")</f>
        <v>40</v>
      </c>
    </row>
    <row r="1520" spans="1:7" ht="19.95" customHeight="1" x14ac:dyDescent="0.3">
      <c r="A1520" t="s">
        <v>5351</v>
      </c>
      <c r="B1520" t="s">
        <v>4813</v>
      </c>
      <c r="C1520" t="s">
        <v>2689</v>
      </c>
      <c r="D1520" t="s">
        <v>108</v>
      </c>
      <c r="E1520" s="31">
        <v>64345</v>
      </c>
      <c r="F1520" s="30">
        <f>MedianHouseholdIncome[[#This Row],[  MHI  ]]/77485</f>
        <v>0.8304187907336904</v>
      </c>
      <c r="G1520" s="18">
        <f>IFERROR(VLOOKUP(F1520,Points!$A$2:$C$14,3,TRUE),"")</f>
        <v>40</v>
      </c>
    </row>
    <row r="1521" spans="1:7" ht="19.95" customHeight="1" x14ac:dyDescent="0.3">
      <c r="A1521" t="s">
        <v>5351</v>
      </c>
      <c r="B1521" t="s">
        <v>4814</v>
      </c>
      <c r="C1521" t="s">
        <v>2690</v>
      </c>
      <c r="D1521" t="s">
        <v>124</v>
      </c>
      <c r="E1521" s="31">
        <v>75028</v>
      </c>
      <c r="F1521" s="30">
        <f>MedianHouseholdIncome[[#This Row],[  MHI  ]]/77485</f>
        <v>0.96829063689746397</v>
      </c>
      <c r="G1521" s="18">
        <f>IFERROR(VLOOKUP(F1521,Points!$A$2:$C$14,3,TRUE),"")</f>
        <v>20</v>
      </c>
    </row>
    <row r="1522" spans="1:7" ht="19.95" customHeight="1" x14ac:dyDescent="0.3">
      <c r="A1522" t="s">
        <v>5352</v>
      </c>
      <c r="B1522" t="s">
        <v>4815</v>
      </c>
      <c r="C1522" t="s">
        <v>2691</v>
      </c>
      <c r="D1522" t="s">
        <v>124</v>
      </c>
      <c r="E1522" s="31">
        <v>92961</v>
      </c>
      <c r="F1522" s="30">
        <f>MedianHouseholdIncome[[#This Row],[  MHI  ]]/77485</f>
        <v>1.1997289798025423</v>
      </c>
      <c r="G1522" s="18">
        <f>IFERROR(VLOOKUP(F1522,Points!$A$2:$C$14,3,TRUE),"")</f>
        <v>5</v>
      </c>
    </row>
    <row r="1523" spans="1:7" ht="19.95" customHeight="1" x14ac:dyDescent="0.3">
      <c r="A1523" t="s">
        <v>5351</v>
      </c>
      <c r="B1523" t="s">
        <v>4816</v>
      </c>
      <c r="C1523" t="s">
        <v>2692</v>
      </c>
      <c r="D1523" t="s">
        <v>279</v>
      </c>
      <c r="E1523" s="31">
        <v>72917</v>
      </c>
      <c r="F1523" s="30">
        <f>MedianHouseholdIncome[[#This Row],[  MHI  ]]/77485</f>
        <v>0.94104665419113376</v>
      </c>
      <c r="G1523" s="18">
        <f>IFERROR(VLOOKUP(F1523,Points!$A$2:$C$14,3,TRUE),"")</f>
        <v>25</v>
      </c>
    </row>
    <row r="1524" spans="1:7" ht="19.95" customHeight="1" x14ac:dyDescent="0.3">
      <c r="A1524" t="s">
        <v>5351</v>
      </c>
      <c r="B1524" t="s">
        <v>4817</v>
      </c>
      <c r="C1524" t="s">
        <v>2693</v>
      </c>
      <c r="D1524" t="s">
        <v>95</v>
      </c>
      <c r="E1524" s="31">
        <v>71932</v>
      </c>
      <c r="F1524" s="30">
        <f>MedianHouseholdIncome[[#This Row],[  MHI  ]]/77485</f>
        <v>0.92833451635800479</v>
      </c>
      <c r="G1524" s="18">
        <f>IFERROR(VLOOKUP(F1524,Points!$A$2:$C$14,3,TRUE),"")</f>
        <v>25</v>
      </c>
    </row>
    <row r="1525" spans="1:7" ht="19.95" customHeight="1" x14ac:dyDescent="0.3">
      <c r="A1525" t="s">
        <v>5352</v>
      </c>
      <c r="B1525" t="s">
        <v>4818</v>
      </c>
      <c r="C1525" t="s">
        <v>2694</v>
      </c>
      <c r="D1525" t="s">
        <v>99</v>
      </c>
      <c r="E1525" s="31">
        <v>87083</v>
      </c>
      <c r="F1525" s="30">
        <f>MedianHouseholdIncome[[#This Row],[  MHI  ]]/77485</f>
        <v>1.1238691359617992</v>
      </c>
      <c r="G1525" s="18">
        <f>IFERROR(VLOOKUP(F1525,Points!$A$2:$C$14,3,TRUE),"")</f>
        <v>10</v>
      </c>
    </row>
    <row r="1526" spans="1:7" ht="19.95" customHeight="1" x14ac:dyDescent="0.3">
      <c r="A1526" t="s">
        <v>5352</v>
      </c>
      <c r="B1526" t="s">
        <v>4819</v>
      </c>
      <c r="C1526" t="s">
        <v>2695</v>
      </c>
      <c r="D1526" t="s">
        <v>91</v>
      </c>
      <c r="E1526" s="31">
        <v>75625</v>
      </c>
      <c r="F1526" s="30">
        <f>MedianHouseholdIncome[[#This Row],[  MHI  ]]/77485</f>
        <v>0.97599535393947212</v>
      </c>
      <c r="G1526" s="18">
        <f>IFERROR(VLOOKUP(F1526,Points!$A$2:$C$14,3,TRUE),"")</f>
        <v>20</v>
      </c>
    </row>
    <row r="1527" spans="1:7" ht="19.95" customHeight="1" x14ac:dyDescent="0.3">
      <c r="A1527" t="s">
        <v>5352</v>
      </c>
      <c r="B1527" t="s">
        <v>4820</v>
      </c>
      <c r="C1527" t="s">
        <v>2696</v>
      </c>
      <c r="D1527" t="s">
        <v>147</v>
      </c>
      <c r="E1527" s="31">
        <v>92500</v>
      </c>
      <c r="F1527" s="30">
        <f>MedianHouseholdIncome[[#This Row],[  MHI  ]]/77485</f>
        <v>1.1937794411821643</v>
      </c>
      <c r="G1527" s="18">
        <f>IFERROR(VLOOKUP(F1527,Points!$A$2:$C$14,3,TRUE),"")</f>
        <v>5</v>
      </c>
    </row>
    <row r="1528" spans="1:7" ht="19.95" customHeight="1" x14ac:dyDescent="0.3">
      <c r="A1528" t="s">
        <v>5351</v>
      </c>
      <c r="B1528" t="s">
        <v>4821</v>
      </c>
      <c r="C1528" t="s">
        <v>2697</v>
      </c>
      <c r="D1528" t="s">
        <v>136</v>
      </c>
      <c r="E1528" s="31">
        <v>38036</v>
      </c>
      <c r="F1528" s="30">
        <f>MedianHouseholdIncome[[#This Row],[  MHI  ]]/77485</f>
        <v>0.49088210621410594</v>
      </c>
      <c r="G1528" s="18">
        <f>IFERROR(VLOOKUP(F1528,Points!$A$2:$C$14,3,TRUE),"")</f>
        <v>100</v>
      </c>
    </row>
    <row r="1529" spans="1:7" ht="19.95" customHeight="1" x14ac:dyDescent="0.3">
      <c r="A1529" t="s">
        <v>5351</v>
      </c>
      <c r="B1529" t="s">
        <v>4822</v>
      </c>
      <c r="C1529" t="s">
        <v>2698</v>
      </c>
      <c r="D1529" t="s">
        <v>80</v>
      </c>
      <c r="E1529" s="31">
        <v>55000</v>
      </c>
      <c r="F1529" s="30">
        <f>MedianHouseholdIncome[[#This Row],[  MHI  ]]/77485</f>
        <v>0.7098148028650707</v>
      </c>
      <c r="G1529" s="18">
        <f>IFERROR(VLOOKUP(F1529,Points!$A$2:$C$14,3,TRUE),"")</f>
        <v>70</v>
      </c>
    </row>
    <row r="1530" spans="1:7" ht="19.95" customHeight="1" x14ac:dyDescent="0.3">
      <c r="A1530" t="s">
        <v>5352</v>
      </c>
      <c r="B1530" t="s">
        <v>4823</v>
      </c>
      <c r="C1530" t="s">
        <v>2699</v>
      </c>
      <c r="D1530" t="s">
        <v>21</v>
      </c>
      <c r="E1530" s="31">
        <v>98542</v>
      </c>
      <c r="F1530" s="30">
        <f>MedianHouseholdIncome[[#This Row],[  MHI  ]]/77485</f>
        <v>1.2717558237078144</v>
      </c>
      <c r="G1530" s="18">
        <f>IFERROR(VLOOKUP(F1530,Points!$A$2:$C$14,3,TRUE),"")</f>
        <v>0</v>
      </c>
    </row>
    <row r="1531" spans="1:7" ht="19.95" customHeight="1" x14ac:dyDescent="0.3">
      <c r="A1531" t="s">
        <v>5351</v>
      </c>
      <c r="B1531" t="s">
        <v>4824</v>
      </c>
      <c r="C1531" t="s">
        <v>2700</v>
      </c>
      <c r="D1531" t="s">
        <v>272</v>
      </c>
      <c r="E1531" s="31">
        <v>51421</v>
      </c>
      <c r="F1531" s="30">
        <f>MedianHouseholdIncome[[#This Row],[  MHI  ]]/77485</f>
        <v>0.66362521778408723</v>
      </c>
      <c r="G1531" s="18">
        <f>IFERROR(VLOOKUP(F1531,Points!$A$2:$C$14,3,TRUE),"")</f>
        <v>70</v>
      </c>
    </row>
    <row r="1532" spans="1:7" ht="19.95" customHeight="1" x14ac:dyDescent="0.3">
      <c r="A1532" t="s">
        <v>5352</v>
      </c>
      <c r="B1532" t="s">
        <v>4825</v>
      </c>
      <c r="C1532" t="s">
        <v>2701</v>
      </c>
      <c r="D1532" t="s">
        <v>99</v>
      </c>
      <c r="E1532" s="31">
        <v>103750</v>
      </c>
      <c r="F1532" s="30">
        <f>MedianHouseholdIncome[[#This Row],[  MHI  ]]/77485</f>
        <v>1.3389688326772924</v>
      </c>
      <c r="G1532" s="18">
        <f>IFERROR(VLOOKUP(F1532,Points!$A$2:$C$14,3,TRUE),"")</f>
        <v>0</v>
      </c>
    </row>
    <row r="1533" spans="1:7" ht="19.95" customHeight="1" x14ac:dyDescent="0.3">
      <c r="A1533" t="s">
        <v>5352</v>
      </c>
      <c r="B1533" t="s">
        <v>4826</v>
      </c>
      <c r="C1533" t="s">
        <v>2702</v>
      </c>
      <c r="D1533" t="s">
        <v>107</v>
      </c>
      <c r="E1533" s="31">
        <v>79091</v>
      </c>
      <c r="F1533" s="30">
        <f>MedianHouseholdIncome[[#This Row],[  MHI  ]]/77485</f>
        <v>1.0207265922436601</v>
      </c>
      <c r="G1533" s="18">
        <f>IFERROR(VLOOKUP(F1533,Points!$A$2:$C$14,3,TRUE),"")</f>
        <v>15</v>
      </c>
    </row>
    <row r="1534" spans="1:7" ht="19.95" customHeight="1" x14ac:dyDescent="0.3">
      <c r="A1534" t="s">
        <v>5351</v>
      </c>
      <c r="B1534" t="s">
        <v>4827</v>
      </c>
      <c r="C1534" t="s">
        <v>2703</v>
      </c>
      <c r="D1534" t="s">
        <v>107</v>
      </c>
      <c r="E1534" s="31">
        <v>57632</v>
      </c>
      <c r="F1534" s="30">
        <f>MedianHouseholdIncome[[#This Row],[  MHI  ]]/77485</f>
        <v>0.74378266761308642</v>
      </c>
      <c r="G1534" s="18">
        <f>IFERROR(VLOOKUP(F1534,Points!$A$2:$C$14,3,TRUE),"")</f>
        <v>60</v>
      </c>
    </row>
    <row r="1535" spans="1:7" ht="19.95" customHeight="1" x14ac:dyDescent="0.3">
      <c r="A1535" t="s">
        <v>5351</v>
      </c>
      <c r="B1535" t="s">
        <v>4828</v>
      </c>
      <c r="C1535" t="s">
        <v>4829</v>
      </c>
      <c r="D1535" t="s">
        <v>99</v>
      </c>
      <c r="E1535" s="31">
        <v>94294</v>
      </c>
      <c r="F1535" s="30">
        <f>MedianHouseholdIncome[[#This Row],[  MHI  ]]/77485</f>
        <v>1.2169323094792541</v>
      </c>
      <c r="G1535" s="18">
        <f>IFERROR(VLOOKUP(F1535,Points!$A$2:$C$14,3,TRUE),"")</f>
        <v>5</v>
      </c>
    </row>
    <row r="1536" spans="1:7" ht="19.95" customHeight="1" x14ac:dyDescent="0.3">
      <c r="A1536" t="s">
        <v>5351</v>
      </c>
      <c r="B1536" t="s">
        <v>4830</v>
      </c>
      <c r="C1536" t="s">
        <v>2704</v>
      </c>
      <c r="D1536" t="s">
        <v>48</v>
      </c>
      <c r="E1536" s="31">
        <v>52417</v>
      </c>
      <c r="F1536" s="30">
        <f>MedianHouseholdIncome[[#This Row],[  MHI  ]]/77485</f>
        <v>0.6764793185777892</v>
      </c>
      <c r="G1536" s="18">
        <f>IFERROR(VLOOKUP(F1536,Points!$A$2:$C$14,3,TRUE),"")</f>
        <v>70</v>
      </c>
    </row>
    <row r="1537" spans="1:7" ht="19.95" customHeight="1" x14ac:dyDescent="0.3">
      <c r="A1537" t="s">
        <v>5352</v>
      </c>
      <c r="B1537" t="s">
        <v>4831</v>
      </c>
      <c r="C1537" t="s">
        <v>2705</v>
      </c>
      <c r="D1537" t="s">
        <v>48</v>
      </c>
      <c r="E1537" s="31">
        <v>87635</v>
      </c>
      <c r="F1537" s="30">
        <f>MedianHouseholdIncome[[#This Row],[  MHI  ]]/77485</f>
        <v>1.1309930954378267</v>
      </c>
      <c r="G1537" s="18">
        <f>IFERROR(VLOOKUP(F1537,Points!$A$2:$C$14,3,TRUE),"")</f>
        <v>10</v>
      </c>
    </row>
    <row r="1538" spans="1:7" ht="19.95" customHeight="1" x14ac:dyDescent="0.3">
      <c r="A1538" t="s">
        <v>5352</v>
      </c>
      <c r="B1538" t="s">
        <v>4832</v>
      </c>
      <c r="C1538" t="s">
        <v>2706</v>
      </c>
      <c r="D1538" t="s">
        <v>91</v>
      </c>
      <c r="E1538" s="31">
        <v>82386</v>
      </c>
      <c r="F1538" s="30">
        <f>MedianHouseholdIncome[[#This Row],[  MHI  ]]/77485</f>
        <v>1.063250951797122</v>
      </c>
      <c r="G1538" s="18">
        <f>IFERROR(VLOOKUP(F1538,Points!$A$2:$C$14,3,TRUE),"")</f>
        <v>10</v>
      </c>
    </row>
    <row r="1539" spans="1:7" ht="19.95" customHeight="1" x14ac:dyDescent="0.3">
      <c r="A1539" t="s">
        <v>5352</v>
      </c>
      <c r="B1539" t="s">
        <v>4833</v>
      </c>
      <c r="C1539" t="s">
        <v>2706</v>
      </c>
      <c r="D1539" t="s">
        <v>14</v>
      </c>
      <c r="E1539" s="31" t="s">
        <v>1379</v>
      </c>
      <c r="F1539" s="30" t="s">
        <v>1379</v>
      </c>
      <c r="G1539" s="18" t="s">
        <v>1379</v>
      </c>
    </row>
    <row r="1540" spans="1:7" ht="19.95" customHeight="1" x14ac:dyDescent="0.3">
      <c r="A1540" t="s">
        <v>5351</v>
      </c>
      <c r="B1540" t="s">
        <v>4834</v>
      </c>
      <c r="C1540" t="s">
        <v>2707</v>
      </c>
      <c r="D1540" t="s">
        <v>18</v>
      </c>
      <c r="E1540" s="31">
        <v>143963</v>
      </c>
      <c r="F1540" s="30">
        <f>MedianHouseholdIncome[[#This Row],[  MHI  ]]/77485</f>
        <v>1.8579466993611666</v>
      </c>
      <c r="G1540" s="18">
        <f>IFERROR(VLOOKUP(F1540,Points!$A$2:$C$14,3,TRUE),"")</f>
        <v>0</v>
      </c>
    </row>
    <row r="1541" spans="1:7" ht="19.95" customHeight="1" x14ac:dyDescent="0.3">
      <c r="A1541" t="s">
        <v>5352</v>
      </c>
      <c r="B1541" t="s">
        <v>4835</v>
      </c>
      <c r="C1541" t="s">
        <v>2708</v>
      </c>
      <c r="D1541" t="s">
        <v>108</v>
      </c>
      <c r="E1541" s="31">
        <v>66719</v>
      </c>
      <c r="F1541" s="30">
        <f>MedianHouseholdIncome[[#This Row],[  MHI  ]]/77485</f>
        <v>0.86105697877008458</v>
      </c>
      <c r="G1541" s="18">
        <f>IFERROR(VLOOKUP(F1541,Points!$A$2:$C$14,3,TRUE),"")</f>
        <v>30</v>
      </c>
    </row>
    <row r="1542" spans="1:7" ht="19.95" customHeight="1" x14ac:dyDescent="0.3">
      <c r="A1542" t="s">
        <v>5351</v>
      </c>
      <c r="B1542" t="s">
        <v>4836</v>
      </c>
      <c r="C1542" t="s">
        <v>2709</v>
      </c>
      <c r="D1542" t="s">
        <v>30</v>
      </c>
      <c r="E1542" s="31">
        <v>51932</v>
      </c>
      <c r="F1542" s="30">
        <f>MedianHouseholdIncome[[#This Row],[  MHI  ]]/77485</f>
        <v>0.67022004258888812</v>
      </c>
      <c r="G1542" s="18">
        <f>IFERROR(VLOOKUP(F1542,Points!$A$2:$C$14,3,TRUE),"")</f>
        <v>70</v>
      </c>
    </row>
    <row r="1543" spans="1:7" ht="19.95" customHeight="1" x14ac:dyDescent="0.3">
      <c r="A1543" t="s">
        <v>5352</v>
      </c>
      <c r="B1543" t="s">
        <v>4837</v>
      </c>
      <c r="C1543" t="s">
        <v>2710</v>
      </c>
      <c r="D1543" t="s">
        <v>30</v>
      </c>
      <c r="E1543" s="31">
        <v>94167</v>
      </c>
      <c r="F1543" s="30">
        <f>MedianHouseholdIncome[[#This Row],[  MHI  ]]/77485</f>
        <v>1.2152932825708203</v>
      </c>
      <c r="G1543" s="18">
        <f>IFERROR(VLOOKUP(F1543,Points!$A$2:$C$14,3,TRUE),"")</f>
        <v>5</v>
      </c>
    </row>
    <row r="1544" spans="1:7" ht="19.95" customHeight="1" x14ac:dyDescent="0.3">
      <c r="A1544" t="s">
        <v>5352</v>
      </c>
      <c r="B1544" t="s">
        <v>4838</v>
      </c>
      <c r="C1544" t="s">
        <v>2710</v>
      </c>
      <c r="D1544" t="s">
        <v>101</v>
      </c>
      <c r="E1544" s="31">
        <v>55179</v>
      </c>
      <c r="F1544" s="30">
        <f>MedianHouseholdIncome[[#This Row],[  MHI  ]]/77485</f>
        <v>0.7121249274053042</v>
      </c>
      <c r="G1544" s="18">
        <f>IFERROR(VLOOKUP(F1544,Points!$A$2:$C$14,3,TRUE),"")</f>
        <v>60</v>
      </c>
    </row>
    <row r="1545" spans="1:7" ht="19.95" customHeight="1" x14ac:dyDescent="0.3">
      <c r="A1545" t="s">
        <v>5352</v>
      </c>
      <c r="B1545" t="s">
        <v>4839</v>
      </c>
      <c r="C1545" t="s">
        <v>2711</v>
      </c>
      <c r="D1545" t="s">
        <v>119</v>
      </c>
      <c r="E1545" s="31">
        <v>116607</v>
      </c>
      <c r="F1545" s="30">
        <f>MedianHouseholdIncome[[#This Row],[  MHI  ]]/77485</f>
        <v>1.504897722139769</v>
      </c>
      <c r="G1545" s="18">
        <f>IFERROR(VLOOKUP(F1545,Points!$A$2:$C$14,3,TRUE),"")</f>
        <v>0</v>
      </c>
    </row>
    <row r="1546" spans="1:7" ht="19.95" customHeight="1" x14ac:dyDescent="0.3">
      <c r="A1546" t="s">
        <v>5352</v>
      </c>
      <c r="B1546" t="s">
        <v>4840</v>
      </c>
      <c r="C1546" t="s">
        <v>2711</v>
      </c>
      <c r="D1546" t="s">
        <v>50</v>
      </c>
      <c r="E1546" s="31">
        <v>85636</v>
      </c>
      <c r="F1546" s="30">
        <f>MedianHouseholdIncome[[#This Row],[  MHI  ]]/77485</f>
        <v>1.1051945537846035</v>
      </c>
      <c r="G1546" s="18">
        <f>IFERROR(VLOOKUP(F1546,Points!$A$2:$C$14,3,TRUE),"")</f>
        <v>10</v>
      </c>
    </row>
    <row r="1547" spans="1:7" ht="19.95" customHeight="1" x14ac:dyDescent="0.3">
      <c r="A1547" t="s">
        <v>5352</v>
      </c>
      <c r="B1547" t="s">
        <v>4841</v>
      </c>
      <c r="C1547" t="s">
        <v>2711</v>
      </c>
      <c r="D1547" t="s">
        <v>195</v>
      </c>
      <c r="E1547" s="31">
        <v>75179</v>
      </c>
      <c r="F1547" s="30">
        <f>MedianHouseholdIncome[[#This Row],[  MHI  ]]/77485</f>
        <v>0.97023940117442087</v>
      </c>
      <c r="G1547" s="18">
        <f>IFERROR(VLOOKUP(F1547,Points!$A$2:$C$14,3,TRUE),"")</f>
        <v>20</v>
      </c>
    </row>
    <row r="1548" spans="1:7" ht="19.95" customHeight="1" x14ac:dyDescent="0.3">
      <c r="A1548" t="s">
        <v>5352</v>
      </c>
      <c r="B1548" t="s">
        <v>4842</v>
      </c>
      <c r="C1548" t="s">
        <v>2712</v>
      </c>
      <c r="D1548" t="s">
        <v>30</v>
      </c>
      <c r="E1548" s="31">
        <v>69063</v>
      </c>
      <c r="F1548" s="30">
        <f>MedianHouseholdIncome[[#This Row],[  MHI  ]]/77485</f>
        <v>0.89130799509582503</v>
      </c>
      <c r="G1548" s="18">
        <f>IFERROR(VLOOKUP(F1548,Points!$A$2:$C$14,3,TRUE),"")</f>
        <v>30</v>
      </c>
    </row>
    <row r="1549" spans="1:7" ht="19.95" customHeight="1" x14ac:dyDescent="0.3">
      <c r="A1549" t="s">
        <v>5351</v>
      </c>
      <c r="B1549" t="s">
        <v>4843</v>
      </c>
      <c r="C1549" t="s">
        <v>2713</v>
      </c>
      <c r="D1549" t="s">
        <v>208</v>
      </c>
      <c r="E1549" s="31">
        <v>40156</v>
      </c>
      <c r="F1549" s="30">
        <f>MedianHouseholdIncome[[#This Row],[  MHI  ]]/77485</f>
        <v>0.51824224043363232</v>
      </c>
      <c r="G1549" s="18">
        <f>IFERROR(VLOOKUP(F1549,Points!$A$2:$C$14,3,TRUE),"")</f>
        <v>100</v>
      </c>
    </row>
    <row r="1550" spans="1:7" ht="19.95" customHeight="1" x14ac:dyDescent="0.3">
      <c r="A1550" t="s">
        <v>5352</v>
      </c>
      <c r="B1550" t="s">
        <v>4844</v>
      </c>
      <c r="C1550" t="s">
        <v>2714</v>
      </c>
      <c r="D1550" t="s">
        <v>23</v>
      </c>
      <c r="E1550" s="31">
        <v>98750</v>
      </c>
      <c r="F1550" s="30">
        <f>MedianHouseholdIncome[[#This Row],[  MHI  ]]/77485</f>
        <v>1.2744402142350133</v>
      </c>
      <c r="G1550" s="18">
        <f>IFERROR(VLOOKUP(F1550,Points!$A$2:$C$14,3,TRUE),"")</f>
        <v>0</v>
      </c>
    </row>
    <row r="1551" spans="1:7" ht="19.95" customHeight="1" x14ac:dyDescent="0.3">
      <c r="A1551" t="s">
        <v>5352</v>
      </c>
      <c r="B1551" t="s">
        <v>4845</v>
      </c>
      <c r="C1551" t="s">
        <v>2715</v>
      </c>
      <c r="D1551" t="s">
        <v>80</v>
      </c>
      <c r="E1551" s="31">
        <v>89271</v>
      </c>
      <c r="F1551" s="30">
        <f>MedianHouseholdIncome[[#This Row],[  MHI  ]]/77485</f>
        <v>1.1521068593921404</v>
      </c>
      <c r="G1551" s="18">
        <f>IFERROR(VLOOKUP(F1551,Points!$A$2:$C$14,3,TRUE),"")</f>
        <v>10</v>
      </c>
    </row>
    <row r="1552" spans="1:7" ht="19.95" customHeight="1" x14ac:dyDescent="0.3">
      <c r="A1552" t="s">
        <v>5351</v>
      </c>
      <c r="B1552" t="s">
        <v>4846</v>
      </c>
      <c r="C1552" t="s">
        <v>2716</v>
      </c>
      <c r="D1552" t="s">
        <v>80</v>
      </c>
      <c r="E1552" s="31">
        <v>88125</v>
      </c>
      <c r="F1552" s="30">
        <f>MedianHouseholdIncome[[#This Row],[  MHI  ]]/77485</f>
        <v>1.1373169000451699</v>
      </c>
      <c r="G1552" s="18">
        <f>IFERROR(VLOOKUP(F1552,Points!$A$2:$C$14,3,TRUE),"")</f>
        <v>10</v>
      </c>
    </row>
    <row r="1553" spans="1:7" ht="19.95" customHeight="1" x14ac:dyDescent="0.3">
      <c r="A1553" t="s">
        <v>5352</v>
      </c>
      <c r="B1553" t="s">
        <v>4847</v>
      </c>
      <c r="C1553" t="s">
        <v>2717</v>
      </c>
      <c r="D1553" t="s">
        <v>99</v>
      </c>
      <c r="E1553" s="31">
        <v>85227</v>
      </c>
      <c r="F1553" s="30">
        <f>MedianHouseholdIncome[[#This Row],[  MHI  ]]/77485</f>
        <v>1.0999161127960251</v>
      </c>
      <c r="G1553" s="18">
        <f>IFERROR(VLOOKUP(F1553,Points!$A$2:$C$14,3,TRUE),"")</f>
        <v>10</v>
      </c>
    </row>
    <row r="1554" spans="1:7" ht="19.95" customHeight="1" x14ac:dyDescent="0.3">
      <c r="A1554" t="s">
        <v>5352</v>
      </c>
      <c r="B1554" t="s">
        <v>4848</v>
      </c>
      <c r="C1554" t="s">
        <v>2718</v>
      </c>
      <c r="D1554" t="s">
        <v>99</v>
      </c>
      <c r="E1554" s="31">
        <v>91625</v>
      </c>
      <c r="F1554" s="30">
        <f>MedianHouseholdIncome[[#This Row],[  MHI  ]]/77485</f>
        <v>1.1824869329547654</v>
      </c>
      <c r="G1554" s="18">
        <f>IFERROR(VLOOKUP(F1554,Points!$A$2:$C$14,3,TRUE),"")</f>
        <v>5</v>
      </c>
    </row>
    <row r="1555" spans="1:7" ht="19.95" customHeight="1" x14ac:dyDescent="0.3">
      <c r="A1555" t="s">
        <v>5351</v>
      </c>
      <c r="B1555" t="s">
        <v>4849</v>
      </c>
      <c r="C1555" t="s">
        <v>2719</v>
      </c>
      <c r="D1555" t="s">
        <v>86</v>
      </c>
      <c r="E1555" s="31">
        <v>67833</v>
      </c>
      <c r="F1555" s="30">
        <f>MedianHouseholdIncome[[#This Row],[  MHI  ]]/77485</f>
        <v>0.87543395495902432</v>
      </c>
      <c r="G1555" s="18">
        <f>IFERROR(VLOOKUP(F1555,Points!$A$2:$C$14,3,TRUE),"")</f>
        <v>30</v>
      </c>
    </row>
    <row r="1556" spans="1:7" ht="19.95" customHeight="1" x14ac:dyDescent="0.3">
      <c r="A1556" t="s">
        <v>5351</v>
      </c>
      <c r="B1556" t="s">
        <v>4850</v>
      </c>
      <c r="C1556" t="s">
        <v>2720</v>
      </c>
      <c r="D1556" t="s">
        <v>53</v>
      </c>
      <c r="E1556" s="31">
        <v>54763</v>
      </c>
      <c r="F1556" s="30">
        <f>MedianHouseholdIncome[[#This Row],[  MHI  ]]/77485</f>
        <v>0.70675614635090667</v>
      </c>
      <c r="G1556" s="18">
        <f>IFERROR(VLOOKUP(F1556,Points!$A$2:$C$14,3,TRUE),"")</f>
        <v>70</v>
      </c>
    </row>
    <row r="1557" spans="1:7" ht="19.95" customHeight="1" x14ac:dyDescent="0.3">
      <c r="A1557" t="s">
        <v>5352</v>
      </c>
      <c r="B1557" t="s">
        <v>4851</v>
      </c>
      <c r="C1557" t="s">
        <v>2721</v>
      </c>
      <c r="D1557" t="s">
        <v>53</v>
      </c>
      <c r="E1557" s="31">
        <v>91719</v>
      </c>
      <c r="F1557" s="30">
        <f>MedianHouseholdIncome[[#This Row],[  MHI  ]]/77485</f>
        <v>1.1837000709814802</v>
      </c>
      <c r="G1557" s="18">
        <f>IFERROR(VLOOKUP(F1557,Points!$A$2:$C$14,3,TRUE),"")</f>
        <v>5</v>
      </c>
    </row>
    <row r="1558" spans="1:7" ht="19.95" customHeight="1" x14ac:dyDescent="0.3">
      <c r="A1558" t="s">
        <v>5351</v>
      </c>
      <c r="B1558" t="s">
        <v>4852</v>
      </c>
      <c r="C1558" t="s">
        <v>2722</v>
      </c>
      <c r="D1558" t="s">
        <v>138</v>
      </c>
      <c r="E1558" s="31">
        <v>83627</v>
      </c>
      <c r="F1558" s="30">
        <f>MedianHouseholdIncome[[#This Row],[  MHI  ]]/77485</f>
        <v>1.0792669548944958</v>
      </c>
      <c r="G1558" s="18">
        <f>IFERROR(VLOOKUP(F1558,Points!$A$2:$C$14,3,TRUE),"")</f>
        <v>10</v>
      </c>
    </row>
    <row r="1559" spans="1:7" ht="19.95" customHeight="1" x14ac:dyDescent="0.3">
      <c r="A1559" t="s">
        <v>5352</v>
      </c>
      <c r="B1559" t="s">
        <v>4853</v>
      </c>
      <c r="C1559" t="s">
        <v>2723</v>
      </c>
      <c r="D1559" t="s">
        <v>138</v>
      </c>
      <c r="E1559" s="31">
        <v>118500</v>
      </c>
      <c r="F1559" s="30">
        <f>MedianHouseholdIncome[[#This Row],[  MHI  ]]/77485</f>
        <v>1.5293282570820159</v>
      </c>
      <c r="G1559" s="18">
        <f>IFERROR(VLOOKUP(F1559,Points!$A$2:$C$14,3,TRUE),"")</f>
        <v>0</v>
      </c>
    </row>
    <row r="1560" spans="1:7" ht="19.95" customHeight="1" x14ac:dyDescent="0.3">
      <c r="A1560" t="s">
        <v>5351</v>
      </c>
      <c r="B1560" t="s">
        <v>4854</v>
      </c>
      <c r="C1560" t="s">
        <v>2724</v>
      </c>
      <c r="D1560" t="s">
        <v>229</v>
      </c>
      <c r="E1560" s="31">
        <v>204427</v>
      </c>
      <c r="F1560" s="30">
        <f>MedianHouseholdIncome[[#This Row],[  MHI  ]]/77485</f>
        <v>2.6382783764599598</v>
      </c>
      <c r="G1560" s="18">
        <f>IFERROR(VLOOKUP(F1560,Points!$A$2:$C$14,3,TRUE),"")</f>
        <v>0</v>
      </c>
    </row>
    <row r="1561" spans="1:7" ht="19.95" customHeight="1" x14ac:dyDescent="0.3">
      <c r="A1561" t="s">
        <v>5352</v>
      </c>
      <c r="B1561" t="s">
        <v>4855</v>
      </c>
      <c r="C1561" t="s">
        <v>2725</v>
      </c>
      <c r="D1561" t="s">
        <v>11</v>
      </c>
      <c r="E1561" s="31">
        <v>56875</v>
      </c>
      <c r="F1561" s="30">
        <f>MedianHouseholdIncome[[#This Row],[  MHI  ]]/77485</f>
        <v>0.73401303478092539</v>
      </c>
      <c r="G1561" s="18">
        <f>IFERROR(VLOOKUP(F1561,Points!$A$2:$C$14,3,TRUE),"")</f>
        <v>60</v>
      </c>
    </row>
    <row r="1562" spans="1:7" ht="19.95" customHeight="1" x14ac:dyDescent="0.3">
      <c r="A1562" t="s">
        <v>5351</v>
      </c>
      <c r="B1562" t="s">
        <v>4856</v>
      </c>
      <c r="C1562" t="s">
        <v>2726</v>
      </c>
      <c r="D1562" t="s">
        <v>119</v>
      </c>
      <c r="E1562" s="31">
        <v>93400</v>
      </c>
      <c r="F1562" s="30">
        <f>MedianHouseholdIncome[[#This Row],[  MHI  ]]/77485</f>
        <v>1.2053945925017746</v>
      </c>
      <c r="G1562" s="18">
        <f>IFERROR(VLOOKUP(F1562,Points!$A$2:$C$14,3,TRUE),"")</f>
        <v>5</v>
      </c>
    </row>
    <row r="1563" spans="1:7" ht="19.95" customHeight="1" x14ac:dyDescent="0.3">
      <c r="A1563" t="s">
        <v>5351</v>
      </c>
      <c r="B1563" t="s">
        <v>4857</v>
      </c>
      <c r="C1563" t="s">
        <v>2727</v>
      </c>
      <c r="D1563" t="s">
        <v>243</v>
      </c>
      <c r="E1563" s="31">
        <v>107038</v>
      </c>
      <c r="F1563" s="30">
        <f>MedianHouseholdIncome[[#This Row],[  MHI  ]]/77485</f>
        <v>1.3814028521649351</v>
      </c>
      <c r="G1563" s="18">
        <f>IFERROR(VLOOKUP(F1563,Points!$A$2:$C$14,3,TRUE),"")</f>
        <v>0</v>
      </c>
    </row>
    <row r="1564" spans="1:7" ht="19.95" customHeight="1" x14ac:dyDescent="0.3">
      <c r="A1564" t="s">
        <v>5352</v>
      </c>
      <c r="B1564" t="s">
        <v>4858</v>
      </c>
      <c r="C1564" t="s">
        <v>2728</v>
      </c>
      <c r="D1564" t="s">
        <v>208</v>
      </c>
      <c r="E1564" s="31">
        <v>104000</v>
      </c>
      <c r="F1564" s="30">
        <f>MedianHouseholdIncome[[#This Row],[  MHI  ]]/77485</f>
        <v>1.3421952635994063</v>
      </c>
      <c r="G1564" s="18">
        <f>IFERROR(VLOOKUP(F1564,Points!$A$2:$C$14,3,TRUE),"")</f>
        <v>0</v>
      </c>
    </row>
    <row r="1565" spans="1:7" ht="19.95" customHeight="1" x14ac:dyDescent="0.3">
      <c r="A1565" t="s">
        <v>5352</v>
      </c>
      <c r="B1565" t="s">
        <v>4859</v>
      </c>
      <c r="C1565" t="s">
        <v>2729</v>
      </c>
      <c r="D1565" t="s">
        <v>138</v>
      </c>
      <c r="E1565" s="31">
        <v>85917</v>
      </c>
      <c r="F1565" s="30">
        <f>MedianHouseholdIncome[[#This Row],[  MHI  ]]/77485</f>
        <v>1.1088210621410595</v>
      </c>
      <c r="G1565" s="18">
        <f>IFERROR(VLOOKUP(F1565,Points!$A$2:$C$14,3,TRUE),"")</f>
        <v>10</v>
      </c>
    </row>
    <row r="1566" spans="1:7" ht="19.95" customHeight="1" x14ac:dyDescent="0.3">
      <c r="A1566" t="s">
        <v>5351</v>
      </c>
      <c r="B1566" t="s">
        <v>4860</v>
      </c>
      <c r="C1566" t="s">
        <v>2730</v>
      </c>
      <c r="D1566" t="s">
        <v>208</v>
      </c>
      <c r="E1566" s="31">
        <v>82083</v>
      </c>
      <c r="F1566" s="30">
        <f>MedianHouseholdIncome[[#This Row],[  MHI  ]]/77485</f>
        <v>1.0593405175195199</v>
      </c>
      <c r="G1566" s="18">
        <f>IFERROR(VLOOKUP(F1566,Points!$A$2:$C$14,3,TRUE),"")</f>
        <v>15</v>
      </c>
    </row>
    <row r="1567" spans="1:7" ht="19.95" customHeight="1" x14ac:dyDescent="0.3">
      <c r="A1567" t="s">
        <v>5352</v>
      </c>
      <c r="B1567" t="s">
        <v>4861</v>
      </c>
      <c r="C1567" t="s">
        <v>2731</v>
      </c>
      <c r="D1567" t="s">
        <v>177</v>
      </c>
      <c r="E1567" s="31">
        <v>65278</v>
      </c>
      <c r="F1567" s="30">
        <f>MedianHouseholdIncome[[#This Row],[  MHI  ]]/77485</f>
        <v>0.84245983093501964</v>
      </c>
      <c r="G1567" s="18">
        <f>IFERROR(VLOOKUP(F1567,Points!$A$2:$C$14,3,TRUE),"")</f>
        <v>40</v>
      </c>
    </row>
    <row r="1568" spans="1:7" ht="19.95" customHeight="1" x14ac:dyDescent="0.3">
      <c r="A1568" t="s">
        <v>5351</v>
      </c>
      <c r="B1568" t="s">
        <v>4862</v>
      </c>
      <c r="C1568" t="s">
        <v>2732</v>
      </c>
      <c r="D1568" t="s">
        <v>124</v>
      </c>
      <c r="E1568" s="31">
        <v>77250</v>
      </c>
      <c r="F1568" s="30">
        <f>MedianHouseholdIncome[[#This Row],[  MHI  ]]/77485</f>
        <v>0.99696715493321286</v>
      </c>
      <c r="G1568" s="18">
        <f>IFERROR(VLOOKUP(F1568,Points!$A$2:$C$14,3,TRUE),"")</f>
        <v>20</v>
      </c>
    </row>
    <row r="1569" spans="1:7" ht="19.95" customHeight="1" x14ac:dyDescent="0.3">
      <c r="A1569" t="s">
        <v>5352</v>
      </c>
      <c r="B1569" t="s">
        <v>4863</v>
      </c>
      <c r="C1569" t="s">
        <v>2733</v>
      </c>
      <c r="D1569" t="s">
        <v>91</v>
      </c>
      <c r="E1569" s="31">
        <v>93333</v>
      </c>
      <c r="F1569" s="30">
        <f>MedianHouseholdIncome[[#This Row],[  MHI  ]]/77485</f>
        <v>1.204529909014648</v>
      </c>
      <c r="G1569" s="18">
        <f>IFERROR(VLOOKUP(F1569,Points!$A$2:$C$14,3,TRUE),"")</f>
        <v>5</v>
      </c>
    </row>
    <row r="1570" spans="1:7" ht="19.95" customHeight="1" x14ac:dyDescent="0.3">
      <c r="A1570" t="s">
        <v>5352</v>
      </c>
      <c r="B1570" t="s">
        <v>4864</v>
      </c>
      <c r="C1570" t="s">
        <v>2733</v>
      </c>
      <c r="D1570" t="s">
        <v>111</v>
      </c>
      <c r="E1570" s="31">
        <v>71065</v>
      </c>
      <c r="F1570" s="30">
        <f>MedianHouseholdIncome[[#This Row],[  MHI  ]]/77485</f>
        <v>0.91714525392011359</v>
      </c>
      <c r="G1570" s="18">
        <f>IFERROR(VLOOKUP(F1570,Points!$A$2:$C$14,3,TRUE),"")</f>
        <v>25</v>
      </c>
    </row>
    <row r="1571" spans="1:7" ht="19.95" customHeight="1" x14ac:dyDescent="0.3">
      <c r="A1571" t="s">
        <v>5352</v>
      </c>
      <c r="B1571" t="s">
        <v>4865</v>
      </c>
      <c r="C1571" t="s">
        <v>2734</v>
      </c>
      <c r="D1571" t="s">
        <v>30</v>
      </c>
      <c r="E1571" s="31">
        <v>71875</v>
      </c>
      <c r="F1571" s="30">
        <f>MedianHouseholdIncome[[#This Row],[  MHI  ]]/77485</f>
        <v>0.92759889010776275</v>
      </c>
      <c r="G1571" s="18">
        <f>IFERROR(VLOOKUP(F1571,Points!$A$2:$C$14,3,TRUE),"")</f>
        <v>25</v>
      </c>
    </row>
    <row r="1572" spans="1:7" ht="19.95" customHeight="1" x14ac:dyDescent="0.3">
      <c r="A1572" t="s">
        <v>5351</v>
      </c>
      <c r="B1572" t="s">
        <v>4866</v>
      </c>
      <c r="C1572" t="s">
        <v>2735</v>
      </c>
      <c r="D1572" t="s">
        <v>36</v>
      </c>
      <c r="E1572" s="31">
        <v>96250</v>
      </c>
      <c r="F1572" s="30">
        <f>MedianHouseholdIncome[[#This Row],[  MHI  ]]/77485</f>
        <v>1.2421759050138736</v>
      </c>
      <c r="G1572" s="18">
        <f>IFERROR(VLOOKUP(F1572,Points!$A$2:$C$14,3,TRUE),"")</f>
        <v>5</v>
      </c>
    </row>
    <row r="1573" spans="1:7" ht="19.95" customHeight="1" x14ac:dyDescent="0.3">
      <c r="A1573" t="s">
        <v>5352</v>
      </c>
      <c r="B1573" t="s">
        <v>4867</v>
      </c>
      <c r="C1573" t="s">
        <v>2736</v>
      </c>
      <c r="D1573" t="s">
        <v>43</v>
      </c>
      <c r="E1573" s="31">
        <v>127639</v>
      </c>
      <c r="F1573" s="30">
        <f>MedianHouseholdIncome[[#This Row],[  MHI  ]]/77485</f>
        <v>1.6472736658708138</v>
      </c>
      <c r="G1573" s="18">
        <f>IFERROR(VLOOKUP(F1573,Points!$A$2:$C$14,3,TRUE),"")</f>
        <v>0</v>
      </c>
    </row>
    <row r="1574" spans="1:7" ht="19.95" customHeight="1" x14ac:dyDescent="0.3">
      <c r="A1574" t="s">
        <v>5352</v>
      </c>
      <c r="B1574" t="s">
        <v>4868</v>
      </c>
      <c r="C1574" t="s">
        <v>2736</v>
      </c>
      <c r="D1574" t="s">
        <v>279</v>
      </c>
      <c r="E1574" s="31">
        <v>107083</v>
      </c>
      <c r="F1574" s="30">
        <f>MedianHouseholdIncome[[#This Row],[  MHI  ]]/77485</f>
        <v>1.3819836097309157</v>
      </c>
      <c r="G1574" s="18">
        <f>IFERROR(VLOOKUP(F1574,Points!$A$2:$C$14,3,TRUE),"")</f>
        <v>0</v>
      </c>
    </row>
    <row r="1575" spans="1:7" ht="19.95" customHeight="1" x14ac:dyDescent="0.3">
      <c r="A1575" t="s">
        <v>5351</v>
      </c>
      <c r="B1575" t="s">
        <v>4869</v>
      </c>
      <c r="C1575" t="s">
        <v>2737</v>
      </c>
      <c r="D1575" t="s">
        <v>122</v>
      </c>
      <c r="E1575" s="31">
        <v>78500</v>
      </c>
      <c r="F1575" s="30">
        <f>MedianHouseholdIncome[[#This Row],[  MHI  ]]/77485</f>
        <v>1.0130993095437826</v>
      </c>
      <c r="G1575" s="18">
        <f>IFERROR(VLOOKUP(F1575,Points!$A$2:$C$14,3,TRUE),"")</f>
        <v>15</v>
      </c>
    </row>
    <row r="1576" spans="1:7" ht="19.95" customHeight="1" x14ac:dyDescent="0.3">
      <c r="A1576" t="s">
        <v>5352</v>
      </c>
      <c r="B1576" t="s">
        <v>4870</v>
      </c>
      <c r="C1576" t="s">
        <v>2738</v>
      </c>
      <c r="D1576" t="s">
        <v>13</v>
      </c>
      <c r="E1576" s="31">
        <v>95239</v>
      </c>
      <c r="F1576" s="30">
        <f>MedianHouseholdIncome[[#This Row],[  MHI  ]]/77485</f>
        <v>1.2291282183648449</v>
      </c>
      <c r="G1576" s="18">
        <f>IFERROR(VLOOKUP(F1576,Points!$A$2:$C$14,3,TRUE),"")</f>
        <v>5</v>
      </c>
    </row>
    <row r="1577" spans="1:7" ht="19.95" customHeight="1" x14ac:dyDescent="0.3">
      <c r="A1577" t="s">
        <v>5351</v>
      </c>
      <c r="B1577" t="s">
        <v>4871</v>
      </c>
      <c r="C1577" t="s">
        <v>2739</v>
      </c>
      <c r="D1577" t="s">
        <v>113</v>
      </c>
      <c r="E1577" s="31">
        <v>92083</v>
      </c>
      <c r="F1577" s="30">
        <f>MedianHouseholdIncome[[#This Row],[  MHI  ]]/77485</f>
        <v>1.1883977544040782</v>
      </c>
      <c r="G1577" s="18">
        <f>IFERROR(VLOOKUP(F1577,Points!$A$2:$C$14,3,TRUE),"")</f>
        <v>5</v>
      </c>
    </row>
    <row r="1578" spans="1:7" ht="19.95" customHeight="1" x14ac:dyDescent="0.3">
      <c r="A1578" t="s">
        <v>5352</v>
      </c>
      <c r="B1578" t="s">
        <v>4872</v>
      </c>
      <c r="C1578" t="s">
        <v>2740</v>
      </c>
      <c r="D1578" t="s">
        <v>14</v>
      </c>
      <c r="E1578" s="31">
        <v>79728</v>
      </c>
      <c r="F1578" s="30">
        <f>MedianHouseholdIncome[[#This Row],[  MHI  ]]/77485</f>
        <v>1.0289475382332065</v>
      </c>
      <c r="G1578" s="18">
        <f>IFERROR(VLOOKUP(F1578,Points!$A$2:$C$14,3,TRUE),"")</f>
        <v>15</v>
      </c>
    </row>
    <row r="1579" spans="1:7" ht="19.95" customHeight="1" x14ac:dyDescent="0.3">
      <c r="A1579" t="s">
        <v>5352</v>
      </c>
      <c r="B1579" t="s">
        <v>4873</v>
      </c>
      <c r="C1579" t="s">
        <v>2741</v>
      </c>
      <c r="D1579" t="s">
        <v>66</v>
      </c>
      <c r="E1579" s="31">
        <v>91458</v>
      </c>
      <c r="F1579" s="30">
        <f>MedianHouseholdIncome[[#This Row],[  MHI  ]]/77485</f>
        <v>1.1803316770987933</v>
      </c>
      <c r="G1579" s="18">
        <f>IFERROR(VLOOKUP(F1579,Points!$A$2:$C$14,3,TRUE),"")</f>
        <v>5</v>
      </c>
    </row>
    <row r="1580" spans="1:7" ht="19.95" customHeight="1" x14ac:dyDescent="0.3">
      <c r="A1580" t="s">
        <v>5352</v>
      </c>
      <c r="B1580" t="s">
        <v>4874</v>
      </c>
      <c r="C1580" t="s">
        <v>2741</v>
      </c>
      <c r="D1580" t="s">
        <v>107</v>
      </c>
      <c r="E1580" s="31">
        <v>91750</v>
      </c>
      <c r="F1580" s="30">
        <f>MedianHouseholdIncome[[#This Row],[  MHI  ]]/77485</f>
        <v>1.1841001484158225</v>
      </c>
      <c r="G1580" s="18">
        <f>IFERROR(VLOOKUP(F1580,Points!$A$2:$C$14,3,TRUE),"")</f>
        <v>5</v>
      </c>
    </row>
    <row r="1581" spans="1:7" ht="19.95" customHeight="1" x14ac:dyDescent="0.3">
      <c r="A1581" t="s">
        <v>5352</v>
      </c>
      <c r="B1581" t="s">
        <v>4875</v>
      </c>
      <c r="C1581" t="s">
        <v>2742</v>
      </c>
      <c r="D1581" t="s">
        <v>108</v>
      </c>
      <c r="E1581" s="31">
        <v>62721</v>
      </c>
      <c r="F1581" s="30">
        <f>MedianHouseholdIncome[[#This Row],[  MHI  ]]/77485</f>
        <v>0.80945989546363817</v>
      </c>
      <c r="G1581" s="18">
        <f>IFERROR(VLOOKUP(F1581,Points!$A$2:$C$14,3,TRUE),"")</f>
        <v>50</v>
      </c>
    </row>
    <row r="1582" spans="1:7" ht="19.95" customHeight="1" x14ac:dyDescent="0.3">
      <c r="A1582" t="s">
        <v>5352</v>
      </c>
      <c r="B1582" t="s">
        <v>4876</v>
      </c>
      <c r="C1582" t="s">
        <v>2743</v>
      </c>
      <c r="D1582" t="s">
        <v>53</v>
      </c>
      <c r="E1582" s="31">
        <v>91667</v>
      </c>
      <c r="F1582" s="30">
        <f>MedianHouseholdIncome[[#This Row],[  MHI  ]]/77485</f>
        <v>1.1830289733496806</v>
      </c>
      <c r="G1582" s="18">
        <f>IFERROR(VLOOKUP(F1582,Points!$A$2:$C$14,3,TRUE),"")</f>
        <v>5</v>
      </c>
    </row>
    <row r="1583" spans="1:7" ht="19.95" customHeight="1" x14ac:dyDescent="0.3">
      <c r="A1583" t="s">
        <v>5351</v>
      </c>
      <c r="B1583" t="s">
        <v>4877</v>
      </c>
      <c r="C1583" t="s">
        <v>2744</v>
      </c>
      <c r="D1583" t="s">
        <v>53</v>
      </c>
      <c r="E1583" s="31">
        <v>95893</v>
      </c>
      <c r="F1583" s="30">
        <f>MedianHouseholdIncome[[#This Row],[  MHI  ]]/77485</f>
        <v>1.2375685616570948</v>
      </c>
      <c r="G1583" s="18">
        <f>IFERROR(VLOOKUP(F1583,Points!$A$2:$C$14,3,TRUE),"")</f>
        <v>5</v>
      </c>
    </row>
    <row r="1584" spans="1:7" ht="19.95" customHeight="1" x14ac:dyDescent="0.3">
      <c r="A1584" t="s">
        <v>5351</v>
      </c>
      <c r="B1584" t="s">
        <v>4878</v>
      </c>
      <c r="C1584" t="s">
        <v>2745</v>
      </c>
      <c r="D1584" t="s">
        <v>32</v>
      </c>
      <c r="E1584" s="31">
        <v>66250</v>
      </c>
      <c r="F1584" s="30">
        <f>MedianHouseholdIncome[[#This Row],[  MHI  ]]/77485</f>
        <v>0.8550041943601987</v>
      </c>
      <c r="G1584" s="18">
        <f>IFERROR(VLOOKUP(F1584,Points!$A$2:$C$14,3,TRUE),"")</f>
        <v>40</v>
      </c>
    </row>
    <row r="1585" spans="1:7" ht="19.95" customHeight="1" x14ac:dyDescent="0.3">
      <c r="A1585" t="s">
        <v>5352</v>
      </c>
      <c r="B1585" t="s">
        <v>4879</v>
      </c>
      <c r="C1585" t="s">
        <v>2746</v>
      </c>
      <c r="D1585" t="s">
        <v>57</v>
      </c>
      <c r="E1585" s="31">
        <v>46750</v>
      </c>
      <c r="F1585" s="30">
        <f>MedianHouseholdIncome[[#This Row],[  MHI  ]]/77485</f>
        <v>0.60334258243531003</v>
      </c>
      <c r="G1585" s="18">
        <f>IFERROR(VLOOKUP(F1585,Points!$A$2:$C$14,3,TRUE),"")</f>
        <v>100</v>
      </c>
    </row>
    <row r="1586" spans="1:7" ht="19.95" customHeight="1" x14ac:dyDescent="0.3">
      <c r="A1586" t="s">
        <v>5351</v>
      </c>
      <c r="B1586" t="s">
        <v>4880</v>
      </c>
      <c r="C1586" t="s">
        <v>2747</v>
      </c>
      <c r="D1586" t="s">
        <v>99</v>
      </c>
      <c r="E1586" s="31">
        <v>88261</v>
      </c>
      <c r="F1586" s="30">
        <f>MedianHouseholdIncome[[#This Row],[  MHI  ]]/77485</f>
        <v>1.1390720784668</v>
      </c>
      <c r="G1586" s="18">
        <f>IFERROR(VLOOKUP(F1586,Points!$A$2:$C$14,3,TRUE),"")</f>
        <v>10</v>
      </c>
    </row>
    <row r="1587" spans="1:7" ht="19.95" customHeight="1" x14ac:dyDescent="0.3">
      <c r="A1587" t="s">
        <v>5352</v>
      </c>
      <c r="B1587" t="s">
        <v>4881</v>
      </c>
      <c r="C1587" t="s">
        <v>2748</v>
      </c>
      <c r="D1587" t="s">
        <v>136</v>
      </c>
      <c r="E1587" s="31">
        <v>62011</v>
      </c>
      <c r="F1587" s="30">
        <f>MedianHouseholdIncome[[#This Row],[  MHI  ]]/77485</f>
        <v>0.80029683164483445</v>
      </c>
      <c r="G1587" s="18">
        <f>IFERROR(VLOOKUP(F1587,Points!$A$2:$C$14,3,TRUE),"")</f>
        <v>50</v>
      </c>
    </row>
    <row r="1588" spans="1:7" ht="19.95" customHeight="1" x14ac:dyDescent="0.3">
      <c r="A1588" t="s">
        <v>5352</v>
      </c>
      <c r="B1588" t="s">
        <v>4882</v>
      </c>
      <c r="C1588" t="s">
        <v>2749</v>
      </c>
      <c r="D1588" t="s">
        <v>36</v>
      </c>
      <c r="E1588" s="31">
        <v>132188</v>
      </c>
      <c r="F1588" s="30">
        <f>MedianHouseholdIncome[[#This Row],[  MHI  ]]/77485</f>
        <v>1.7059818029295992</v>
      </c>
      <c r="G1588" s="18">
        <f>IFERROR(VLOOKUP(F1588,Points!$A$2:$C$14,3,TRUE),"")</f>
        <v>0</v>
      </c>
    </row>
    <row r="1589" spans="1:7" ht="19.95" customHeight="1" x14ac:dyDescent="0.3">
      <c r="A1589" t="s">
        <v>5352</v>
      </c>
      <c r="B1589" t="s">
        <v>4883</v>
      </c>
      <c r="C1589" t="s">
        <v>2750</v>
      </c>
      <c r="D1589" t="s">
        <v>144</v>
      </c>
      <c r="E1589" s="31">
        <v>79205</v>
      </c>
      <c r="F1589" s="30">
        <f>MedianHouseholdIncome[[#This Row],[  MHI  ]]/77485</f>
        <v>1.022197844744144</v>
      </c>
      <c r="G1589" s="18">
        <f>IFERROR(VLOOKUP(F1589,Points!$A$2:$C$14,3,TRUE),"")</f>
        <v>15</v>
      </c>
    </row>
    <row r="1590" spans="1:7" ht="19.95" customHeight="1" x14ac:dyDescent="0.3">
      <c r="A1590" t="s">
        <v>5351</v>
      </c>
      <c r="B1590" t="s">
        <v>4884</v>
      </c>
      <c r="C1590" t="s">
        <v>2751</v>
      </c>
      <c r="D1590" t="s">
        <v>95</v>
      </c>
      <c r="E1590" s="31">
        <v>66458</v>
      </c>
      <c r="F1590" s="30">
        <f>MedianHouseholdIncome[[#This Row],[  MHI  ]]/77485</f>
        <v>0.85768858488739752</v>
      </c>
      <c r="G1590" s="18">
        <f>IFERROR(VLOOKUP(F1590,Points!$A$2:$C$14,3,TRUE),"")</f>
        <v>40</v>
      </c>
    </row>
    <row r="1591" spans="1:7" ht="19.95" customHeight="1" x14ac:dyDescent="0.3">
      <c r="A1591" t="s">
        <v>5352</v>
      </c>
      <c r="B1591" t="s">
        <v>4885</v>
      </c>
      <c r="C1591" t="s">
        <v>2752</v>
      </c>
      <c r="D1591" t="s">
        <v>95</v>
      </c>
      <c r="E1591" s="31">
        <v>98516</v>
      </c>
      <c r="F1591" s="30">
        <f>MedianHouseholdIncome[[#This Row],[  MHI  ]]/77485</f>
        <v>1.2714202748919146</v>
      </c>
      <c r="G1591" s="18">
        <f>IFERROR(VLOOKUP(F1591,Points!$A$2:$C$14,3,TRUE),"")</f>
        <v>0</v>
      </c>
    </row>
    <row r="1592" spans="1:7" ht="19.95" customHeight="1" x14ac:dyDescent="0.3">
      <c r="A1592" t="s">
        <v>5352</v>
      </c>
      <c r="B1592" t="s">
        <v>4886</v>
      </c>
      <c r="C1592" t="s">
        <v>2753</v>
      </c>
      <c r="D1592" t="s">
        <v>72</v>
      </c>
      <c r="E1592" s="31">
        <v>73750</v>
      </c>
      <c r="F1592" s="30">
        <f>MedianHouseholdIncome[[#This Row],[  MHI  ]]/77485</f>
        <v>0.95179712202361744</v>
      </c>
      <c r="G1592" s="18">
        <f>IFERROR(VLOOKUP(F1592,Points!$A$2:$C$14,3,TRUE),"")</f>
        <v>25</v>
      </c>
    </row>
    <row r="1593" spans="1:7" ht="19.95" customHeight="1" x14ac:dyDescent="0.3">
      <c r="A1593" t="s">
        <v>5352</v>
      </c>
      <c r="B1593" t="s">
        <v>4887</v>
      </c>
      <c r="C1593" t="s">
        <v>2754</v>
      </c>
      <c r="D1593" t="s">
        <v>91</v>
      </c>
      <c r="E1593" s="31">
        <v>89464</v>
      </c>
      <c r="F1593" s="30">
        <f>MedianHouseholdIncome[[#This Row],[  MHI  ]]/77485</f>
        <v>1.1545976640640123</v>
      </c>
      <c r="G1593" s="18">
        <f>IFERROR(VLOOKUP(F1593,Points!$A$2:$C$14,3,TRUE),"")</f>
        <v>10</v>
      </c>
    </row>
    <row r="1594" spans="1:7" ht="19.95" customHeight="1" x14ac:dyDescent="0.3">
      <c r="A1594" t="s">
        <v>5351</v>
      </c>
      <c r="B1594" t="s">
        <v>4888</v>
      </c>
      <c r="C1594" t="s">
        <v>2755</v>
      </c>
      <c r="D1594" t="s">
        <v>91</v>
      </c>
      <c r="E1594" s="31">
        <v>59375</v>
      </c>
      <c r="F1594" s="30">
        <f>MedianHouseholdIncome[[#This Row],[  MHI  ]]/77485</f>
        <v>0.76627734400206493</v>
      </c>
      <c r="G1594" s="18">
        <f>IFERROR(VLOOKUP(F1594,Points!$A$2:$C$14,3,TRUE),"")</f>
        <v>50</v>
      </c>
    </row>
    <row r="1595" spans="1:7" ht="19.95" customHeight="1" x14ac:dyDescent="0.3">
      <c r="A1595" t="s">
        <v>5352</v>
      </c>
      <c r="B1595" t="s">
        <v>4889</v>
      </c>
      <c r="C1595" t="s">
        <v>2756</v>
      </c>
      <c r="D1595" t="s">
        <v>119</v>
      </c>
      <c r="E1595" s="31">
        <v>128125</v>
      </c>
      <c r="F1595" s="30">
        <f>MedianHouseholdIncome[[#This Row],[  MHI  ]]/77485</f>
        <v>1.6535458475834033</v>
      </c>
      <c r="G1595" s="18">
        <f>IFERROR(VLOOKUP(F1595,Points!$A$2:$C$14,3,TRUE),"")</f>
        <v>0</v>
      </c>
    </row>
    <row r="1596" spans="1:7" ht="19.95" customHeight="1" x14ac:dyDescent="0.3">
      <c r="A1596" t="s">
        <v>5352</v>
      </c>
      <c r="B1596" t="s">
        <v>4890</v>
      </c>
      <c r="C1596" t="s">
        <v>2757</v>
      </c>
      <c r="D1596" t="s">
        <v>41</v>
      </c>
      <c r="E1596" s="31">
        <v>70521</v>
      </c>
      <c r="F1596" s="30">
        <f>MedianHouseholdIncome[[#This Row],[  MHI  ]]/77485</f>
        <v>0.91012454023359357</v>
      </c>
      <c r="G1596" s="18">
        <f>IFERROR(VLOOKUP(F1596,Points!$A$2:$C$14,3,TRUE),"")</f>
        <v>25</v>
      </c>
    </row>
    <row r="1597" spans="1:7" ht="19.95" customHeight="1" x14ac:dyDescent="0.3">
      <c r="A1597" t="s">
        <v>5352</v>
      </c>
      <c r="B1597" t="s">
        <v>4891</v>
      </c>
      <c r="C1597" t="s">
        <v>2758</v>
      </c>
      <c r="D1597" t="s">
        <v>101</v>
      </c>
      <c r="E1597" s="31">
        <v>76402</v>
      </c>
      <c r="F1597" s="30">
        <f>MedianHouseholdIncome[[#This Row],[  MHI  ]]/77485</f>
        <v>0.98602310124540238</v>
      </c>
      <c r="G1597" s="18">
        <f>IFERROR(VLOOKUP(F1597,Points!$A$2:$C$14,3,TRUE),"")</f>
        <v>20</v>
      </c>
    </row>
    <row r="1598" spans="1:7" ht="19.95" customHeight="1" x14ac:dyDescent="0.3">
      <c r="A1598" t="s">
        <v>5352</v>
      </c>
      <c r="B1598" t="s">
        <v>4892</v>
      </c>
      <c r="C1598" t="s">
        <v>2758</v>
      </c>
      <c r="D1598" t="s">
        <v>66</v>
      </c>
      <c r="E1598" s="31">
        <v>70250</v>
      </c>
      <c r="F1598" s="30">
        <f>MedianHouseholdIncome[[#This Row],[  MHI  ]]/77485</f>
        <v>0.90662708911402212</v>
      </c>
      <c r="G1598" s="18">
        <f>IFERROR(VLOOKUP(F1598,Points!$A$2:$C$14,3,TRUE),"")</f>
        <v>30</v>
      </c>
    </row>
    <row r="1599" spans="1:7" ht="19.95" customHeight="1" x14ac:dyDescent="0.3">
      <c r="A1599" t="s">
        <v>5352</v>
      </c>
      <c r="B1599" t="s">
        <v>4893</v>
      </c>
      <c r="C1599" t="s">
        <v>2759</v>
      </c>
      <c r="D1599" t="s">
        <v>177</v>
      </c>
      <c r="E1599" s="31">
        <v>90361</v>
      </c>
      <c r="F1599" s="30">
        <f>MedianHouseholdIncome[[#This Row],[  MHI  ]]/77485</f>
        <v>1.1661740982125572</v>
      </c>
      <c r="G1599" s="18">
        <f>IFERROR(VLOOKUP(F1599,Points!$A$2:$C$14,3,TRUE),"")</f>
        <v>5</v>
      </c>
    </row>
    <row r="1600" spans="1:7" ht="19.95" customHeight="1" x14ac:dyDescent="0.3">
      <c r="A1600" t="s">
        <v>5352</v>
      </c>
      <c r="B1600" t="s">
        <v>4894</v>
      </c>
      <c r="C1600" t="s">
        <v>2759</v>
      </c>
      <c r="D1600" t="s">
        <v>21</v>
      </c>
      <c r="E1600" s="31">
        <v>75625</v>
      </c>
      <c r="F1600" s="30">
        <f>MedianHouseholdIncome[[#This Row],[  MHI  ]]/77485</f>
        <v>0.97599535393947212</v>
      </c>
      <c r="G1600" s="18">
        <f>IFERROR(VLOOKUP(F1600,Points!$A$2:$C$14,3,TRUE),"")</f>
        <v>20</v>
      </c>
    </row>
    <row r="1601" spans="1:7" ht="19.95" customHeight="1" x14ac:dyDescent="0.3">
      <c r="A1601" t="s">
        <v>5352</v>
      </c>
      <c r="B1601" t="s">
        <v>4895</v>
      </c>
      <c r="C1601" t="s">
        <v>2759</v>
      </c>
      <c r="D1601" t="s">
        <v>126</v>
      </c>
      <c r="E1601" s="31">
        <v>48068</v>
      </c>
      <c r="F1601" s="30">
        <f>MedianHouseholdIncome[[#This Row],[  MHI  ]]/77485</f>
        <v>0.6203523262566949</v>
      </c>
      <c r="G1601" s="18">
        <f>IFERROR(VLOOKUP(F1601,Points!$A$2:$C$14,3,TRUE),"")</f>
        <v>85</v>
      </c>
    </row>
    <row r="1602" spans="1:7" ht="19.95" customHeight="1" x14ac:dyDescent="0.3">
      <c r="A1602" t="s">
        <v>5352</v>
      </c>
      <c r="B1602" t="s">
        <v>4896</v>
      </c>
      <c r="C1602" t="s">
        <v>2760</v>
      </c>
      <c r="D1602" t="s">
        <v>36</v>
      </c>
      <c r="E1602" s="31">
        <v>105000</v>
      </c>
      <c r="F1602" s="30">
        <f>MedianHouseholdIncome[[#This Row],[  MHI  ]]/77485</f>
        <v>1.3551009872878621</v>
      </c>
      <c r="G1602" s="18">
        <f>IFERROR(VLOOKUP(F1602,Points!$A$2:$C$14,3,TRUE),"")</f>
        <v>0</v>
      </c>
    </row>
    <row r="1603" spans="1:7" ht="19.95" customHeight="1" x14ac:dyDescent="0.3">
      <c r="A1603" t="s">
        <v>5351</v>
      </c>
      <c r="B1603" t="s">
        <v>4897</v>
      </c>
      <c r="C1603" t="s">
        <v>2761</v>
      </c>
      <c r="D1603" t="s">
        <v>219</v>
      </c>
      <c r="E1603" s="31">
        <v>94819</v>
      </c>
      <c r="F1603" s="30">
        <f>MedianHouseholdIncome[[#This Row],[  MHI  ]]/77485</f>
        <v>1.2237078144156934</v>
      </c>
      <c r="G1603" s="18">
        <f>IFERROR(VLOOKUP(F1603,Points!$A$2:$C$14,3,TRUE),"")</f>
        <v>5</v>
      </c>
    </row>
    <row r="1604" spans="1:7" ht="19.95" customHeight="1" x14ac:dyDescent="0.3">
      <c r="A1604" t="s">
        <v>5352</v>
      </c>
      <c r="B1604" t="s">
        <v>4898</v>
      </c>
      <c r="C1604" t="s">
        <v>2762</v>
      </c>
      <c r="D1604" t="s">
        <v>138</v>
      </c>
      <c r="E1604" s="31">
        <v>93750</v>
      </c>
      <c r="F1604" s="30">
        <f>MedianHouseholdIncome[[#This Row],[  MHI  ]]/77485</f>
        <v>1.209911595792734</v>
      </c>
      <c r="G1604" s="18">
        <f>IFERROR(VLOOKUP(F1604,Points!$A$2:$C$14,3,TRUE),"")</f>
        <v>5</v>
      </c>
    </row>
    <row r="1605" spans="1:7" ht="19.95" customHeight="1" x14ac:dyDescent="0.3">
      <c r="A1605" t="s">
        <v>5352</v>
      </c>
      <c r="B1605" t="s">
        <v>4899</v>
      </c>
      <c r="C1605" t="s">
        <v>2763</v>
      </c>
      <c r="D1605" t="s">
        <v>72</v>
      </c>
      <c r="E1605" s="31">
        <v>78295</v>
      </c>
      <c r="F1605" s="30">
        <f>MedianHouseholdIncome[[#This Row],[  MHI  ]]/77485</f>
        <v>1.0104536361876493</v>
      </c>
      <c r="G1605" s="18">
        <f>IFERROR(VLOOKUP(F1605,Points!$A$2:$C$14,3,TRUE),"")</f>
        <v>15</v>
      </c>
    </row>
    <row r="1606" spans="1:7" ht="19.95" customHeight="1" x14ac:dyDescent="0.3">
      <c r="A1606" t="s">
        <v>5352</v>
      </c>
      <c r="B1606" t="s">
        <v>4900</v>
      </c>
      <c r="C1606" t="s">
        <v>2764</v>
      </c>
      <c r="D1606" t="s">
        <v>25</v>
      </c>
      <c r="E1606" s="31">
        <v>53125</v>
      </c>
      <c r="F1606" s="30">
        <f>MedianHouseholdIncome[[#This Row],[  MHI  ]]/77485</f>
        <v>0.68561657094921602</v>
      </c>
      <c r="G1606" s="18">
        <f>IFERROR(VLOOKUP(F1606,Points!$A$2:$C$14,3,TRUE),"")</f>
        <v>70</v>
      </c>
    </row>
    <row r="1607" spans="1:7" ht="19.95" customHeight="1" x14ac:dyDescent="0.3">
      <c r="A1607" t="s">
        <v>5352</v>
      </c>
      <c r="B1607" t="s">
        <v>4901</v>
      </c>
      <c r="C1607" t="s">
        <v>2765</v>
      </c>
      <c r="D1607" t="s">
        <v>208</v>
      </c>
      <c r="E1607" s="31">
        <v>74375</v>
      </c>
      <c r="F1607" s="30">
        <f>MedianHouseholdIncome[[#This Row],[  MHI  ]]/77485</f>
        <v>0.95986319932890241</v>
      </c>
      <c r="G1607" s="18">
        <f>IFERROR(VLOOKUP(F1607,Points!$A$2:$C$14,3,TRUE),"")</f>
        <v>25</v>
      </c>
    </row>
    <row r="1608" spans="1:7" ht="19.95" customHeight="1" x14ac:dyDescent="0.3">
      <c r="A1608" t="s">
        <v>5352</v>
      </c>
      <c r="B1608" t="s">
        <v>4902</v>
      </c>
      <c r="C1608" t="s">
        <v>2766</v>
      </c>
      <c r="D1608" t="s">
        <v>136</v>
      </c>
      <c r="E1608" s="31">
        <v>78077</v>
      </c>
      <c r="F1608" s="30">
        <f>MedianHouseholdIncome[[#This Row],[  MHI  ]]/77485</f>
        <v>1.007640188423566</v>
      </c>
      <c r="G1608" s="18">
        <f>IFERROR(VLOOKUP(F1608,Points!$A$2:$C$14,3,TRUE),"")</f>
        <v>20</v>
      </c>
    </row>
    <row r="1609" spans="1:7" ht="19.95" customHeight="1" x14ac:dyDescent="0.3">
      <c r="A1609" t="s">
        <v>5352</v>
      </c>
      <c r="B1609" t="s">
        <v>4903</v>
      </c>
      <c r="C1609" t="s">
        <v>2766</v>
      </c>
      <c r="D1609" t="s">
        <v>66</v>
      </c>
      <c r="E1609" s="31">
        <v>63646</v>
      </c>
      <c r="F1609" s="30">
        <f>MedianHouseholdIncome[[#This Row],[  MHI  ]]/77485</f>
        <v>0.8213976898754598</v>
      </c>
      <c r="G1609" s="18">
        <f>IFERROR(VLOOKUP(F1609,Points!$A$2:$C$14,3,TRUE),"")</f>
        <v>40</v>
      </c>
    </row>
    <row r="1610" spans="1:7" ht="19.95" customHeight="1" x14ac:dyDescent="0.3">
      <c r="A1610" t="s">
        <v>5351</v>
      </c>
      <c r="B1610" t="s">
        <v>4904</v>
      </c>
      <c r="C1610" t="s">
        <v>2767</v>
      </c>
      <c r="D1610" t="s">
        <v>16</v>
      </c>
      <c r="E1610" s="31">
        <v>35625</v>
      </c>
      <c r="F1610" s="30">
        <f>MedianHouseholdIncome[[#This Row],[  MHI  ]]/77485</f>
        <v>0.45976640640123895</v>
      </c>
      <c r="G1610" s="18">
        <f>IFERROR(VLOOKUP(F1610,Points!$A$2:$C$14,3,TRUE),"")</f>
        <v>100</v>
      </c>
    </row>
    <row r="1611" spans="1:7" ht="19.95" customHeight="1" x14ac:dyDescent="0.3">
      <c r="A1611" t="s">
        <v>5351</v>
      </c>
      <c r="B1611" t="s">
        <v>4905</v>
      </c>
      <c r="C1611" t="s">
        <v>2768</v>
      </c>
      <c r="D1611" t="s">
        <v>115</v>
      </c>
      <c r="E1611" s="31">
        <v>83409</v>
      </c>
      <c r="F1611" s="30">
        <f>MedianHouseholdIncome[[#This Row],[  MHI  ]]/77485</f>
        <v>1.0764535071304124</v>
      </c>
      <c r="G1611" s="18">
        <f>IFERROR(VLOOKUP(F1611,Points!$A$2:$C$14,3,TRUE),"")</f>
        <v>10</v>
      </c>
    </row>
    <row r="1612" spans="1:7" ht="19.95" customHeight="1" x14ac:dyDescent="0.3">
      <c r="A1612" t="s">
        <v>5352</v>
      </c>
      <c r="B1612" t="s">
        <v>4906</v>
      </c>
      <c r="C1612" t="s">
        <v>2769</v>
      </c>
      <c r="D1612" t="s">
        <v>91</v>
      </c>
      <c r="E1612" s="31">
        <v>74499</v>
      </c>
      <c r="F1612" s="30">
        <f>MedianHouseholdIncome[[#This Row],[  MHI  ]]/77485</f>
        <v>0.96146350906627087</v>
      </c>
      <c r="G1612" s="18">
        <f>IFERROR(VLOOKUP(F1612,Points!$A$2:$C$14,3,TRUE),"")</f>
        <v>20</v>
      </c>
    </row>
    <row r="1613" spans="1:7" ht="19.95" customHeight="1" x14ac:dyDescent="0.3">
      <c r="A1613" t="s">
        <v>5352</v>
      </c>
      <c r="B1613" t="s">
        <v>4907</v>
      </c>
      <c r="C1613" t="s">
        <v>2770</v>
      </c>
      <c r="D1613" t="s">
        <v>131</v>
      </c>
      <c r="E1613" s="31">
        <v>70972</v>
      </c>
      <c r="F1613" s="30">
        <f>MedianHouseholdIncome[[#This Row],[  MHI  ]]/77485</f>
        <v>0.91594502161708713</v>
      </c>
      <c r="G1613" s="18">
        <f>IFERROR(VLOOKUP(F1613,Points!$A$2:$C$14,3,TRUE),"")</f>
        <v>25</v>
      </c>
    </row>
    <row r="1614" spans="1:7" ht="19.95" customHeight="1" x14ac:dyDescent="0.3">
      <c r="A1614" t="s">
        <v>5351</v>
      </c>
      <c r="B1614" t="s">
        <v>4908</v>
      </c>
      <c r="C1614" t="s">
        <v>2771</v>
      </c>
      <c r="D1614" t="s">
        <v>124</v>
      </c>
      <c r="E1614" s="31">
        <v>91042</v>
      </c>
      <c r="F1614" s="30">
        <f>MedianHouseholdIncome[[#This Row],[  MHI  ]]/77485</f>
        <v>1.1749628960443956</v>
      </c>
      <c r="G1614" s="18">
        <f>IFERROR(VLOOKUP(F1614,Points!$A$2:$C$14,3,TRUE),"")</f>
        <v>5</v>
      </c>
    </row>
    <row r="1615" spans="1:7" ht="19.95" customHeight="1" x14ac:dyDescent="0.3">
      <c r="A1615" t="s">
        <v>5352</v>
      </c>
      <c r="B1615" t="s">
        <v>4909</v>
      </c>
      <c r="C1615" t="s">
        <v>2772</v>
      </c>
      <c r="D1615" t="s">
        <v>153</v>
      </c>
      <c r="E1615" s="31">
        <v>106339</v>
      </c>
      <c r="F1615" s="30">
        <f>MedianHouseholdIncome[[#This Row],[  MHI  ]]/77485</f>
        <v>1.3723817513067045</v>
      </c>
      <c r="G1615" s="18">
        <f>IFERROR(VLOOKUP(F1615,Points!$A$2:$C$14,3,TRUE),"")</f>
        <v>0</v>
      </c>
    </row>
    <row r="1616" spans="1:7" ht="19.95" customHeight="1" x14ac:dyDescent="0.3">
      <c r="A1616" t="s">
        <v>5351</v>
      </c>
      <c r="B1616" t="s">
        <v>4910</v>
      </c>
      <c r="C1616" t="s">
        <v>2773</v>
      </c>
      <c r="D1616" t="s">
        <v>153</v>
      </c>
      <c r="E1616" s="31">
        <v>79730</v>
      </c>
      <c r="F1616" s="30">
        <f>MedianHouseholdIncome[[#This Row],[  MHI  ]]/77485</f>
        <v>1.0289733496805833</v>
      </c>
      <c r="G1616" s="18">
        <f>IFERROR(VLOOKUP(F1616,Points!$A$2:$C$14,3,TRUE),"")</f>
        <v>15</v>
      </c>
    </row>
    <row r="1617" spans="1:7" ht="19.95" customHeight="1" x14ac:dyDescent="0.3">
      <c r="A1617" t="s">
        <v>5352</v>
      </c>
      <c r="B1617" t="s">
        <v>4911</v>
      </c>
      <c r="C1617" t="s">
        <v>2774</v>
      </c>
      <c r="D1617" t="s">
        <v>108</v>
      </c>
      <c r="E1617" s="31">
        <v>71806</v>
      </c>
      <c r="F1617" s="30">
        <f>MedianHouseholdIncome[[#This Row],[  MHI  ]]/77485</f>
        <v>0.92670839517325931</v>
      </c>
      <c r="G1617" s="18">
        <f>IFERROR(VLOOKUP(F1617,Points!$A$2:$C$14,3,TRUE),"")</f>
        <v>25</v>
      </c>
    </row>
    <row r="1618" spans="1:7" ht="19.95" customHeight="1" x14ac:dyDescent="0.3">
      <c r="A1618" t="s">
        <v>5351</v>
      </c>
      <c r="B1618" t="s">
        <v>4912</v>
      </c>
      <c r="C1618" t="s">
        <v>2775</v>
      </c>
      <c r="D1618" t="s">
        <v>67</v>
      </c>
      <c r="E1618" s="31">
        <v>48750</v>
      </c>
      <c r="F1618" s="30">
        <f>MedianHouseholdIncome[[#This Row],[  MHI  ]]/77485</f>
        <v>0.62915402981222168</v>
      </c>
      <c r="G1618" s="18">
        <f>IFERROR(VLOOKUP(F1618,Points!$A$2:$C$14,3,TRUE),"")</f>
        <v>85</v>
      </c>
    </row>
    <row r="1619" spans="1:7" ht="19.95" customHeight="1" x14ac:dyDescent="0.3">
      <c r="A1619" t="s">
        <v>5352</v>
      </c>
      <c r="B1619" t="s">
        <v>4913</v>
      </c>
      <c r="C1619" t="s">
        <v>2776</v>
      </c>
      <c r="D1619" t="s">
        <v>67</v>
      </c>
      <c r="E1619" s="31">
        <v>74375</v>
      </c>
      <c r="F1619" s="30">
        <f>MedianHouseholdIncome[[#This Row],[  MHI  ]]/77485</f>
        <v>0.95986319932890241</v>
      </c>
      <c r="G1619" s="18">
        <f>IFERROR(VLOOKUP(F1619,Points!$A$2:$C$14,3,TRUE),"")</f>
        <v>25</v>
      </c>
    </row>
    <row r="1620" spans="1:7" ht="19.95" customHeight="1" x14ac:dyDescent="0.3">
      <c r="A1620" t="s">
        <v>5351</v>
      </c>
      <c r="B1620" t="s">
        <v>4914</v>
      </c>
      <c r="C1620" t="s">
        <v>2777</v>
      </c>
      <c r="D1620" t="s">
        <v>77</v>
      </c>
      <c r="E1620" s="31">
        <v>33750</v>
      </c>
      <c r="F1620" s="30">
        <f>MedianHouseholdIncome[[#This Row],[  MHI  ]]/77485</f>
        <v>0.43556817448538426</v>
      </c>
      <c r="G1620" s="18">
        <f>IFERROR(VLOOKUP(F1620,Points!$A$2:$C$14,3,TRUE),"")</f>
        <v>100</v>
      </c>
    </row>
    <row r="1621" spans="1:7" ht="19.95" customHeight="1" x14ac:dyDescent="0.3">
      <c r="A1621" t="s">
        <v>5352</v>
      </c>
      <c r="B1621" t="s">
        <v>4915</v>
      </c>
      <c r="C1621" t="s">
        <v>2778</v>
      </c>
      <c r="D1621" t="s">
        <v>144</v>
      </c>
      <c r="E1621" s="31">
        <v>89583</v>
      </c>
      <c r="F1621" s="30">
        <f>MedianHouseholdIncome[[#This Row],[  MHI  ]]/77485</f>
        <v>1.1561334451829386</v>
      </c>
      <c r="G1621" s="18">
        <f>IFERROR(VLOOKUP(F1621,Points!$A$2:$C$14,3,TRUE),"")</f>
        <v>10</v>
      </c>
    </row>
    <row r="1622" spans="1:7" ht="19.95" customHeight="1" x14ac:dyDescent="0.3">
      <c r="A1622" t="s">
        <v>5351</v>
      </c>
      <c r="B1622" t="s">
        <v>4916</v>
      </c>
      <c r="C1622" t="s">
        <v>2779</v>
      </c>
      <c r="D1622" t="s">
        <v>144</v>
      </c>
      <c r="E1622" s="31">
        <v>59375</v>
      </c>
      <c r="F1622" s="30">
        <f>MedianHouseholdIncome[[#This Row],[  MHI  ]]/77485</f>
        <v>0.76627734400206493</v>
      </c>
      <c r="G1622" s="18">
        <f>IFERROR(VLOOKUP(F1622,Points!$A$2:$C$14,3,TRUE),"")</f>
        <v>50</v>
      </c>
    </row>
    <row r="1623" spans="1:7" ht="19.95" customHeight="1" x14ac:dyDescent="0.3">
      <c r="A1623" t="s">
        <v>5352</v>
      </c>
      <c r="B1623" t="s">
        <v>4917</v>
      </c>
      <c r="C1623" t="s">
        <v>2780</v>
      </c>
      <c r="D1623" t="s">
        <v>279</v>
      </c>
      <c r="E1623" s="31">
        <v>91574</v>
      </c>
      <c r="F1623" s="30">
        <f>MedianHouseholdIncome[[#This Row],[  MHI  ]]/77485</f>
        <v>1.1818287410466541</v>
      </c>
      <c r="G1623" s="18">
        <f>IFERROR(VLOOKUP(F1623,Points!$A$2:$C$14,3,TRUE),"")</f>
        <v>5</v>
      </c>
    </row>
    <row r="1624" spans="1:7" ht="19.95" customHeight="1" x14ac:dyDescent="0.3">
      <c r="A1624" t="s">
        <v>5352</v>
      </c>
      <c r="B1624" t="s">
        <v>4918</v>
      </c>
      <c r="C1624" t="s">
        <v>2781</v>
      </c>
      <c r="D1624" t="s">
        <v>177</v>
      </c>
      <c r="E1624" s="31">
        <v>82917</v>
      </c>
      <c r="F1624" s="30">
        <f>MedianHouseholdIncome[[#This Row],[  MHI  ]]/77485</f>
        <v>1.0701038910756921</v>
      </c>
      <c r="G1624" s="18">
        <f>IFERROR(VLOOKUP(F1624,Points!$A$2:$C$14,3,TRUE),"")</f>
        <v>10</v>
      </c>
    </row>
    <row r="1625" spans="1:7" ht="19.95" customHeight="1" x14ac:dyDescent="0.3">
      <c r="A1625" t="s">
        <v>5352</v>
      </c>
      <c r="B1625" t="s">
        <v>4919</v>
      </c>
      <c r="C1625" t="s">
        <v>2782</v>
      </c>
      <c r="D1625" t="s">
        <v>272</v>
      </c>
      <c r="E1625" s="31">
        <v>63125</v>
      </c>
      <c r="F1625" s="30">
        <f>MedianHouseholdIncome[[#This Row],[  MHI  ]]/77485</f>
        <v>0.8146738078337743</v>
      </c>
      <c r="G1625" s="18">
        <f>IFERROR(VLOOKUP(F1625,Points!$A$2:$C$14,3,TRUE),"")</f>
        <v>40</v>
      </c>
    </row>
    <row r="1626" spans="1:7" ht="19.95" customHeight="1" x14ac:dyDescent="0.3">
      <c r="A1626" t="s">
        <v>5351</v>
      </c>
      <c r="B1626" t="s">
        <v>4920</v>
      </c>
      <c r="C1626" t="s">
        <v>2783</v>
      </c>
      <c r="D1626" t="s">
        <v>99</v>
      </c>
      <c r="E1626" s="31">
        <v>65583</v>
      </c>
      <c r="F1626" s="30">
        <f>MedianHouseholdIncome[[#This Row],[  MHI  ]]/77485</f>
        <v>0.84639607665999872</v>
      </c>
      <c r="G1626" s="18">
        <f>IFERROR(VLOOKUP(F1626,Points!$A$2:$C$14,3,TRUE),"")</f>
        <v>40</v>
      </c>
    </row>
    <row r="1627" spans="1:7" ht="19.95" customHeight="1" x14ac:dyDescent="0.3">
      <c r="A1627" t="s">
        <v>5352</v>
      </c>
      <c r="B1627" t="s">
        <v>4921</v>
      </c>
      <c r="C1627" t="s">
        <v>2784</v>
      </c>
      <c r="D1627" t="s">
        <v>43</v>
      </c>
      <c r="E1627" s="31">
        <v>108444</v>
      </c>
      <c r="F1627" s="30">
        <f>MedianHouseholdIncome[[#This Row],[  MHI  ]]/77485</f>
        <v>1.3995482996709041</v>
      </c>
      <c r="G1627" s="18">
        <f>IFERROR(VLOOKUP(F1627,Points!$A$2:$C$14,3,TRUE),"")</f>
        <v>0</v>
      </c>
    </row>
    <row r="1628" spans="1:7" ht="19.95" customHeight="1" x14ac:dyDescent="0.3">
      <c r="A1628" t="s">
        <v>5352</v>
      </c>
      <c r="B1628" t="s">
        <v>4922</v>
      </c>
      <c r="C1628" t="s">
        <v>2784</v>
      </c>
      <c r="D1628" t="s">
        <v>21</v>
      </c>
      <c r="E1628" s="31">
        <v>91683</v>
      </c>
      <c r="F1628" s="30">
        <f>MedianHouseholdIncome[[#This Row],[  MHI  ]]/77485</f>
        <v>1.1832354649286958</v>
      </c>
      <c r="G1628" s="18">
        <f>IFERROR(VLOOKUP(F1628,Points!$A$2:$C$14,3,TRUE),"")</f>
        <v>5</v>
      </c>
    </row>
    <row r="1629" spans="1:7" ht="19.95" customHeight="1" x14ac:dyDescent="0.3">
      <c r="A1629" t="s">
        <v>5352</v>
      </c>
      <c r="B1629" t="s">
        <v>4923</v>
      </c>
      <c r="C1629" t="s">
        <v>2784</v>
      </c>
      <c r="D1629" t="s">
        <v>177</v>
      </c>
      <c r="E1629" s="31">
        <v>87500</v>
      </c>
      <c r="F1629" s="30">
        <f>MedianHouseholdIncome[[#This Row],[  MHI  ]]/77485</f>
        <v>1.1292508227398852</v>
      </c>
      <c r="G1629" s="18">
        <f>IFERROR(VLOOKUP(F1629,Points!$A$2:$C$14,3,TRUE),"")</f>
        <v>10</v>
      </c>
    </row>
    <row r="1630" spans="1:7" ht="19.95" customHeight="1" x14ac:dyDescent="0.3">
      <c r="A1630" t="s">
        <v>5352</v>
      </c>
      <c r="B1630" t="s">
        <v>4924</v>
      </c>
      <c r="C1630" t="s">
        <v>2784</v>
      </c>
      <c r="D1630" t="s">
        <v>66</v>
      </c>
      <c r="E1630" s="31">
        <v>72386</v>
      </c>
      <c r="F1630" s="30">
        <f>MedianHouseholdIncome[[#This Row],[  MHI  ]]/77485</f>
        <v>0.93419371491256376</v>
      </c>
      <c r="G1630" s="18">
        <f>IFERROR(VLOOKUP(F1630,Points!$A$2:$C$14,3,TRUE),"")</f>
        <v>25</v>
      </c>
    </row>
    <row r="1631" spans="1:7" ht="19.95" customHeight="1" x14ac:dyDescent="0.3">
      <c r="A1631" t="s">
        <v>5352</v>
      </c>
      <c r="B1631" t="s">
        <v>4925</v>
      </c>
      <c r="C1631" t="s">
        <v>2784</v>
      </c>
      <c r="D1631" t="s">
        <v>156</v>
      </c>
      <c r="E1631" s="31">
        <v>66964</v>
      </c>
      <c r="F1631" s="30">
        <f>MedianHouseholdIncome[[#This Row],[  MHI  ]]/77485</f>
        <v>0.86421888107375622</v>
      </c>
      <c r="G1631" s="18">
        <f>IFERROR(VLOOKUP(F1631,Points!$A$2:$C$14,3,TRUE),"")</f>
        <v>30</v>
      </c>
    </row>
    <row r="1632" spans="1:7" ht="19.95" customHeight="1" x14ac:dyDescent="0.3">
      <c r="A1632" t="s">
        <v>5352</v>
      </c>
      <c r="B1632" t="s">
        <v>4926</v>
      </c>
      <c r="C1632" t="s">
        <v>2784</v>
      </c>
      <c r="D1632" t="s">
        <v>86</v>
      </c>
      <c r="E1632" s="31">
        <v>59205</v>
      </c>
      <c r="F1632" s="30">
        <f>MedianHouseholdIncome[[#This Row],[  MHI  ]]/77485</f>
        <v>0.76408337097502743</v>
      </c>
      <c r="G1632" s="18">
        <f>IFERROR(VLOOKUP(F1632,Points!$A$2:$C$14,3,TRUE),"")</f>
        <v>50</v>
      </c>
    </row>
    <row r="1633" spans="1:7" ht="19.95" customHeight="1" x14ac:dyDescent="0.3">
      <c r="A1633" t="s">
        <v>5352</v>
      </c>
      <c r="B1633" t="s">
        <v>4927</v>
      </c>
      <c r="C1633" t="s">
        <v>2784</v>
      </c>
      <c r="D1633" t="s">
        <v>23</v>
      </c>
      <c r="E1633" s="31">
        <v>50000</v>
      </c>
      <c r="F1633" s="30">
        <f>MedianHouseholdIncome[[#This Row],[  MHI  ]]/77485</f>
        <v>0.64528618442279151</v>
      </c>
      <c r="G1633" s="18">
        <f>IFERROR(VLOOKUP(F1633,Points!$A$2:$C$14,3,TRUE),"")</f>
        <v>85</v>
      </c>
    </row>
    <row r="1634" spans="1:7" ht="19.95" customHeight="1" x14ac:dyDescent="0.3">
      <c r="A1634" t="s">
        <v>5352</v>
      </c>
      <c r="B1634" t="s">
        <v>4928</v>
      </c>
      <c r="C1634" t="s">
        <v>2785</v>
      </c>
      <c r="D1634" t="s">
        <v>147</v>
      </c>
      <c r="E1634" s="31">
        <v>67917</v>
      </c>
      <c r="F1634" s="30">
        <f>MedianHouseholdIncome[[#This Row],[  MHI  ]]/77485</f>
        <v>0.87651803574885456</v>
      </c>
      <c r="G1634" s="18">
        <f>IFERROR(VLOOKUP(F1634,Points!$A$2:$C$14,3,TRUE),"")</f>
        <v>30</v>
      </c>
    </row>
    <row r="1635" spans="1:7" ht="19.95" customHeight="1" x14ac:dyDescent="0.3">
      <c r="A1635" t="s">
        <v>5351</v>
      </c>
      <c r="B1635" t="s">
        <v>4929</v>
      </c>
      <c r="C1635" t="s">
        <v>2786</v>
      </c>
      <c r="D1635" t="s">
        <v>156</v>
      </c>
      <c r="E1635" s="31">
        <v>62143</v>
      </c>
      <c r="F1635" s="30">
        <f>MedianHouseholdIncome[[#This Row],[  MHI  ]]/77485</f>
        <v>0.80200038717171063</v>
      </c>
      <c r="G1635" s="18">
        <f>IFERROR(VLOOKUP(F1635,Points!$A$2:$C$14,3,TRUE),"")</f>
        <v>50</v>
      </c>
    </row>
    <row r="1636" spans="1:7" ht="19.95" customHeight="1" x14ac:dyDescent="0.3">
      <c r="A1636" t="s">
        <v>5352</v>
      </c>
      <c r="B1636" t="s">
        <v>4930</v>
      </c>
      <c r="C1636" t="s">
        <v>2787</v>
      </c>
      <c r="D1636" t="s">
        <v>156</v>
      </c>
      <c r="E1636" s="31">
        <v>82188</v>
      </c>
      <c r="F1636" s="30">
        <f>MedianHouseholdIncome[[#This Row],[  MHI  ]]/77485</f>
        <v>1.0606956185068077</v>
      </c>
      <c r="G1636" s="18">
        <f>IFERROR(VLOOKUP(F1636,Points!$A$2:$C$14,3,TRUE),"")</f>
        <v>10</v>
      </c>
    </row>
    <row r="1637" spans="1:7" ht="19.95" customHeight="1" x14ac:dyDescent="0.3">
      <c r="A1637" t="s">
        <v>5352</v>
      </c>
      <c r="B1637" t="s">
        <v>4931</v>
      </c>
      <c r="C1637" t="s">
        <v>2787</v>
      </c>
      <c r="D1637" t="s">
        <v>91</v>
      </c>
      <c r="E1637" s="31">
        <v>86779</v>
      </c>
      <c r="F1637" s="30">
        <f>MedianHouseholdIncome[[#This Row],[  MHI  ]]/77485</f>
        <v>1.1199457959605086</v>
      </c>
      <c r="G1637" s="18">
        <f>IFERROR(VLOOKUP(F1637,Points!$A$2:$C$14,3,TRUE),"")</f>
        <v>10</v>
      </c>
    </row>
    <row r="1638" spans="1:7" ht="19.95" customHeight="1" x14ac:dyDescent="0.3">
      <c r="A1638" t="s">
        <v>5352</v>
      </c>
      <c r="B1638" t="s">
        <v>4932</v>
      </c>
      <c r="C1638" t="s">
        <v>2787</v>
      </c>
      <c r="D1638" t="s">
        <v>50</v>
      </c>
      <c r="E1638" s="31">
        <v>62500</v>
      </c>
      <c r="F1638" s="30">
        <f>MedianHouseholdIncome[[#This Row],[  MHI  ]]/77485</f>
        <v>0.80660773052848933</v>
      </c>
      <c r="G1638" s="18">
        <f>IFERROR(VLOOKUP(F1638,Points!$A$2:$C$14,3,TRUE),"")</f>
        <v>50</v>
      </c>
    </row>
    <row r="1639" spans="1:7" ht="19.95" customHeight="1" x14ac:dyDescent="0.3">
      <c r="A1639" t="s">
        <v>5352</v>
      </c>
      <c r="B1639" t="s">
        <v>4933</v>
      </c>
      <c r="C1639" t="s">
        <v>2787</v>
      </c>
      <c r="D1639" t="s">
        <v>168</v>
      </c>
      <c r="E1639" s="31">
        <v>51964</v>
      </c>
      <c r="F1639" s="30">
        <f>MedianHouseholdIncome[[#This Row],[  MHI  ]]/77485</f>
        <v>0.67063302574691874</v>
      </c>
      <c r="G1639" s="18">
        <f>IFERROR(VLOOKUP(F1639,Points!$A$2:$C$14,3,TRUE),"")</f>
        <v>70</v>
      </c>
    </row>
    <row r="1640" spans="1:7" ht="19.95" customHeight="1" x14ac:dyDescent="0.3">
      <c r="A1640" t="s">
        <v>5352</v>
      </c>
      <c r="B1640" t="s">
        <v>4934</v>
      </c>
      <c r="C1640" t="s">
        <v>2788</v>
      </c>
      <c r="D1640" t="s">
        <v>117</v>
      </c>
      <c r="E1640" s="31">
        <v>88750</v>
      </c>
      <c r="F1640" s="30">
        <f>MedianHouseholdIncome[[#This Row],[  MHI  ]]/77485</f>
        <v>1.1453829773504549</v>
      </c>
      <c r="G1640" s="18">
        <f>IFERROR(VLOOKUP(F1640,Points!$A$2:$C$14,3,TRUE),"")</f>
        <v>10</v>
      </c>
    </row>
    <row r="1641" spans="1:7" ht="19.95" customHeight="1" x14ac:dyDescent="0.3">
      <c r="A1641" t="s">
        <v>5352</v>
      </c>
      <c r="B1641" t="s">
        <v>4935</v>
      </c>
      <c r="C1641" t="s">
        <v>2789</v>
      </c>
      <c r="D1641" t="s">
        <v>88</v>
      </c>
      <c r="E1641" s="31">
        <v>61458</v>
      </c>
      <c r="F1641" s="30">
        <f>MedianHouseholdIncome[[#This Row],[  MHI  ]]/77485</f>
        <v>0.79315996644511844</v>
      </c>
      <c r="G1641" s="18">
        <f>IFERROR(VLOOKUP(F1641,Points!$A$2:$C$14,3,TRUE),"")</f>
        <v>50</v>
      </c>
    </row>
    <row r="1642" spans="1:7" ht="19.95" customHeight="1" x14ac:dyDescent="0.3">
      <c r="A1642" t="s">
        <v>5351</v>
      </c>
      <c r="B1642" t="s">
        <v>4936</v>
      </c>
      <c r="C1642" t="s">
        <v>2790</v>
      </c>
      <c r="D1642" t="s">
        <v>30</v>
      </c>
      <c r="E1642" s="31">
        <v>72063</v>
      </c>
      <c r="F1642" s="30">
        <f>MedianHouseholdIncome[[#This Row],[  MHI  ]]/77485</f>
        <v>0.93002516616119246</v>
      </c>
      <c r="G1642" s="18">
        <f>IFERROR(VLOOKUP(F1642,Points!$A$2:$C$14,3,TRUE),"")</f>
        <v>25</v>
      </c>
    </row>
    <row r="1643" spans="1:7" ht="19.95" customHeight="1" x14ac:dyDescent="0.3">
      <c r="A1643" t="s">
        <v>5351</v>
      </c>
      <c r="B1643" t="s">
        <v>4937</v>
      </c>
      <c r="C1643" t="s">
        <v>2791</v>
      </c>
      <c r="D1643" t="s">
        <v>55</v>
      </c>
      <c r="E1643" s="31">
        <v>95139</v>
      </c>
      <c r="F1643" s="30">
        <f>MedianHouseholdIncome[[#This Row],[  MHI  ]]/77485</f>
        <v>1.2278376459959992</v>
      </c>
      <c r="G1643" s="18">
        <f>IFERROR(VLOOKUP(F1643,Points!$A$2:$C$14,3,TRUE),"")</f>
        <v>5</v>
      </c>
    </row>
    <row r="1644" spans="1:7" ht="19.95" customHeight="1" x14ac:dyDescent="0.3">
      <c r="A1644" t="s">
        <v>5351</v>
      </c>
      <c r="B1644" t="s">
        <v>4938</v>
      </c>
      <c r="C1644" t="s">
        <v>2792</v>
      </c>
      <c r="D1644" t="s">
        <v>143</v>
      </c>
      <c r="E1644" s="31">
        <v>80602</v>
      </c>
      <c r="F1644" s="30">
        <f>MedianHouseholdIncome[[#This Row],[  MHI  ]]/77485</f>
        <v>1.0402271407369168</v>
      </c>
      <c r="G1644" s="18">
        <f>IFERROR(VLOOKUP(F1644,Points!$A$2:$C$14,3,TRUE),"")</f>
        <v>15</v>
      </c>
    </row>
    <row r="1645" spans="1:7" ht="19.95" customHeight="1" x14ac:dyDescent="0.3">
      <c r="A1645" t="s">
        <v>5352</v>
      </c>
      <c r="B1645" t="s">
        <v>4939</v>
      </c>
      <c r="C1645" t="s">
        <v>2793</v>
      </c>
      <c r="D1645" t="s">
        <v>55</v>
      </c>
      <c r="E1645" s="31">
        <v>107436</v>
      </c>
      <c r="F1645" s="30">
        <f>MedianHouseholdIncome[[#This Row],[  MHI  ]]/77485</f>
        <v>1.3865393301929405</v>
      </c>
      <c r="G1645" s="18">
        <f>IFERROR(VLOOKUP(F1645,Points!$A$2:$C$14,3,TRUE),"")</f>
        <v>0</v>
      </c>
    </row>
    <row r="1646" spans="1:7" ht="19.95" customHeight="1" x14ac:dyDescent="0.3">
      <c r="A1646" t="s">
        <v>5352</v>
      </c>
      <c r="B1646" t="s">
        <v>4940</v>
      </c>
      <c r="C1646" t="s">
        <v>2793</v>
      </c>
      <c r="D1646" t="s">
        <v>83</v>
      </c>
      <c r="E1646" s="31">
        <v>110938</v>
      </c>
      <c r="F1646" s="30">
        <f>MedianHouseholdIncome[[#This Row],[  MHI  ]]/77485</f>
        <v>1.4317351745499129</v>
      </c>
      <c r="G1646" s="18">
        <f>IFERROR(VLOOKUP(F1646,Points!$A$2:$C$14,3,TRUE),"")</f>
        <v>0</v>
      </c>
    </row>
    <row r="1647" spans="1:7" ht="19.95" customHeight="1" x14ac:dyDescent="0.3">
      <c r="A1647" t="s">
        <v>5352</v>
      </c>
      <c r="B1647" t="s">
        <v>4941</v>
      </c>
      <c r="C1647" t="s">
        <v>2793</v>
      </c>
      <c r="D1647" t="s">
        <v>143</v>
      </c>
      <c r="E1647" s="31">
        <v>88224</v>
      </c>
      <c r="F1647" s="30">
        <f>MedianHouseholdIncome[[#This Row],[  MHI  ]]/77485</f>
        <v>1.1385945666903272</v>
      </c>
      <c r="G1647" s="18">
        <f>IFERROR(VLOOKUP(F1647,Points!$A$2:$C$14,3,TRUE),"")</f>
        <v>10</v>
      </c>
    </row>
    <row r="1648" spans="1:7" ht="19.95" customHeight="1" x14ac:dyDescent="0.3">
      <c r="A1648" t="s">
        <v>5352</v>
      </c>
      <c r="B1648" t="s">
        <v>4942</v>
      </c>
      <c r="C1648" t="s">
        <v>2794</v>
      </c>
      <c r="D1648" t="s">
        <v>25</v>
      </c>
      <c r="E1648" s="31">
        <v>48125</v>
      </c>
      <c r="F1648" s="30">
        <f>MedianHouseholdIncome[[#This Row],[  MHI  ]]/77485</f>
        <v>0.62108795250693682</v>
      </c>
      <c r="G1648" s="18">
        <f>IFERROR(VLOOKUP(F1648,Points!$A$2:$C$14,3,TRUE),"")</f>
        <v>85</v>
      </c>
    </row>
    <row r="1649" spans="1:7" ht="19.95" customHeight="1" x14ac:dyDescent="0.3">
      <c r="A1649" t="s">
        <v>5352</v>
      </c>
      <c r="B1649" t="s">
        <v>4943</v>
      </c>
      <c r="C1649" t="s">
        <v>2795</v>
      </c>
      <c r="D1649" t="s">
        <v>195</v>
      </c>
      <c r="E1649" s="31">
        <v>98000</v>
      </c>
      <c r="F1649" s="30">
        <f>MedianHouseholdIncome[[#This Row],[  MHI  ]]/77485</f>
        <v>1.2647609214686713</v>
      </c>
      <c r="G1649" s="18">
        <f>IFERROR(VLOOKUP(F1649,Points!$A$2:$C$14,3,TRUE),"")</f>
        <v>0</v>
      </c>
    </row>
    <row r="1650" spans="1:7" ht="19.95" customHeight="1" x14ac:dyDescent="0.3">
      <c r="A1650" t="s">
        <v>5352</v>
      </c>
      <c r="B1650" t="s">
        <v>4944</v>
      </c>
      <c r="C1650" t="s">
        <v>2795</v>
      </c>
      <c r="D1650" t="s">
        <v>32</v>
      </c>
      <c r="E1650" s="31">
        <v>96250</v>
      </c>
      <c r="F1650" s="30">
        <f>MedianHouseholdIncome[[#This Row],[  MHI  ]]/77485</f>
        <v>1.2421759050138736</v>
      </c>
      <c r="G1650" s="18">
        <f>IFERROR(VLOOKUP(F1650,Points!$A$2:$C$14,3,TRUE),"")</f>
        <v>5</v>
      </c>
    </row>
    <row r="1651" spans="1:7" ht="19.95" customHeight="1" x14ac:dyDescent="0.3">
      <c r="A1651" t="s">
        <v>5351</v>
      </c>
      <c r="B1651" t="s">
        <v>4945</v>
      </c>
      <c r="C1651" t="s">
        <v>2796</v>
      </c>
      <c r="D1651" t="s">
        <v>195</v>
      </c>
      <c r="E1651" s="31">
        <v>67500</v>
      </c>
      <c r="F1651" s="30">
        <f>MedianHouseholdIncome[[#This Row],[  MHI  ]]/77485</f>
        <v>0.87113634897076853</v>
      </c>
      <c r="G1651" s="18">
        <f>IFERROR(VLOOKUP(F1651,Points!$A$2:$C$14,3,TRUE),"")</f>
        <v>30</v>
      </c>
    </row>
    <row r="1652" spans="1:7" ht="19.95" customHeight="1" x14ac:dyDescent="0.3">
      <c r="A1652" t="s">
        <v>5351</v>
      </c>
      <c r="B1652" t="s">
        <v>4946</v>
      </c>
      <c r="C1652" t="s">
        <v>2797</v>
      </c>
      <c r="D1652" t="s">
        <v>50</v>
      </c>
      <c r="E1652" s="31">
        <v>57490</v>
      </c>
      <c r="F1652" s="30">
        <f>MedianHouseholdIncome[[#This Row],[  MHI  ]]/77485</f>
        <v>0.74195005484932564</v>
      </c>
      <c r="G1652" s="18">
        <f>IFERROR(VLOOKUP(F1652,Points!$A$2:$C$14,3,TRUE),"")</f>
        <v>60</v>
      </c>
    </row>
    <row r="1653" spans="1:7" ht="19.95" customHeight="1" x14ac:dyDescent="0.3">
      <c r="A1653" t="s">
        <v>5351</v>
      </c>
      <c r="B1653" t="s">
        <v>4947</v>
      </c>
      <c r="C1653" t="s">
        <v>2798</v>
      </c>
      <c r="D1653" t="s">
        <v>21</v>
      </c>
      <c r="E1653" s="31">
        <v>62927</v>
      </c>
      <c r="F1653" s="30">
        <f>MedianHouseholdIncome[[#This Row],[  MHI  ]]/77485</f>
        <v>0.81211847454345998</v>
      </c>
      <c r="G1653" s="18">
        <f>IFERROR(VLOOKUP(F1653,Points!$A$2:$C$14,3,TRUE),"")</f>
        <v>40</v>
      </c>
    </row>
    <row r="1654" spans="1:7" ht="19.95" customHeight="1" x14ac:dyDescent="0.3">
      <c r="A1654" t="s">
        <v>5351</v>
      </c>
      <c r="B1654" t="s">
        <v>4948</v>
      </c>
      <c r="C1654" t="s">
        <v>2799</v>
      </c>
      <c r="D1654" t="s">
        <v>21</v>
      </c>
      <c r="E1654" s="31">
        <v>71477</v>
      </c>
      <c r="F1654" s="30">
        <f>MedianHouseholdIncome[[#This Row],[  MHI  ]]/77485</f>
        <v>0.92246241207975732</v>
      </c>
      <c r="G1654" s="18">
        <f>IFERROR(VLOOKUP(F1654,Points!$A$2:$C$14,3,TRUE),"")</f>
        <v>25</v>
      </c>
    </row>
    <row r="1655" spans="1:7" ht="19.95" customHeight="1" x14ac:dyDescent="0.3">
      <c r="A1655" t="s">
        <v>5352</v>
      </c>
      <c r="B1655" t="s">
        <v>4949</v>
      </c>
      <c r="C1655" t="s">
        <v>2800</v>
      </c>
      <c r="D1655" t="s">
        <v>21</v>
      </c>
      <c r="E1655" s="31">
        <v>71250</v>
      </c>
      <c r="F1655" s="30">
        <f>MedianHouseholdIncome[[#This Row],[  MHI  ]]/77485</f>
        <v>0.91953281280247789</v>
      </c>
      <c r="G1655" s="18">
        <f>IFERROR(VLOOKUP(F1655,Points!$A$2:$C$14,3,TRUE),"")</f>
        <v>25</v>
      </c>
    </row>
    <row r="1656" spans="1:7" ht="19.95" customHeight="1" x14ac:dyDescent="0.3">
      <c r="A1656" t="s">
        <v>5352</v>
      </c>
      <c r="B1656" t="s">
        <v>4950</v>
      </c>
      <c r="C1656" t="s">
        <v>2801</v>
      </c>
      <c r="D1656" t="s">
        <v>21</v>
      </c>
      <c r="E1656" s="31">
        <v>95970</v>
      </c>
      <c r="F1656" s="30">
        <f>MedianHouseholdIncome[[#This Row],[  MHI  ]]/77485</f>
        <v>1.2385623023811061</v>
      </c>
      <c r="G1656" s="18">
        <f>IFERROR(VLOOKUP(F1656,Points!$A$2:$C$14,3,TRUE),"")</f>
        <v>5</v>
      </c>
    </row>
    <row r="1657" spans="1:7" ht="19.95" customHeight="1" x14ac:dyDescent="0.3">
      <c r="A1657" t="s">
        <v>5352</v>
      </c>
      <c r="B1657" t="s">
        <v>4951</v>
      </c>
      <c r="C1657" t="s">
        <v>2802</v>
      </c>
      <c r="D1657" t="s">
        <v>122</v>
      </c>
      <c r="E1657" s="31">
        <v>110341</v>
      </c>
      <c r="F1657" s="30">
        <f>MedianHouseholdIncome[[#This Row],[  MHI  ]]/77485</f>
        <v>1.4240304575079048</v>
      </c>
      <c r="G1657" s="18">
        <f>IFERROR(VLOOKUP(F1657,Points!$A$2:$C$14,3,TRUE),"")</f>
        <v>0</v>
      </c>
    </row>
    <row r="1658" spans="1:7" ht="19.95" customHeight="1" x14ac:dyDescent="0.3">
      <c r="A1658" t="s">
        <v>5352</v>
      </c>
      <c r="B1658" t="s">
        <v>4952</v>
      </c>
      <c r="C1658" t="s">
        <v>2803</v>
      </c>
      <c r="D1658" t="s">
        <v>23</v>
      </c>
      <c r="E1658" s="31">
        <v>59440</v>
      </c>
      <c r="F1658" s="30">
        <f>MedianHouseholdIncome[[#This Row],[  MHI  ]]/77485</f>
        <v>0.76711621604181457</v>
      </c>
      <c r="G1658" s="18">
        <f>IFERROR(VLOOKUP(F1658,Points!$A$2:$C$14,3,TRUE),"")</f>
        <v>50</v>
      </c>
    </row>
    <row r="1659" spans="1:7" ht="19.95" customHeight="1" x14ac:dyDescent="0.3">
      <c r="A1659" t="s">
        <v>5351</v>
      </c>
      <c r="B1659" t="s">
        <v>4953</v>
      </c>
      <c r="C1659" t="s">
        <v>2804</v>
      </c>
      <c r="D1659" t="s">
        <v>101</v>
      </c>
      <c r="E1659" s="31">
        <v>37315</v>
      </c>
      <c r="F1659" s="30">
        <f>MedianHouseholdIncome[[#This Row],[  MHI  ]]/77485</f>
        <v>0.48157707943472933</v>
      </c>
      <c r="G1659" s="18">
        <f>IFERROR(VLOOKUP(F1659,Points!$A$2:$C$14,3,TRUE),"")</f>
        <v>100</v>
      </c>
    </row>
    <row r="1660" spans="1:7" ht="19.95" customHeight="1" x14ac:dyDescent="0.3">
      <c r="A1660" t="s">
        <v>5351</v>
      </c>
      <c r="B1660" t="s">
        <v>4954</v>
      </c>
      <c r="C1660" t="s">
        <v>2805</v>
      </c>
      <c r="D1660" t="s">
        <v>131</v>
      </c>
      <c r="E1660" s="31">
        <v>57500</v>
      </c>
      <c r="F1660" s="30">
        <f>MedianHouseholdIncome[[#This Row],[  MHI  ]]/77485</f>
        <v>0.74207911208621025</v>
      </c>
      <c r="G1660" s="18">
        <f>IFERROR(VLOOKUP(F1660,Points!$A$2:$C$14,3,TRUE),"")</f>
        <v>60</v>
      </c>
    </row>
    <row r="1661" spans="1:7" ht="19.95" customHeight="1" x14ac:dyDescent="0.3">
      <c r="A1661" t="s">
        <v>5352</v>
      </c>
      <c r="B1661" t="s">
        <v>4955</v>
      </c>
      <c r="C1661" t="s">
        <v>2806</v>
      </c>
      <c r="D1661" t="s">
        <v>208</v>
      </c>
      <c r="E1661" s="31">
        <v>84464</v>
      </c>
      <c r="F1661" s="30">
        <f>MedianHouseholdIncome[[#This Row],[  MHI  ]]/77485</f>
        <v>1.0900690456217332</v>
      </c>
      <c r="G1661" s="18">
        <f>IFERROR(VLOOKUP(F1661,Points!$A$2:$C$14,3,TRUE),"")</f>
        <v>10</v>
      </c>
    </row>
    <row r="1662" spans="1:7" ht="19.95" customHeight="1" x14ac:dyDescent="0.3">
      <c r="A1662" t="s">
        <v>5352</v>
      </c>
      <c r="B1662" t="s">
        <v>4956</v>
      </c>
      <c r="C1662" t="s">
        <v>2807</v>
      </c>
      <c r="D1662" t="s">
        <v>208</v>
      </c>
      <c r="E1662" s="31">
        <v>124750</v>
      </c>
      <c r="F1662" s="30">
        <f>MedianHouseholdIncome[[#This Row],[  MHI  ]]/77485</f>
        <v>1.6099890301348647</v>
      </c>
      <c r="G1662" s="18">
        <f>IFERROR(VLOOKUP(F1662,Points!$A$2:$C$14,3,TRUE),"")</f>
        <v>0</v>
      </c>
    </row>
    <row r="1663" spans="1:7" ht="19.95" customHeight="1" x14ac:dyDescent="0.3">
      <c r="A1663" t="s">
        <v>5352</v>
      </c>
      <c r="B1663" t="s">
        <v>4957</v>
      </c>
      <c r="C1663" t="s">
        <v>2807</v>
      </c>
      <c r="D1663" t="s">
        <v>21</v>
      </c>
      <c r="E1663" s="31">
        <v>107202</v>
      </c>
      <c r="F1663" s="30">
        <f>MedianHouseholdIncome[[#This Row],[  MHI  ]]/77485</f>
        <v>1.383519390849842</v>
      </c>
      <c r="G1663" s="18">
        <f>IFERROR(VLOOKUP(F1663,Points!$A$2:$C$14,3,TRUE),"")</f>
        <v>0</v>
      </c>
    </row>
    <row r="1664" spans="1:7" ht="19.95" customHeight="1" x14ac:dyDescent="0.3">
      <c r="A1664" t="s">
        <v>5352</v>
      </c>
      <c r="B1664" t="s">
        <v>4958</v>
      </c>
      <c r="C1664" t="s">
        <v>2807</v>
      </c>
      <c r="D1664" t="s">
        <v>147</v>
      </c>
      <c r="E1664" s="31">
        <v>84688</v>
      </c>
      <c r="F1664" s="30">
        <f>MedianHouseholdIncome[[#This Row],[  MHI  ]]/77485</f>
        <v>1.0929599277279474</v>
      </c>
      <c r="G1664" s="18">
        <f>IFERROR(VLOOKUP(F1664,Points!$A$2:$C$14,3,TRUE),"")</f>
        <v>10</v>
      </c>
    </row>
    <row r="1665" spans="1:7" ht="19.95" customHeight="1" x14ac:dyDescent="0.3">
      <c r="A1665" t="s">
        <v>5352</v>
      </c>
      <c r="B1665" t="s">
        <v>4959</v>
      </c>
      <c r="C1665" t="s">
        <v>2807</v>
      </c>
      <c r="D1665" t="s">
        <v>67</v>
      </c>
      <c r="E1665" s="31">
        <v>60063</v>
      </c>
      <c r="F1665" s="30">
        <f>MedianHouseholdIncome[[#This Row],[  MHI  ]]/77485</f>
        <v>0.77515648189972253</v>
      </c>
      <c r="G1665" s="18">
        <f>IFERROR(VLOOKUP(F1665,Points!$A$2:$C$14,3,TRUE),"")</f>
        <v>50</v>
      </c>
    </row>
    <row r="1666" spans="1:7" ht="19.95" customHeight="1" x14ac:dyDescent="0.3">
      <c r="A1666" t="s">
        <v>5352</v>
      </c>
      <c r="B1666" t="s">
        <v>4960</v>
      </c>
      <c r="C1666" t="s">
        <v>2808</v>
      </c>
      <c r="D1666" t="s">
        <v>91</v>
      </c>
      <c r="E1666" s="31">
        <v>77813</v>
      </c>
      <c r="F1666" s="30">
        <f>MedianHouseholdIncome[[#This Row],[  MHI  ]]/77485</f>
        <v>1.0042330773698136</v>
      </c>
      <c r="G1666" s="18">
        <f>IFERROR(VLOOKUP(F1666,Points!$A$2:$C$14,3,TRUE),"")</f>
        <v>20</v>
      </c>
    </row>
    <row r="1667" spans="1:7" ht="19.95" customHeight="1" x14ac:dyDescent="0.3">
      <c r="A1667" t="s">
        <v>5352</v>
      </c>
      <c r="B1667" t="s">
        <v>4961</v>
      </c>
      <c r="C1667" t="s">
        <v>2809</v>
      </c>
      <c r="D1667" t="s">
        <v>147</v>
      </c>
      <c r="E1667" s="31">
        <v>68750</v>
      </c>
      <c r="F1667" s="30">
        <f>MedianHouseholdIncome[[#This Row],[  MHI  ]]/77485</f>
        <v>0.88726850358133835</v>
      </c>
      <c r="G1667" s="18">
        <f>IFERROR(VLOOKUP(F1667,Points!$A$2:$C$14,3,TRUE),"")</f>
        <v>30</v>
      </c>
    </row>
    <row r="1668" spans="1:7" ht="19.95" customHeight="1" x14ac:dyDescent="0.3">
      <c r="A1668" t="s">
        <v>5351</v>
      </c>
      <c r="B1668" t="s">
        <v>4962</v>
      </c>
      <c r="C1668" t="s">
        <v>2810</v>
      </c>
      <c r="D1668" t="s">
        <v>221</v>
      </c>
      <c r="E1668" s="31">
        <v>109524</v>
      </c>
      <c r="F1668" s="30">
        <f>MedianHouseholdIncome[[#This Row],[  MHI  ]]/77485</f>
        <v>1.4134864812544363</v>
      </c>
      <c r="G1668" s="18">
        <f>IFERROR(VLOOKUP(F1668,Points!$A$2:$C$14,3,TRUE),"")</f>
        <v>0</v>
      </c>
    </row>
    <row r="1669" spans="1:7" ht="19.95" customHeight="1" x14ac:dyDescent="0.3">
      <c r="A1669" t="s">
        <v>5352</v>
      </c>
      <c r="B1669" t="s">
        <v>4963</v>
      </c>
      <c r="C1669" t="s">
        <v>2811</v>
      </c>
      <c r="D1669" t="s">
        <v>95</v>
      </c>
      <c r="E1669" s="31">
        <v>98333</v>
      </c>
      <c r="F1669" s="30">
        <f>MedianHouseholdIncome[[#This Row],[  MHI  ]]/77485</f>
        <v>1.269058527456927</v>
      </c>
      <c r="G1669" s="18">
        <f>IFERROR(VLOOKUP(F1669,Points!$A$2:$C$14,3,TRUE),"")</f>
        <v>0</v>
      </c>
    </row>
    <row r="1670" spans="1:7" ht="19.95" customHeight="1" x14ac:dyDescent="0.3">
      <c r="A1670" t="s">
        <v>5352</v>
      </c>
      <c r="B1670" t="s">
        <v>4964</v>
      </c>
      <c r="C1670" t="s">
        <v>2811</v>
      </c>
      <c r="D1670" t="s">
        <v>239</v>
      </c>
      <c r="E1670" s="31">
        <v>70139</v>
      </c>
      <c r="F1670" s="30">
        <f>MedianHouseholdIncome[[#This Row],[  MHI  ]]/77485</f>
        <v>0.90519455378460345</v>
      </c>
      <c r="G1670" s="18">
        <f>IFERROR(VLOOKUP(F1670,Points!$A$2:$C$14,3,TRUE),"")</f>
        <v>30</v>
      </c>
    </row>
    <row r="1671" spans="1:7" ht="19.95" customHeight="1" x14ac:dyDescent="0.3">
      <c r="A1671" t="s">
        <v>5351</v>
      </c>
      <c r="B1671" t="s">
        <v>4965</v>
      </c>
      <c r="C1671" t="s">
        <v>2812</v>
      </c>
      <c r="D1671" t="s">
        <v>143</v>
      </c>
      <c r="E1671" s="31">
        <v>60313</v>
      </c>
      <c r="F1671" s="30">
        <f>MedianHouseholdIncome[[#This Row],[  MHI  ]]/77485</f>
        <v>0.77838291282183647</v>
      </c>
      <c r="G1671" s="18">
        <f>IFERROR(VLOOKUP(F1671,Points!$A$2:$C$14,3,TRUE),"")</f>
        <v>50</v>
      </c>
    </row>
    <row r="1672" spans="1:7" ht="19.95" customHeight="1" x14ac:dyDescent="0.3">
      <c r="A1672" t="s">
        <v>5351</v>
      </c>
      <c r="B1672" t="s">
        <v>4966</v>
      </c>
      <c r="C1672" t="s">
        <v>2813</v>
      </c>
      <c r="D1672" t="s">
        <v>111</v>
      </c>
      <c r="E1672" s="31" t="s">
        <v>1379</v>
      </c>
      <c r="F1672" s="30" t="s">
        <v>1379</v>
      </c>
      <c r="G1672" s="18" t="s">
        <v>1379</v>
      </c>
    </row>
    <row r="1673" spans="1:7" ht="19.95" customHeight="1" x14ac:dyDescent="0.3">
      <c r="A1673" t="s">
        <v>5351</v>
      </c>
      <c r="B1673" t="s">
        <v>4967</v>
      </c>
      <c r="C1673" t="s">
        <v>2814</v>
      </c>
      <c r="D1673" t="s">
        <v>36</v>
      </c>
      <c r="E1673" s="31">
        <v>153542</v>
      </c>
      <c r="F1673" s="30">
        <f>MedianHouseholdIncome[[#This Row],[  MHI  ]]/77485</f>
        <v>1.9815706265728852</v>
      </c>
      <c r="G1673" s="18">
        <f>IFERROR(VLOOKUP(F1673,Points!$A$2:$C$14,3,TRUE),"")</f>
        <v>0</v>
      </c>
    </row>
    <row r="1674" spans="1:7" ht="19.95" customHeight="1" x14ac:dyDescent="0.3">
      <c r="A1674" t="s">
        <v>5351</v>
      </c>
      <c r="B1674" t="s">
        <v>4968</v>
      </c>
      <c r="C1674" t="s">
        <v>2815</v>
      </c>
      <c r="D1674" t="s">
        <v>229</v>
      </c>
      <c r="E1674" s="31">
        <v>86726</v>
      </c>
      <c r="F1674" s="30">
        <f>MedianHouseholdIncome[[#This Row],[  MHI  ]]/77485</f>
        <v>1.1192617926050203</v>
      </c>
      <c r="G1674" s="18">
        <f>IFERROR(VLOOKUP(F1674,Points!$A$2:$C$14,3,TRUE),"")</f>
        <v>10</v>
      </c>
    </row>
    <row r="1675" spans="1:7" ht="19.95" customHeight="1" x14ac:dyDescent="0.3">
      <c r="A1675" t="s">
        <v>5351</v>
      </c>
      <c r="B1675" t="s">
        <v>4969</v>
      </c>
      <c r="C1675" t="s">
        <v>2816</v>
      </c>
      <c r="D1675" t="s">
        <v>83</v>
      </c>
      <c r="E1675" s="31">
        <v>64028</v>
      </c>
      <c r="F1675" s="30">
        <f>MedianHouseholdIncome[[#This Row],[  MHI  ]]/77485</f>
        <v>0.82632767632444992</v>
      </c>
      <c r="G1675" s="18">
        <f>IFERROR(VLOOKUP(F1675,Points!$A$2:$C$14,3,TRUE),"")</f>
        <v>40</v>
      </c>
    </row>
    <row r="1676" spans="1:7" ht="19.95" customHeight="1" x14ac:dyDescent="0.3">
      <c r="A1676" t="s">
        <v>5352</v>
      </c>
      <c r="B1676" t="s">
        <v>4970</v>
      </c>
      <c r="C1676" t="s">
        <v>2817</v>
      </c>
      <c r="D1676" t="s">
        <v>83</v>
      </c>
      <c r="E1676" s="31">
        <v>66849</v>
      </c>
      <c r="F1676" s="30">
        <f>MedianHouseholdIncome[[#This Row],[  MHI  ]]/77485</f>
        <v>0.86273472284958375</v>
      </c>
      <c r="G1676" s="18">
        <f>IFERROR(VLOOKUP(F1676,Points!$A$2:$C$14,3,TRUE),"")</f>
        <v>30</v>
      </c>
    </row>
    <row r="1677" spans="1:7" ht="19.95" customHeight="1" x14ac:dyDescent="0.3">
      <c r="A1677" t="s">
        <v>5352</v>
      </c>
      <c r="B1677" t="s">
        <v>4971</v>
      </c>
      <c r="C1677" t="s">
        <v>2818</v>
      </c>
      <c r="D1677" t="s">
        <v>72</v>
      </c>
      <c r="E1677" s="31">
        <v>82292</v>
      </c>
      <c r="F1677" s="30">
        <f>MedianHouseholdIncome[[#This Row],[  MHI  ]]/77485</f>
        <v>1.0620378137704072</v>
      </c>
      <c r="G1677" s="18">
        <f>IFERROR(VLOOKUP(F1677,Points!$A$2:$C$14,3,TRUE),"")</f>
        <v>10</v>
      </c>
    </row>
    <row r="1678" spans="1:7" ht="19.95" customHeight="1" x14ac:dyDescent="0.3">
      <c r="A1678" t="s">
        <v>5352</v>
      </c>
      <c r="B1678" t="s">
        <v>4972</v>
      </c>
      <c r="C1678" t="s">
        <v>2818</v>
      </c>
      <c r="D1678" t="s">
        <v>91</v>
      </c>
      <c r="E1678" s="31">
        <v>67963</v>
      </c>
      <c r="F1678" s="30">
        <f>MedianHouseholdIncome[[#This Row],[  MHI  ]]/77485</f>
        <v>0.8771116990385236</v>
      </c>
      <c r="G1678" s="18">
        <f>IFERROR(VLOOKUP(F1678,Points!$A$2:$C$14,3,TRUE),"")</f>
        <v>30</v>
      </c>
    </row>
    <row r="1679" spans="1:7" ht="19.95" customHeight="1" x14ac:dyDescent="0.3">
      <c r="A1679" t="s">
        <v>5352</v>
      </c>
      <c r="B1679" t="s">
        <v>4973</v>
      </c>
      <c r="C1679" t="s">
        <v>2819</v>
      </c>
      <c r="D1679" t="s">
        <v>59</v>
      </c>
      <c r="E1679" s="31">
        <v>55938</v>
      </c>
      <c r="F1679" s="30">
        <f>MedianHouseholdIncome[[#This Row],[  MHI  ]]/77485</f>
        <v>0.72192037168484224</v>
      </c>
      <c r="G1679" s="18">
        <f>IFERROR(VLOOKUP(F1679,Points!$A$2:$C$14,3,TRUE),"")</f>
        <v>60</v>
      </c>
    </row>
    <row r="1680" spans="1:7" ht="19.95" customHeight="1" x14ac:dyDescent="0.3">
      <c r="A1680" t="s">
        <v>5352</v>
      </c>
      <c r="B1680" t="s">
        <v>4974</v>
      </c>
      <c r="C1680" t="s">
        <v>2820</v>
      </c>
      <c r="D1680" t="s">
        <v>48</v>
      </c>
      <c r="E1680" s="31">
        <v>65000</v>
      </c>
      <c r="F1680" s="30">
        <f>MedianHouseholdIncome[[#This Row],[  MHI  ]]/77485</f>
        <v>0.83887203974962898</v>
      </c>
      <c r="G1680" s="18">
        <f>IFERROR(VLOOKUP(F1680,Points!$A$2:$C$14,3,TRUE),"")</f>
        <v>40</v>
      </c>
    </row>
    <row r="1681" spans="1:7" ht="19.95" customHeight="1" x14ac:dyDescent="0.3">
      <c r="A1681" t="s">
        <v>5352</v>
      </c>
      <c r="B1681" t="s">
        <v>4975</v>
      </c>
      <c r="C1681" t="s">
        <v>2821</v>
      </c>
      <c r="D1681" t="s">
        <v>66</v>
      </c>
      <c r="E1681" s="31">
        <v>63438</v>
      </c>
      <c r="F1681" s="30">
        <f>MedianHouseholdIncome[[#This Row],[  MHI  ]]/77485</f>
        <v>0.81871329934826098</v>
      </c>
      <c r="G1681" s="18">
        <f>IFERROR(VLOOKUP(F1681,Points!$A$2:$C$14,3,TRUE),"")</f>
        <v>40</v>
      </c>
    </row>
    <row r="1682" spans="1:7" ht="19.95" customHeight="1" x14ac:dyDescent="0.3">
      <c r="A1682" t="s">
        <v>5351</v>
      </c>
      <c r="B1682" t="s">
        <v>4976</v>
      </c>
      <c r="C1682" t="s">
        <v>2822</v>
      </c>
      <c r="D1682" t="s">
        <v>66</v>
      </c>
      <c r="E1682" s="31">
        <v>49688</v>
      </c>
      <c r="F1682" s="30">
        <f>MedianHouseholdIncome[[#This Row],[  MHI  ]]/77485</f>
        <v>0.64125959863199333</v>
      </c>
      <c r="G1682" s="18">
        <f>IFERROR(VLOOKUP(F1682,Points!$A$2:$C$14,3,TRUE),"")</f>
        <v>85</v>
      </c>
    </row>
    <row r="1683" spans="1:7" ht="19.95" customHeight="1" x14ac:dyDescent="0.3">
      <c r="A1683" t="s">
        <v>5351</v>
      </c>
      <c r="B1683" t="s">
        <v>4977</v>
      </c>
      <c r="C1683" t="s">
        <v>2823</v>
      </c>
      <c r="D1683" t="s">
        <v>117</v>
      </c>
      <c r="E1683" s="31">
        <v>71169</v>
      </c>
      <c r="F1683" s="30">
        <f>MedianHouseholdIncome[[#This Row],[  MHI  ]]/77485</f>
        <v>0.91848744918371295</v>
      </c>
      <c r="G1683" s="18">
        <f>IFERROR(VLOOKUP(F1683,Points!$A$2:$C$14,3,TRUE),"")</f>
        <v>25</v>
      </c>
    </row>
    <row r="1684" spans="1:7" ht="19.95" customHeight="1" x14ac:dyDescent="0.3">
      <c r="A1684" t="s">
        <v>5352</v>
      </c>
      <c r="B1684" t="s">
        <v>4978</v>
      </c>
      <c r="C1684" t="s">
        <v>2824</v>
      </c>
      <c r="D1684" t="s">
        <v>177</v>
      </c>
      <c r="E1684" s="31">
        <v>68750</v>
      </c>
      <c r="F1684" s="30">
        <f>MedianHouseholdIncome[[#This Row],[  MHI  ]]/77485</f>
        <v>0.88726850358133835</v>
      </c>
      <c r="G1684" s="18">
        <f>IFERROR(VLOOKUP(F1684,Points!$A$2:$C$14,3,TRUE),"")</f>
        <v>30</v>
      </c>
    </row>
    <row r="1685" spans="1:7" ht="19.95" customHeight="1" x14ac:dyDescent="0.3">
      <c r="A1685" t="s">
        <v>5351</v>
      </c>
      <c r="B1685" t="s">
        <v>4979</v>
      </c>
      <c r="C1685" t="s">
        <v>2825</v>
      </c>
      <c r="D1685" t="s">
        <v>18</v>
      </c>
      <c r="E1685" s="31">
        <v>101404</v>
      </c>
      <c r="F1685" s="30">
        <f>MedianHouseholdIncome[[#This Row],[  MHI  ]]/77485</f>
        <v>1.308692004904175</v>
      </c>
      <c r="G1685" s="18">
        <f>IFERROR(VLOOKUP(F1685,Points!$A$2:$C$14,3,TRUE),"")</f>
        <v>0</v>
      </c>
    </row>
    <row r="1686" spans="1:7" ht="19.95" customHeight="1" x14ac:dyDescent="0.3">
      <c r="A1686" t="s">
        <v>5352</v>
      </c>
      <c r="B1686" t="s">
        <v>4980</v>
      </c>
      <c r="C1686" t="s">
        <v>2826</v>
      </c>
      <c r="D1686" t="s">
        <v>115</v>
      </c>
      <c r="E1686" s="31">
        <v>72358</v>
      </c>
      <c r="F1686" s="30">
        <f>MedianHouseholdIncome[[#This Row],[  MHI  ]]/77485</f>
        <v>0.93383235464928693</v>
      </c>
      <c r="G1686" s="18">
        <f>IFERROR(VLOOKUP(F1686,Points!$A$2:$C$14,3,TRUE),"")</f>
        <v>25</v>
      </c>
    </row>
    <row r="1687" spans="1:7" ht="19.95" customHeight="1" x14ac:dyDescent="0.3">
      <c r="A1687" t="s">
        <v>5351</v>
      </c>
      <c r="B1687" t="s">
        <v>4981</v>
      </c>
      <c r="C1687" t="s">
        <v>2827</v>
      </c>
      <c r="D1687" t="s">
        <v>11</v>
      </c>
      <c r="E1687" s="31">
        <v>62135</v>
      </c>
      <c r="F1687" s="30">
        <f>MedianHouseholdIncome[[#This Row],[  MHI  ]]/77485</f>
        <v>0.80189714138220303</v>
      </c>
      <c r="G1687" s="18">
        <f>IFERROR(VLOOKUP(F1687,Points!$A$2:$C$14,3,TRUE),"")</f>
        <v>50</v>
      </c>
    </row>
    <row r="1688" spans="1:7" ht="19.95" customHeight="1" x14ac:dyDescent="0.3">
      <c r="A1688" t="s">
        <v>5351</v>
      </c>
      <c r="B1688" t="s">
        <v>4982</v>
      </c>
      <c r="C1688" t="s">
        <v>2828</v>
      </c>
      <c r="D1688" t="s">
        <v>156</v>
      </c>
      <c r="E1688" s="31">
        <v>48438</v>
      </c>
      <c r="F1688" s="30">
        <f>MedianHouseholdIncome[[#This Row],[  MHI  ]]/77485</f>
        <v>0.62512744402142351</v>
      </c>
      <c r="G1688" s="18">
        <f>IFERROR(VLOOKUP(F1688,Points!$A$2:$C$14,3,TRUE),"")</f>
        <v>85</v>
      </c>
    </row>
    <row r="1689" spans="1:7" ht="19.95" customHeight="1" x14ac:dyDescent="0.3">
      <c r="A1689" t="s">
        <v>5352</v>
      </c>
      <c r="B1689" t="s">
        <v>4983</v>
      </c>
      <c r="C1689" t="s">
        <v>2829</v>
      </c>
      <c r="D1689" t="s">
        <v>64</v>
      </c>
      <c r="E1689" s="31">
        <v>113750</v>
      </c>
      <c r="F1689" s="30">
        <f>MedianHouseholdIncome[[#This Row],[  MHI  ]]/77485</f>
        <v>1.4680260695618508</v>
      </c>
      <c r="G1689" s="18">
        <f>IFERROR(VLOOKUP(F1689,Points!$A$2:$C$14,3,TRUE),"")</f>
        <v>0</v>
      </c>
    </row>
    <row r="1690" spans="1:7" ht="19.95" customHeight="1" x14ac:dyDescent="0.3">
      <c r="A1690" t="s">
        <v>5351</v>
      </c>
      <c r="B1690" t="s">
        <v>4984</v>
      </c>
      <c r="C1690" t="s">
        <v>2830</v>
      </c>
      <c r="D1690" t="s">
        <v>64</v>
      </c>
      <c r="E1690" s="31">
        <v>75625</v>
      </c>
      <c r="F1690" s="30">
        <f>MedianHouseholdIncome[[#This Row],[  MHI  ]]/77485</f>
        <v>0.97599535393947212</v>
      </c>
      <c r="G1690" s="18">
        <f>IFERROR(VLOOKUP(F1690,Points!$A$2:$C$14,3,TRUE),"")</f>
        <v>20</v>
      </c>
    </row>
    <row r="1691" spans="1:7" ht="19.95" customHeight="1" x14ac:dyDescent="0.3">
      <c r="A1691" t="s">
        <v>5352</v>
      </c>
      <c r="B1691" t="s">
        <v>4985</v>
      </c>
      <c r="C1691" t="s">
        <v>2831</v>
      </c>
      <c r="D1691" t="s">
        <v>219</v>
      </c>
      <c r="E1691" s="31">
        <v>64938</v>
      </c>
      <c r="F1691" s="30">
        <f>MedianHouseholdIncome[[#This Row],[  MHI  ]]/77485</f>
        <v>0.83807188488094475</v>
      </c>
      <c r="G1691" s="18">
        <f>IFERROR(VLOOKUP(F1691,Points!$A$2:$C$14,3,TRUE),"")</f>
        <v>40</v>
      </c>
    </row>
    <row r="1692" spans="1:7" ht="19.95" customHeight="1" x14ac:dyDescent="0.3">
      <c r="A1692" t="s">
        <v>5351</v>
      </c>
      <c r="B1692" t="s">
        <v>4986</v>
      </c>
      <c r="C1692" t="s">
        <v>2832</v>
      </c>
      <c r="D1692" t="s">
        <v>219</v>
      </c>
      <c r="E1692" s="31">
        <v>80488</v>
      </c>
      <c r="F1692" s="30">
        <f>MedianHouseholdIncome[[#This Row],[  MHI  ]]/77485</f>
        <v>1.0387558882364329</v>
      </c>
      <c r="G1692" s="18">
        <f>IFERROR(VLOOKUP(F1692,Points!$A$2:$C$14,3,TRUE),"")</f>
        <v>15</v>
      </c>
    </row>
    <row r="1693" spans="1:7" ht="19.95" customHeight="1" x14ac:dyDescent="0.3">
      <c r="A1693" t="s">
        <v>5352</v>
      </c>
      <c r="B1693" t="s">
        <v>4987</v>
      </c>
      <c r="C1693" t="s">
        <v>2833</v>
      </c>
      <c r="D1693" t="s">
        <v>119</v>
      </c>
      <c r="E1693" s="31">
        <v>131226</v>
      </c>
      <c r="F1693" s="30">
        <f>MedianHouseholdIncome[[#This Row],[  MHI  ]]/77485</f>
        <v>1.6935664967413047</v>
      </c>
      <c r="G1693" s="18">
        <f>IFERROR(VLOOKUP(F1693,Points!$A$2:$C$14,3,TRUE),"")</f>
        <v>0</v>
      </c>
    </row>
    <row r="1694" spans="1:7" ht="19.95" customHeight="1" x14ac:dyDescent="0.3">
      <c r="A1694" t="s">
        <v>5351</v>
      </c>
      <c r="B1694" t="s">
        <v>4988</v>
      </c>
      <c r="C1694" t="s">
        <v>2834</v>
      </c>
      <c r="D1694" t="s">
        <v>119</v>
      </c>
      <c r="E1694" s="31">
        <v>80395</v>
      </c>
      <c r="F1694" s="30">
        <f>MedianHouseholdIncome[[#This Row],[  MHI  ]]/77485</f>
        <v>1.0375556559334065</v>
      </c>
      <c r="G1694" s="18">
        <f>IFERROR(VLOOKUP(F1694,Points!$A$2:$C$14,3,TRUE),"")</f>
        <v>15</v>
      </c>
    </row>
    <row r="1695" spans="1:7" ht="19.95" customHeight="1" x14ac:dyDescent="0.3">
      <c r="A1695" t="s">
        <v>5352</v>
      </c>
      <c r="B1695" t="s">
        <v>4989</v>
      </c>
      <c r="C1695" t="s">
        <v>2835</v>
      </c>
      <c r="D1695" t="s">
        <v>177</v>
      </c>
      <c r="E1695" s="31">
        <v>81806</v>
      </c>
      <c r="F1695" s="30">
        <f>MedianHouseholdIncome[[#This Row],[  MHI  ]]/77485</f>
        <v>1.0557656320578177</v>
      </c>
      <c r="G1695" s="18">
        <f>IFERROR(VLOOKUP(F1695,Points!$A$2:$C$14,3,TRUE),"")</f>
        <v>15</v>
      </c>
    </row>
    <row r="1696" spans="1:7" ht="19.95" customHeight="1" x14ac:dyDescent="0.3">
      <c r="A1696" t="s">
        <v>5352</v>
      </c>
      <c r="B1696" t="s">
        <v>4990</v>
      </c>
      <c r="C1696" t="s">
        <v>2836</v>
      </c>
      <c r="D1696" t="s">
        <v>101</v>
      </c>
      <c r="E1696" s="31">
        <v>59286</v>
      </c>
      <c r="F1696" s="30">
        <f>MedianHouseholdIncome[[#This Row],[  MHI  ]]/77485</f>
        <v>0.76512873459379238</v>
      </c>
      <c r="G1696" s="18">
        <f>IFERROR(VLOOKUP(F1696,Points!$A$2:$C$14,3,TRUE),"")</f>
        <v>50</v>
      </c>
    </row>
    <row r="1697" spans="1:7" ht="19.95" customHeight="1" x14ac:dyDescent="0.3">
      <c r="A1697" t="s">
        <v>5352</v>
      </c>
      <c r="B1697" t="s">
        <v>4991</v>
      </c>
      <c r="C1697" t="s">
        <v>2837</v>
      </c>
      <c r="D1697" t="s">
        <v>115</v>
      </c>
      <c r="E1697" s="31">
        <v>77500</v>
      </c>
      <c r="F1697" s="30">
        <f>MedianHouseholdIncome[[#This Row],[  MHI  ]]/77485</f>
        <v>1.0001935858553268</v>
      </c>
      <c r="G1697" s="18">
        <f>IFERROR(VLOOKUP(F1697,Points!$A$2:$C$14,3,TRUE),"")</f>
        <v>20</v>
      </c>
    </row>
    <row r="1698" spans="1:7" ht="19.95" customHeight="1" x14ac:dyDescent="0.3">
      <c r="A1698" t="s">
        <v>5351</v>
      </c>
      <c r="B1698" t="s">
        <v>4992</v>
      </c>
      <c r="C1698" t="s">
        <v>2838</v>
      </c>
      <c r="D1698" t="s">
        <v>229</v>
      </c>
      <c r="E1698" s="31">
        <v>73427</v>
      </c>
      <c r="F1698" s="30">
        <f>MedianHouseholdIncome[[#This Row],[  MHI  ]]/77485</f>
        <v>0.94762857327224626</v>
      </c>
      <c r="G1698" s="18">
        <f>IFERROR(VLOOKUP(F1698,Points!$A$2:$C$14,3,TRUE),"")</f>
        <v>25</v>
      </c>
    </row>
    <row r="1699" spans="1:7" ht="19.95" customHeight="1" x14ac:dyDescent="0.3">
      <c r="A1699" t="s">
        <v>5351</v>
      </c>
      <c r="B1699" t="s">
        <v>4993</v>
      </c>
      <c r="C1699" t="s">
        <v>2839</v>
      </c>
      <c r="D1699" t="s">
        <v>83</v>
      </c>
      <c r="E1699" s="31">
        <v>75139</v>
      </c>
      <c r="F1699" s="30">
        <f>MedianHouseholdIncome[[#This Row],[  MHI  ]]/77485</f>
        <v>0.96972317222688265</v>
      </c>
      <c r="G1699" s="18">
        <f>IFERROR(VLOOKUP(F1699,Points!$A$2:$C$14,3,TRUE),"")</f>
        <v>20</v>
      </c>
    </row>
    <row r="1700" spans="1:7" ht="19.95" customHeight="1" x14ac:dyDescent="0.3">
      <c r="A1700" t="s">
        <v>5351</v>
      </c>
      <c r="B1700" t="s">
        <v>4994</v>
      </c>
      <c r="C1700" t="s">
        <v>2840</v>
      </c>
      <c r="D1700" t="s">
        <v>23</v>
      </c>
      <c r="E1700" s="31">
        <v>64973</v>
      </c>
      <c r="F1700" s="30">
        <f>MedianHouseholdIncome[[#This Row],[  MHI  ]]/77485</f>
        <v>0.83852358521004067</v>
      </c>
      <c r="G1700" s="18">
        <f>IFERROR(VLOOKUP(F1700,Points!$A$2:$C$14,3,TRUE),"")</f>
        <v>40</v>
      </c>
    </row>
    <row r="1701" spans="1:7" ht="19.95" customHeight="1" x14ac:dyDescent="0.3">
      <c r="A1701" t="s">
        <v>5352</v>
      </c>
      <c r="B1701" t="s">
        <v>4995</v>
      </c>
      <c r="C1701" t="s">
        <v>2841</v>
      </c>
      <c r="D1701" t="s">
        <v>23</v>
      </c>
      <c r="E1701" s="31">
        <v>94226</v>
      </c>
      <c r="F1701" s="30">
        <f>MedianHouseholdIncome[[#This Row],[  MHI  ]]/77485</f>
        <v>1.2160547202684391</v>
      </c>
      <c r="G1701" s="18">
        <f>IFERROR(VLOOKUP(F1701,Points!$A$2:$C$14,3,TRUE),"")</f>
        <v>5</v>
      </c>
    </row>
    <row r="1702" spans="1:7" ht="19.95" customHeight="1" x14ac:dyDescent="0.3">
      <c r="A1702" t="s">
        <v>5352</v>
      </c>
      <c r="B1702" t="s">
        <v>4996</v>
      </c>
      <c r="C1702" t="s">
        <v>2842</v>
      </c>
      <c r="D1702" t="s">
        <v>99</v>
      </c>
      <c r="E1702" s="31">
        <v>100988</v>
      </c>
      <c r="F1702" s="30">
        <f>MedianHouseholdIncome[[#This Row],[  MHI  ]]/77485</f>
        <v>1.3033232238497774</v>
      </c>
      <c r="G1702" s="18">
        <f>IFERROR(VLOOKUP(F1702,Points!$A$2:$C$14,3,TRUE),"")</f>
        <v>0</v>
      </c>
    </row>
    <row r="1703" spans="1:7" ht="19.95" customHeight="1" x14ac:dyDescent="0.3">
      <c r="A1703" t="s">
        <v>5351</v>
      </c>
      <c r="B1703" t="s">
        <v>4997</v>
      </c>
      <c r="C1703" t="s">
        <v>2843</v>
      </c>
      <c r="D1703" t="s">
        <v>99</v>
      </c>
      <c r="E1703" s="31">
        <v>69750</v>
      </c>
      <c r="F1703" s="30">
        <f>MedianHouseholdIncome[[#This Row],[  MHI  ]]/77485</f>
        <v>0.90017422726979412</v>
      </c>
      <c r="G1703" s="18">
        <f>IFERROR(VLOOKUP(F1703,Points!$A$2:$C$14,3,TRUE),"")</f>
        <v>30</v>
      </c>
    </row>
    <row r="1704" spans="1:7" ht="19.95" customHeight="1" x14ac:dyDescent="0.3">
      <c r="A1704" t="s">
        <v>5352</v>
      </c>
      <c r="B1704" t="s">
        <v>4998</v>
      </c>
      <c r="C1704" t="s">
        <v>2844</v>
      </c>
      <c r="D1704" t="s">
        <v>136</v>
      </c>
      <c r="E1704" s="31">
        <v>87805</v>
      </c>
      <c r="F1704" s="30">
        <f>MedianHouseholdIncome[[#This Row],[  MHI  ]]/77485</f>
        <v>1.1331870684648642</v>
      </c>
      <c r="G1704" s="18">
        <f>IFERROR(VLOOKUP(F1704,Points!$A$2:$C$14,3,TRUE),"")</f>
        <v>10</v>
      </c>
    </row>
    <row r="1705" spans="1:7" ht="19.95" customHeight="1" x14ac:dyDescent="0.3">
      <c r="A1705" t="s">
        <v>5352</v>
      </c>
      <c r="B1705" t="s">
        <v>4999</v>
      </c>
      <c r="C1705" t="s">
        <v>2845</v>
      </c>
      <c r="D1705" t="s">
        <v>277</v>
      </c>
      <c r="E1705" s="31">
        <v>77500</v>
      </c>
      <c r="F1705" s="30">
        <f>MedianHouseholdIncome[[#This Row],[  MHI  ]]/77485</f>
        <v>1.0001935858553268</v>
      </c>
      <c r="G1705" s="18">
        <f>IFERROR(VLOOKUP(F1705,Points!$A$2:$C$14,3,TRUE),"")</f>
        <v>20</v>
      </c>
    </row>
    <row r="1706" spans="1:7" ht="19.95" customHeight="1" x14ac:dyDescent="0.3">
      <c r="A1706" t="s">
        <v>5351</v>
      </c>
      <c r="B1706" t="s">
        <v>5000</v>
      </c>
      <c r="C1706" t="s">
        <v>2846</v>
      </c>
      <c r="D1706" t="s">
        <v>131</v>
      </c>
      <c r="E1706" s="31">
        <v>44737</v>
      </c>
      <c r="F1706" s="30">
        <f>MedianHouseholdIncome[[#This Row],[  MHI  ]]/77485</f>
        <v>0.57736336065044846</v>
      </c>
      <c r="G1706" s="18">
        <f>IFERROR(VLOOKUP(F1706,Points!$A$2:$C$14,3,TRUE),"")</f>
        <v>100</v>
      </c>
    </row>
    <row r="1707" spans="1:7" ht="19.95" customHeight="1" x14ac:dyDescent="0.3">
      <c r="A1707" t="s">
        <v>5352</v>
      </c>
      <c r="B1707" t="s">
        <v>5001</v>
      </c>
      <c r="C1707" t="s">
        <v>2847</v>
      </c>
      <c r="D1707" t="s">
        <v>131</v>
      </c>
      <c r="E1707" s="31">
        <v>86154</v>
      </c>
      <c r="F1707" s="30">
        <f>MedianHouseholdIncome[[#This Row],[  MHI  ]]/77485</f>
        <v>1.1118797186552236</v>
      </c>
      <c r="G1707" s="18">
        <f>IFERROR(VLOOKUP(F1707,Points!$A$2:$C$14,3,TRUE),"")</f>
        <v>10</v>
      </c>
    </row>
    <row r="1708" spans="1:7" ht="19.95" customHeight="1" x14ac:dyDescent="0.3">
      <c r="A1708" t="s">
        <v>5352</v>
      </c>
      <c r="B1708" t="s">
        <v>5002</v>
      </c>
      <c r="C1708" t="s">
        <v>2848</v>
      </c>
      <c r="D1708" t="s">
        <v>208</v>
      </c>
      <c r="E1708" s="31">
        <v>95563</v>
      </c>
      <c r="F1708" s="30">
        <f>MedianHouseholdIncome[[#This Row],[  MHI  ]]/77485</f>
        <v>1.2333096728399044</v>
      </c>
      <c r="G1708" s="18">
        <f>IFERROR(VLOOKUP(F1708,Points!$A$2:$C$14,3,TRUE),"")</f>
        <v>5</v>
      </c>
    </row>
    <row r="1709" spans="1:7" ht="19.95" customHeight="1" x14ac:dyDescent="0.3">
      <c r="A1709" t="s">
        <v>5352</v>
      </c>
      <c r="B1709" t="s">
        <v>5003</v>
      </c>
      <c r="C1709" t="s">
        <v>2849</v>
      </c>
      <c r="D1709" t="s">
        <v>124</v>
      </c>
      <c r="E1709" s="31">
        <v>82692</v>
      </c>
      <c r="F1709" s="30">
        <f>MedianHouseholdIncome[[#This Row],[  MHI  ]]/77485</f>
        <v>1.0672001032457894</v>
      </c>
      <c r="G1709" s="18">
        <f>IFERROR(VLOOKUP(F1709,Points!$A$2:$C$14,3,TRUE),"")</f>
        <v>10</v>
      </c>
    </row>
    <row r="1710" spans="1:7" ht="19.95" customHeight="1" x14ac:dyDescent="0.3">
      <c r="A1710" t="s">
        <v>5351</v>
      </c>
      <c r="B1710" t="s">
        <v>5004</v>
      </c>
      <c r="C1710" t="s">
        <v>2850</v>
      </c>
      <c r="D1710" t="s">
        <v>124</v>
      </c>
      <c r="E1710" s="31">
        <v>87344</v>
      </c>
      <c r="F1710" s="30">
        <f>MedianHouseholdIncome[[#This Row],[  MHI  ]]/77485</f>
        <v>1.1272375298444861</v>
      </c>
      <c r="G1710" s="18">
        <f>IFERROR(VLOOKUP(F1710,Points!$A$2:$C$14,3,TRUE),"")</f>
        <v>10</v>
      </c>
    </row>
    <row r="1711" spans="1:7" ht="19.95" customHeight="1" x14ac:dyDescent="0.3">
      <c r="A1711" t="s">
        <v>5352</v>
      </c>
      <c r="B1711" t="s">
        <v>5005</v>
      </c>
      <c r="C1711" t="s">
        <v>2851</v>
      </c>
      <c r="D1711" t="s">
        <v>15</v>
      </c>
      <c r="E1711" s="31">
        <v>91023</v>
      </c>
      <c r="F1711" s="30">
        <f>MedianHouseholdIncome[[#This Row],[  MHI  ]]/77485</f>
        <v>1.174717687294315</v>
      </c>
      <c r="G1711" s="18">
        <f>IFERROR(VLOOKUP(F1711,Points!$A$2:$C$14,3,TRUE),"")</f>
        <v>5</v>
      </c>
    </row>
    <row r="1712" spans="1:7" ht="19.95" customHeight="1" x14ac:dyDescent="0.3">
      <c r="A1712" t="s">
        <v>5352</v>
      </c>
      <c r="B1712" t="s">
        <v>5006</v>
      </c>
      <c r="C1712" t="s">
        <v>2852</v>
      </c>
      <c r="D1712" t="s">
        <v>138</v>
      </c>
      <c r="E1712" s="31">
        <v>97905</v>
      </c>
      <c r="F1712" s="30">
        <f>MedianHouseholdIncome[[#This Row],[  MHI  ]]/77485</f>
        <v>1.263534877718268</v>
      </c>
      <c r="G1712" s="18">
        <f>IFERROR(VLOOKUP(F1712,Points!$A$2:$C$14,3,TRUE),"")</f>
        <v>0</v>
      </c>
    </row>
    <row r="1713" spans="1:7" ht="19.95" customHeight="1" x14ac:dyDescent="0.3">
      <c r="A1713" t="s">
        <v>5352</v>
      </c>
      <c r="B1713" t="s">
        <v>5007</v>
      </c>
      <c r="C1713" t="s">
        <v>2853</v>
      </c>
      <c r="D1713" t="s">
        <v>195</v>
      </c>
      <c r="E1713" s="31">
        <v>107955</v>
      </c>
      <c r="F1713" s="30">
        <f>MedianHouseholdIncome[[#This Row],[  MHI  ]]/77485</f>
        <v>1.3932374007872492</v>
      </c>
      <c r="G1713" s="18">
        <f>IFERROR(VLOOKUP(F1713,Points!$A$2:$C$14,3,TRUE),"")</f>
        <v>0</v>
      </c>
    </row>
    <row r="1714" spans="1:7" ht="19.95" customHeight="1" x14ac:dyDescent="0.3">
      <c r="A1714" t="s">
        <v>5352</v>
      </c>
      <c r="B1714" t="s">
        <v>5008</v>
      </c>
      <c r="C1714" t="s">
        <v>2854</v>
      </c>
      <c r="D1714" t="s">
        <v>111</v>
      </c>
      <c r="E1714" s="31">
        <v>70938</v>
      </c>
      <c r="F1714" s="30">
        <f>MedianHouseholdIncome[[#This Row],[  MHI  ]]/77485</f>
        <v>0.91550622701167972</v>
      </c>
      <c r="G1714" s="18">
        <f>IFERROR(VLOOKUP(F1714,Points!$A$2:$C$14,3,TRUE),"")</f>
        <v>25</v>
      </c>
    </row>
    <row r="1715" spans="1:7" ht="19.95" customHeight="1" x14ac:dyDescent="0.3">
      <c r="A1715" t="s">
        <v>5351</v>
      </c>
      <c r="B1715" t="s">
        <v>5009</v>
      </c>
      <c r="C1715" t="s">
        <v>2855</v>
      </c>
      <c r="D1715" t="s">
        <v>138</v>
      </c>
      <c r="E1715" s="31">
        <v>69750</v>
      </c>
      <c r="F1715" s="30">
        <f>MedianHouseholdIncome[[#This Row],[  MHI  ]]/77485</f>
        <v>0.90017422726979412</v>
      </c>
      <c r="G1715" s="18">
        <f>IFERROR(VLOOKUP(F1715,Points!$A$2:$C$14,3,TRUE),"")</f>
        <v>30</v>
      </c>
    </row>
    <row r="1716" spans="1:7" ht="19.95" customHeight="1" x14ac:dyDescent="0.3">
      <c r="A1716" t="s">
        <v>5351</v>
      </c>
      <c r="B1716" t="s">
        <v>5010</v>
      </c>
      <c r="C1716" t="s">
        <v>2856</v>
      </c>
      <c r="D1716" t="s">
        <v>131</v>
      </c>
      <c r="E1716" s="31">
        <v>44375</v>
      </c>
      <c r="F1716" s="30">
        <f>MedianHouseholdIncome[[#This Row],[  MHI  ]]/77485</f>
        <v>0.57269148867522746</v>
      </c>
      <c r="G1716" s="18">
        <f>IFERROR(VLOOKUP(F1716,Points!$A$2:$C$14,3,TRUE),"")</f>
        <v>100</v>
      </c>
    </row>
    <row r="1717" spans="1:7" ht="19.95" customHeight="1" x14ac:dyDescent="0.3">
      <c r="A1717" t="s">
        <v>5352</v>
      </c>
      <c r="B1717" t="s">
        <v>5011</v>
      </c>
      <c r="C1717" t="s">
        <v>2857</v>
      </c>
      <c r="D1717" t="s">
        <v>131</v>
      </c>
      <c r="E1717" s="31">
        <v>53611</v>
      </c>
      <c r="F1717" s="30">
        <f>MedianHouseholdIncome[[#This Row],[  MHI  ]]/77485</f>
        <v>0.6918887526618055</v>
      </c>
      <c r="G1717" s="18">
        <f>IFERROR(VLOOKUP(F1717,Points!$A$2:$C$14,3,TRUE),"")</f>
        <v>70</v>
      </c>
    </row>
    <row r="1718" spans="1:7" ht="19.95" customHeight="1" x14ac:dyDescent="0.3">
      <c r="A1718" t="s">
        <v>5352</v>
      </c>
      <c r="B1718" t="s">
        <v>5012</v>
      </c>
      <c r="C1718" t="s">
        <v>2858</v>
      </c>
      <c r="D1718" t="s">
        <v>36</v>
      </c>
      <c r="E1718" s="31">
        <v>129271</v>
      </c>
      <c r="F1718" s="30">
        <f>MedianHouseholdIncome[[#This Row],[  MHI  ]]/77485</f>
        <v>1.6683358069303735</v>
      </c>
      <c r="G1718" s="18">
        <f>IFERROR(VLOOKUP(F1718,Points!$A$2:$C$14,3,TRUE),"")</f>
        <v>0</v>
      </c>
    </row>
    <row r="1719" spans="1:7" ht="19.95" customHeight="1" x14ac:dyDescent="0.3">
      <c r="A1719" t="s">
        <v>5351</v>
      </c>
      <c r="B1719" t="s">
        <v>5013</v>
      </c>
      <c r="C1719" t="s">
        <v>2859</v>
      </c>
      <c r="D1719" t="s">
        <v>195</v>
      </c>
      <c r="E1719" s="31">
        <v>45962</v>
      </c>
      <c r="F1719" s="30">
        <f>MedianHouseholdIncome[[#This Row],[  MHI  ]]/77485</f>
        <v>0.59317287216880688</v>
      </c>
      <c r="G1719" s="18">
        <f>IFERROR(VLOOKUP(F1719,Points!$A$2:$C$14,3,TRUE),"")</f>
        <v>100</v>
      </c>
    </row>
    <row r="1720" spans="1:7" ht="19.95" customHeight="1" x14ac:dyDescent="0.3">
      <c r="A1720" t="s">
        <v>5352</v>
      </c>
      <c r="B1720" t="s">
        <v>5014</v>
      </c>
      <c r="C1720" t="s">
        <v>2860</v>
      </c>
      <c r="D1720" t="s">
        <v>36</v>
      </c>
      <c r="E1720" s="31">
        <v>135216</v>
      </c>
      <c r="F1720" s="30">
        <f>MedianHouseholdIncome[[#This Row],[  MHI  ]]/77485</f>
        <v>1.7450603342582436</v>
      </c>
      <c r="G1720" s="18">
        <f>IFERROR(VLOOKUP(F1720,Points!$A$2:$C$14,3,TRUE),"")</f>
        <v>0</v>
      </c>
    </row>
    <row r="1721" spans="1:7" ht="19.95" customHeight="1" x14ac:dyDescent="0.3">
      <c r="A1721" t="s">
        <v>5352</v>
      </c>
      <c r="B1721" t="s">
        <v>5015</v>
      </c>
      <c r="C1721" t="s">
        <v>2860</v>
      </c>
      <c r="D1721" t="s">
        <v>119</v>
      </c>
      <c r="E1721" s="31">
        <v>97188</v>
      </c>
      <c r="F1721" s="30">
        <f>MedianHouseholdIncome[[#This Row],[  MHI  ]]/77485</f>
        <v>1.2542814738336452</v>
      </c>
      <c r="G1721" s="18">
        <f>IFERROR(VLOOKUP(F1721,Points!$A$2:$C$14,3,TRUE),"")</f>
        <v>5</v>
      </c>
    </row>
    <row r="1722" spans="1:7" ht="19.95" customHeight="1" x14ac:dyDescent="0.3">
      <c r="A1722" t="s">
        <v>5352</v>
      </c>
      <c r="B1722" t="s">
        <v>5016</v>
      </c>
      <c r="C1722" t="s">
        <v>2860</v>
      </c>
      <c r="D1722" t="s">
        <v>16</v>
      </c>
      <c r="E1722" s="31">
        <v>85313</v>
      </c>
      <c r="F1722" s="30">
        <f>MedianHouseholdIncome[[#This Row],[  MHI  ]]/77485</f>
        <v>1.1010260050332323</v>
      </c>
      <c r="G1722" s="18">
        <f>IFERROR(VLOOKUP(F1722,Points!$A$2:$C$14,3,TRUE),"")</f>
        <v>10</v>
      </c>
    </row>
    <row r="1723" spans="1:7" ht="19.95" customHeight="1" x14ac:dyDescent="0.3">
      <c r="A1723" t="s">
        <v>5352</v>
      </c>
      <c r="B1723" t="s">
        <v>5017</v>
      </c>
      <c r="C1723" t="s">
        <v>2860</v>
      </c>
      <c r="D1723" t="s">
        <v>239</v>
      </c>
      <c r="E1723" s="31">
        <v>73750</v>
      </c>
      <c r="F1723" s="30">
        <f>MedianHouseholdIncome[[#This Row],[  MHI  ]]/77485</f>
        <v>0.95179712202361744</v>
      </c>
      <c r="G1723" s="18">
        <f>IFERROR(VLOOKUP(F1723,Points!$A$2:$C$14,3,TRUE),"")</f>
        <v>25</v>
      </c>
    </row>
    <row r="1724" spans="1:7" ht="19.95" customHeight="1" x14ac:dyDescent="0.3">
      <c r="A1724" t="s">
        <v>5352</v>
      </c>
      <c r="B1724" t="s">
        <v>5018</v>
      </c>
      <c r="C1724" t="s">
        <v>2861</v>
      </c>
      <c r="D1724" t="s">
        <v>53</v>
      </c>
      <c r="E1724" s="31">
        <v>101458</v>
      </c>
      <c r="F1724" s="30">
        <f>MedianHouseholdIncome[[#This Row],[  MHI  ]]/77485</f>
        <v>1.3093889139833517</v>
      </c>
      <c r="G1724" s="18">
        <f>IFERROR(VLOOKUP(F1724,Points!$A$2:$C$14,3,TRUE),"")</f>
        <v>0</v>
      </c>
    </row>
    <row r="1725" spans="1:7" ht="19.95" customHeight="1" x14ac:dyDescent="0.3">
      <c r="A1725" t="s">
        <v>5352</v>
      </c>
      <c r="B1725" t="s">
        <v>5019</v>
      </c>
      <c r="C1725" t="s">
        <v>2861</v>
      </c>
      <c r="D1725" t="s">
        <v>86</v>
      </c>
      <c r="E1725" s="31">
        <v>90313</v>
      </c>
      <c r="F1725" s="30">
        <f>MedianHouseholdIncome[[#This Row],[  MHI  ]]/77485</f>
        <v>1.1655546234755114</v>
      </c>
      <c r="G1725" s="18">
        <f>IFERROR(VLOOKUP(F1725,Points!$A$2:$C$14,3,TRUE),"")</f>
        <v>5</v>
      </c>
    </row>
    <row r="1726" spans="1:7" ht="19.95" customHeight="1" x14ac:dyDescent="0.3">
      <c r="A1726" t="s">
        <v>5352</v>
      </c>
      <c r="B1726" t="s">
        <v>5020</v>
      </c>
      <c r="C1726" t="s">
        <v>2862</v>
      </c>
      <c r="D1726" t="s">
        <v>14</v>
      </c>
      <c r="E1726" s="31">
        <v>62667</v>
      </c>
      <c r="F1726" s="30">
        <f>MedianHouseholdIncome[[#This Row],[  MHI  ]]/77485</f>
        <v>0.80876298638446154</v>
      </c>
      <c r="G1726" s="18">
        <f>IFERROR(VLOOKUP(F1726,Points!$A$2:$C$14,3,TRUE),"")</f>
        <v>50</v>
      </c>
    </row>
    <row r="1727" spans="1:7" ht="19.95" customHeight="1" x14ac:dyDescent="0.3">
      <c r="A1727" t="s">
        <v>5352</v>
      </c>
      <c r="B1727" t="s">
        <v>5021</v>
      </c>
      <c r="C1727" t="s">
        <v>2863</v>
      </c>
      <c r="D1727" t="s">
        <v>108</v>
      </c>
      <c r="E1727" s="31">
        <v>71193</v>
      </c>
      <c r="F1727" s="30">
        <f>MedianHouseholdIncome[[#This Row],[  MHI  ]]/77485</f>
        <v>0.91879718655223597</v>
      </c>
      <c r="G1727" s="18">
        <f>IFERROR(VLOOKUP(F1727,Points!$A$2:$C$14,3,TRUE),"")</f>
        <v>25</v>
      </c>
    </row>
    <row r="1728" spans="1:7" ht="19.95" customHeight="1" x14ac:dyDescent="0.3">
      <c r="A1728" t="s">
        <v>5352</v>
      </c>
      <c r="B1728" t="s">
        <v>5022</v>
      </c>
      <c r="C1728" t="s">
        <v>2864</v>
      </c>
      <c r="D1728" t="s">
        <v>11</v>
      </c>
      <c r="E1728" s="31">
        <v>75417</v>
      </c>
      <c r="F1728" s="30">
        <f>MedianHouseholdIncome[[#This Row],[  MHI  ]]/77485</f>
        <v>0.9733109634122733</v>
      </c>
      <c r="G1728" s="18">
        <f>IFERROR(VLOOKUP(F1728,Points!$A$2:$C$14,3,TRUE),"")</f>
        <v>20</v>
      </c>
    </row>
    <row r="1729" spans="1:7" ht="19.95" customHeight="1" x14ac:dyDescent="0.3">
      <c r="A1729" t="s">
        <v>5351</v>
      </c>
      <c r="B1729" t="s">
        <v>5023</v>
      </c>
      <c r="C1729" t="s">
        <v>2865</v>
      </c>
      <c r="D1729" t="s">
        <v>53</v>
      </c>
      <c r="E1729" s="31">
        <v>100357</v>
      </c>
      <c r="F1729" s="30">
        <f>MedianHouseholdIncome[[#This Row],[  MHI  ]]/77485</f>
        <v>1.2951797122023618</v>
      </c>
      <c r="G1729" s="18">
        <f>IFERROR(VLOOKUP(F1729,Points!$A$2:$C$14,3,TRUE),"")</f>
        <v>0</v>
      </c>
    </row>
    <row r="1730" spans="1:7" ht="19.95" customHeight="1" x14ac:dyDescent="0.3">
      <c r="A1730" t="s">
        <v>5351</v>
      </c>
      <c r="B1730" t="s">
        <v>5024</v>
      </c>
      <c r="C1730" t="s">
        <v>2866</v>
      </c>
      <c r="D1730" t="s">
        <v>39</v>
      </c>
      <c r="E1730" s="31">
        <v>65300</v>
      </c>
      <c r="F1730" s="30">
        <f>MedianHouseholdIncome[[#This Row],[  MHI  ]]/77485</f>
        <v>0.84274375685616576</v>
      </c>
      <c r="G1730" s="18">
        <f>IFERROR(VLOOKUP(F1730,Points!$A$2:$C$14,3,TRUE),"")</f>
        <v>40</v>
      </c>
    </row>
    <row r="1731" spans="1:7" ht="19.95" customHeight="1" x14ac:dyDescent="0.3">
      <c r="A1731" t="s">
        <v>5352</v>
      </c>
      <c r="B1731" t="s">
        <v>5025</v>
      </c>
      <c r="C1731" t="s">
        <v>2867</v>
      </c>
      <c r="D1731" t="s">
        <v>39</v>
      </c>
      <c r="E1731" s="31">
        <v>81818</v>
      </c>
      <c r="F1731" s="30">
        <f>MedianHouseholdIncome[[#This Row],[  MHI  ]]/77485</f>
        <v>1.0559205007420791</v>
      </c>
      <c r="G1731" s="18">
        <f>IFERROR(VLOOKUP(F1731,Points!$A$2:$C$14,3,TRUE),"")</f>
        <v>15</v>
      </c>
    </row>
    <row r="1732" spans="1:7" ht="19.95" customHeight="1" x14ac:dyDescent="0.3">
      <c r="A1732" t="s">
        <v>5351</v>
      </c>
      <c r="B1732" t="s">
        <v>5026</v>
      </c>
      <c r="C1732" t="s">
        <v>2868</v>
      </c>
      <c r="D1732" t="s">
        <v>229</v>
      </c>
      <c r="E1732" s="31">
        <v>57368</v>
      </c>
      <c r="F1732" s="30">
        <f>MedianHouseholdIncome[[#This Row],[  MHI  ]]/77485</f>
        <v>0.74037555655933407</v>
      </c>
      <c r="G1732" s="18">
        <f>IFERROR(VLOOKUP(F1732,Points!$A$2:$C$14,3,TRUE),"")</f>
        <v>60</v>
      </c>
    </row>
    <row r="1733" spans="1:7" ht="19.95" customHeight="1" x14ac:dyDescent="0.3">
      <c r="A1733" t="s">
        <v>5352</v>
      </c>
      <c r="B1733" t="s">
        <v>5027</v>
      </c>
      <c r="C1733" t="s">
        <v>2869</v>
      </c>
      <c r="D1733" t="s">
        <v>77</v>
      </c>
      <c r="E1733" s="31">
        <v>62875</v>
      </c>
      <c r="F1733" s="30">
        <f>MedianHouseholdIncome[[#This Row],[  MHI  ]]/77485</f>
        <v>0.81144737691166036</v>
      </c>
      <c r="G1733" s="18">
        <f>IFERROR(VLOOKUP(F1733,Points!$A$2:$C$14,3,TRUE),"")</f>
        <v>40</v>
      </c>
    </row>
    <row r="1734" spans="1:7" ht="19.95" customHeight="1" x14ac:dyDescent="0.3">
      <c r="A1734" t="s">
        <v>5351</v>
      </c>
      <c r="B1734" t="s">
        <v>5028</v>
      </c>
      <c r="C1734" t="s">
        <v>2870</v>
      </c>
      <c r="D1734" t="s">
        <v>122</v>
      </c>
      <c r="E1734" s="31">
        <v>90625</v>
      </c>
      <c r="F1734" s="30">
        <f>MedianHouseholdIncome[[#This Row],[  MHI  ]]/77485</f>
        <v>1.1695812092663096</v>
      </c>
      <c r="G1734" s="18">
        <f>IFERROR(VLOOKUP(F1734,Points!$A$2:$C$14,3,TRUE),"")</f>
        <v>5</v>
      </c>
    </row>
    <row r="1735" spans="1:7" ht="19.95" customHeight="1" x14ac:dyDescent="0.3">
      <c r="A1735" t="s">
        <v>5352</v>
      </c>
      <c r="B1735" t="s">
        <v>5029</v>
      </c>
      <c r="C1735" t="s">
        <v>2871</v>
      </c>
      <c r="D1735" t="s">
        <v>119</v>
      </c>
      <c r="E1735" s="31">
        <v>113316</v>
      </c>
      <c r="F1735" s="30">
        <f>MedianHouseholdIncome[[#This Row],[  MHI  ]]/77485</f>
        <v>1.4624249854810609</v>
      </c>
      <c r="G1735" s="18">
        <f>IFERROR(VLOOKUP(F1735,Points!$A$2:$C$14,3,TRUE),"")</f>
        <v>0</v>
      </c>
    </row>
    <row r="1736" spans="1:7" ht="19.95" customHeight="1" x14ac:dyDescent="0.3">
      <c r="A1736" t="s">
        <v>5352</v>
      </c>
      <c r="B1736" t="s">
        <v>5030</v>
      </c>
      <c r="C1736" t="s">
        <v>2872</v>
      </c>
      <c r="D1736" t="s">
        <v>144</v>
      </c>
      <c r="E1736" s="31">
        <v>85515</v>
      </c>
      <c r="F1736" s="30">
        <f>MedianHouseholdIncome[[#This Row],[  MHI  ]]/77485</f>
        <v>1.1036329612183002</v>
      </c>
      <c r="G1736" s="18">
        <f>IFERROR(VLOOKUP(F1736,Points!$A$2:$C$14,3,TRUE),"")</f>
        <v>10</v>
      </c>
    </row>
    <row r="1737" spans="1:7" ht="19.95" customHeight="1" x14ac:dyDescent="0.3">
      <c r="A1737" t="s">
        <v>5352</v>
      </c>
      <c r="B1737" t="s">
        <v>5031</v>
      </c>
      <c r="C1737" t="s">
        <v>2873</v>
      </c>
      <c r="D1737" t="s">
        <v>168</v>
      </c>
      <c r="E1737" s="31">
        <v>56875</v>
      </c>
      <c r="F1737" s="30">
        <f>MedianHouseholdIncome[[#This Row],[  MHI  ]]/77485</f>
        <v>0.73401303478092539</v>
      </c>
      <c r="G1737" s="18">
        <f>IFERROR(VLOOKUP(F1737,Points!$A$2:$C$14,3,TRUE),"")</f>
        <v>60</v>
      </c>
    </row>
    <row r="1738" spans="1:7" ht="19.95" customHeight="1" x14ac:dyDescent="0.3">
      <c r="A1738" t="s">
        <v>5351</v>
      </c>
      <c r="B1738" t="s">
        <v>5032</v>
      </c>
      <c r="C1738" t="s">
        <v>2874</v>
      </c>
      <c r="D1738" t="s">
        <v>279</v>
      </c>
      <c r="E1738" s="31">
        <v>57895</v>
      </c>
      <c r="F1738" s="30">
        <f>MedianHouseholdIncome[[#This Row],[  MHI  ]]/77485</f>
        <v>0.74717687294315027</v>
      </c>
      <c r="G1738" s="18">
        <f>IFERROR(VLOOKUP(F1738,Points!$A$2:$C$14,3,TRUE),"")</f>
        <v>60</v>
      </c>
    </row>
    <row r="1739" spans="1:7" ht="19.95" customHeight="1" x14ac:dyDescent="0.3">
      <c r="A1739" t="s">
        <v>5351</v>
      </c>
      <c r="B1739" t="s">
        <v>5033</v>
      </c>
      <c r="C1739" t="s">
        <v>2875</v>
      </c>
      <c r="D1739" t="s">
        <v>53</v>
      </c>
      <c r="E1739" s="31">
        <v>137604</v>
      </c>
      <c r="F1739" s="30">
        <f>MedianHouseholdIncome[[#This Row],[  MHI  ]]/77485</f>
        <v>1.7758792024262759</v>
      </c>
      <c r="G1739" s="18">
        <f>IFERROR(VLOOKUP(F1739,Points!$A$2:$C$14,3,TRUE),"")</f>
        <v>0</v>
      </c>
    </row>
    <row r="1740" spans="1:7" ht="19.95" customHeight="1" x14ac:dyDescent="0.3">
      <c r="A1740" t="s">
        <v>5352</v>
      </c>
      <c r="B1740" t="s">
        <v>5034</v>
      </c>
      <c r="C1740" t="s">
        <v>2876</v>
      </c>
      <c r="D1740" t="s">
        <v>48</v>
      </c>
      <c r="E1740" s="31">
        <v>103594</v>
      </c>
      <c r="F1740" s="30">
        <f>MedianHouseholdIncome[[#This Row],[  MHI  ]]/77485</f>
        <v>1.3369555397818933</v>
      </c>
      <c r="G1740" s="18">
        <f>IFERROR(VLOOKUP(F1740,Points!$A$2:$C$14,3,TRUE),"")</f>
        <v>0</v>
      </c>
    </row>
    <row r="1741" spans="1:7" ht="19.95" customHeight="1" x14ac:dyDescent="0.3">
      <c r="A1741" t="s">
        <v>5351</v>
      </c>
      <c r="B1741" t="s">
        <v>5035</v>
      </c>
      <c r="C1741" t="s">
        <v>2877</v>
      </c>
      <c r="D1741" t="s">
        <v>72</v>
      </c>
      <c r="E1741" s="31">
        <v>48052</v>
      </c>
      <c r="F1741" s="30">
        <f>MedianHouseholdIncome[[#This Row],[  MHI  ]]/77485</f>
        <v>0.62014583467767959</v>
      </c>
      <c r="G1741" s="18">
        <f>IFERROR(VLOOKUP(F1741,Points!$A$2:$C$14,3,TRUE),"")</f>
        <v>85</v>
      </c>
    </row>
    <row r="1742" spans="1:7" ht="19.95" customHeight="1" x14ac:dyDescent="0.3">
      <c r="A1742" t="s">
        <v>5352</v>
      </c>
      <c r="B1742" t="s">
        <v>5036</v>
      </c>
      <c r="C1742" t="s">
        <v>2878</v>
      </c>
      <c r="D1742" t="s">
        <v>48</v>
      </c>
      <c r="E1742" s="31">
        <v>68333</v>
      </c>
      <c r="F1742" s="30">
        <f>MedianHouseholdIncome[[#This Row],[  MHI  ]]/77485</f>
        <v>0.8818868168032522</v>
      </c>
      <c r="G1742" s="18">
        <f>IFERROR(VLOOKUP(F1742,Points!$A$2:$C$14,3,TRUE),"")</f>
        <v>30</v>
      </c>
    </row>
    <row r="1743" spans="1:7" ht="19.95" customHeight="1" x14ac:dyDescent="0.3">
      <c r="A1743" t="s">
        <v>5352</v>
      </c>
      <c r="B1743" t="s">
        <v>5037</v>
      </c>
      <c r="C1743" t="s">
        <v>2879</v>
      </c>
      <c r="D1743" t="s">
        <v>208</v>
      </c>
      <c r="E1743" s="31">
        <v>98681</v>
      </c>
      <c r="F1743" s="30">
        <f>MedianHouseholdIncome[[#This Row],[  MHI  ]]/77485</f>
        <v>1.2735497193005099</v>
      </c>
      <c r="G1743" s="18">
        <f>IFERROR(VLOOKUP(F1743,Points!$A$2:$C$14,3,TRUE),"")</f>
        <v>0</v>
      </c>
    </row>
    <row r="1744" spans="1:7" ht="19.95" customHeight="1" x14ac:dyDescent="0.3">
      <c r="A1744" t="s">
        <v>5352</v>
      </c>
      <c r="B1744" t="s">
        <v>5038</v>
      </c>
      <c r="C1744" t="s">
        <v>2879</v>
      </c>
      <c r="D1744" t="s">
        <v>119</v>
      </c>
      <c r="E1744" s="31">
        <v>95000</v>
      </c>
      <c r="F1744" s="30">
        <f>MedianHouseholdIncome[[#This Row],[  MHI  ]]/77485</f>
        <v>1.2260437504033039</v>
      </c>
      <c r="G1744" s="18">
        <f>IFERROR(VLOOKUP(F1744,Points!$A$2:$C$14,3,TRUE),"")</f>
        <v>5</v>
      </c>
    </row>
    <row r="1745" spans="1:7" ht="19.95" customHeight="1" x14ac:dyDescent="0.3">
      <c r="A1745" t="s">
        <v>5352</v>
      </c>
      <c r="B1745" t="s">
        <v>5039</v>
      </c>
      <c r="C1745" t="s">
        <v>2880</v>
      </c>
      <c r="D1745" t="s">
        <v>119</v>
      </c>
      <c r="E1745" s="31">
        <v>101518</v>
      </c>
      <c r="F1745" s="30">
        <f>MedianHouseholdIncome[[#This Row],[  MHI  ]]/77485</f>
        <v>1.3101632574046589</v>
      </c>
      <c r="G1745" s="18">
        <f>IFERROR(VLOOKUP(F1745,Points!$A$2:$C$14,3,TRUE),"")</f>
        <v>0</v>
      </c>
    </row>
    <row r="1746" spans="1:7" ht="19.95" customHeight="1" x14ac:dyDescent="0.3">
      <c r="A1746" t="s">
        <v>5351</v>
      </c>
      <c r="B1746" t="s">
        <v>5040</v>
      </c>
      <c r="C1746" t="s">
        <v>2881</v>
      </c>
      <c r="D1746" t="s">
        <v>119</v>
      </c>
      <c r="E1746" s="31">
        <v>77188</v>
      </c>
      <c r="F1746" s="30">
        <f>MedianHouseholdIncome[[#This Row],[  MHI  ]]/77485</f>
        <v>0.99616700006452863</v>
      </c>
      <c r="G1746" s="18">
        <f>IFERROR(VLOOKUP(F1746,Points!$A$2:$C$14,3,TRUE),"")</f>
        <v>20</v>
      </c>
    </row>
    <row r="1747" spans="1:7" ht="19.95" customHeight="1" x14ac:dyDescent="0.3">
      <c r="A1747" t="s">
        <v>5352</v>
      </c>
      <c r="B1747" t="s">
        <v>5041</v>
      </c>
      <c r="C1747" t="s">
        <v>2882</v>
      </c>
      <c r="D1747" t="s">
        <v>166</v>
      </c>
      <c r="E1747" s="31">
        <v>75250</v>
      </c>
      <c r="F1747" s="30">
        <f>MedianHouseholdIncome[[#This Row],[  MHI  ]]/77485</f>
        <v>0.97115570755630121</v>
      </c>
      <c r="G1747" s="18">
        <f>IFERROR(VLOOKUP(F1747,Points!$A$2:$C$14,3,TRUE),"")</f>
        <v>20</v>
      </c>
    </row>
    <row r="1748" spans="1:7" ht="19.95" customHeight="1" x14ac:dyDescent="0.3">
      <c r="A1748" t="s">
        <v>5352</v>
      </c>
      <c r="B1748" t="s">
        <v>5042</v>
      </c>
      <c r="C1748" t="s">
        <v>2883</v>
      </c>
      <c r="D1748" t="s">
        <v>272</v>
      </c>
      <c r="E1748" s="31">
        <v>98667</v>
      </c>
      <c r="F1748" s="30">
        <f>MedianHouseholdIncome[[#This Row],[  MHI  ]]/77485</f>
        <v>1.2733690391688715</v>
      </c>
      <c r="G1748" s="18">
        <f>IFERROR(VLOOKUP(F1748,Points!$A$2:$C$14,3,TRUE),"")</f>
        <v>0</v>
      </c>
    </row>
    <row r="1749" spans="1:7" ht="19.95" customHeight="1" x14ac:dyDescent="0.3">
      <c r="A1749" t="s">
        <v>5352</v>
      </c>
      <c r="B1749" t="s">
        <v>5043</v>
      </c>
      <c r="C1749" t="s">
        <v>2884</v>
      </c>
      <c r="D1749" t="s">
        <v>59</v>
      </c>
      <c r="E1749" s="31">
        <v>56550</v>
      </c>
      <c r="F1749" s="30">
        <f>MedianHouseholdIncome[[#This Row],[  MHI  ]]/77485</f>
        <v>0.7298186745821772</v>
      </c>
      <c r="G1749" s="18">
        <f>IFERROR(VLOOKUP(F1749,Points!$A$2:$C$14,3,TRUE),"")</f>
        <v>60</v>
      </c>
    </row>
    <row r="1750" spans="1:7" ht="19.95" customHeight="1" x14ac:dyDescent="0.3">
      <c r="A1750" t="s">
        <v>5352</v>
      </c>
      <c r="B1750" t="s">
        <v>5044</v>
      </c>
      <c r="C1750" t="s">
        <v>2885</v>
      </c>
      <c r="D1750" t="s">
        <v>166</v>
      </c>
      <c r="E1750" s="31">
        <v>71776</v>
      </c>
      <c r="F1750" s="30">
        <f>MedianHouseholdIncome[[#This Row],[  MHI  ]]/77485</f>
        <v>0.9263212234626057</v>
      </c>
      <c r="G1750" s="18">
        <f>IFERROR(VLOOKUP(F1750,Points!$A$2:$C$14,3,TRUE),"")</f>
        <v>25</v>
      </c>
    </row>
    <row r="1751" spans="1:7" ht="19.95" customHeight="1" x14ac:dyDescent="0.3">
      <c r="A1751" t="s">
        <v>5352</v>
      </c>
      <c r="B1751" t="s">
        <v>5045</v>
      </c>
      <c r="C1751" t="s">
        <v>2885</v>
      </c>
      <c r="D1751" t="s">
        <v>39</v>
      </c>
      <c r="E1751" s="31">
        <v>61875</v>
      </c>
      <c r="F1751" s="30">
        <f>MedianHouseholdIncome[[#This Row],[  MHI  ]]/77485</f>
        <v>0.79854165322320447</v>
      </c>
      <c r="G1751" s="18">
        <f>IFERROR(VLOOKUP(F1751,Points!$A$2:$C$14,3,TRUE),"")</f>
        <v>50</v>
      </c>
    </row>
    <row r="1752" spans="1:7" ht="19.95" customHeight="1" x14ac:dyDescent="0.3">
      <c r="A1752" t="s">
        <v>5351</v>
      </c>
      <c r="B1752" t="s">
        <v>5046</v>
      </c>
      <c r="C1752" t="s">
        <v>2886</v>
      </c>
      <c r="D1752" t="s">
        <v>107</v>
      </c>
      <c r="E1752" s="31">
        <v>54756</v>
      </c>
      <c r="F1752" s="30">
        <f>MedianHouseholdIncome[[#This Row],[  MHI  ]]/77485</f>
        <v>0.70666580628508746</v>
      </c>
      <c r="G1752" s="18">
        <f>IFERROR(VLOOKUP(F1752,Points!$A$2:$C$14,3,TRUE),"")</f>
        <v>70</v>
      </c>
    </row>
    <row r="1753" spans="1:7" ht="19.95" customHeight="1" x14ac:dyDescent="0.3">
      <c r="A1753" t="s">
        <v>5352</v>
      </c>
      <c r="B1753" t="s">
        <v>5047</v>
      </c>
      <c r="C1753" t="s">
        <v>2887</v>
      </c>
      <c r="D1753" t="s">
        <v>99</v>
      </c>
      <c r="E1753" s="31">
        <v>104697</v>
      </c>
      <c r="F1753" s="30">
        <f>MedianHouseholdIncome[[#This Row],[  MHI  ]]/77485</f>
        <v>1.3511905530102601</v>
      </c>
      <c r="G1753" s="18">
        <f>IFERROR(VLOOKUP(F1753,Points!$A$2:$C$14,3,TRUE),"")</f>
        <v>0</v>
      </c>
    </row>
    <row r="1754" spans="1:7" ht="19.95" customHeight="1" x14ac:dyDescent="0.3">
      <c r="A1754" t="s">
        <v>5351</v>
      </c>
      <c r="B1754" t="s">
        <v>5048</v>
      </c>
      <c r="C1754" t="s">
        <v>2888</v>
      </c>
      <c r="D1754" t="s">
        <v>156</v>
      </c>
      <c r="E1754" s="31">
        <v>72188</v>
      </c>
      <c r="F1754" s="30">
        <f>MedianHouseholdIncome[[#This Row],[  MHI  ]]/77485</f>
        <v>0.93163838162224943</v>
      </c>
      <c r="G1754" s="18">
        <f>IFERROR(VLOOKUP(F1754,Points!$A$2:$C$14,3,TRUE),"")</f>
        <v>25</v>
      </c>
    </row>
    <row r="1755" spans="1:7" ht="19.95" customHeight="1" x14ac:dyDescent="0.3">
      <c r="A1755" t="s">
        <v>5351</v>
      </c>
      <c r="B1755" t="s">
        <v>5049</v>
      </c>
      <c r="C1755" t="s">
        <v>2889</v>
      </c>
      <c r="D1755" t="s">
        <v>32</v>
      </c>
      <c r="E1755" s="31">
        <v>58031</v>
      </c>
      <c r="F1755" s="30">
        <f>MedianHouseholdIncome[[#This Row],[  MHI  ]]/77485</f>
        <v>0.74893205136478025</v>
      </c>
      <c r="G1755" s="18">
        <f>IFERROR(VLOOKUP(F1755,Points!$A$2:$C$14,3,TRUE),"")</f>
        <v>60</v>
      </c>
    </row>
    <row r="1756" spans="1:7" ht="19.95" customHeight="1" x14ac:dyDescent="0.3">
      <c r="A1756" t="s">
        <v>5352</v>
      </c>
      <c r="B1756" t="s">
        <v>5050</v>
      </c>
      <c r="C1756" t="s">
        <v>2890</v>
      </c>
      <c r="D1756" t="s">
        <v>11</v>
      </c>
      <c r="E1756" s="31">
        <v>81339</v>
      </c>
      <c r="F1756" s="30">
        <f>MedianHouseholdIncome[[#This Row],[  MHI  ]]/77485</f>
        <v>1.0497386590953088</v>
      </c>
      <c r="G1756" s="18">
        <f>IFERROR(VLOOKUP(F1756,Points!$A$2:$C$14,3,TRUE),"")</f>
        <v>15</v>
      </c>
    </row>
    <row r="1757" spans="1:7" ht="19.95" customHeight="1" x14ac:dyDescent="0.3">
      <c r="A1757" t="s">
        <v>5352</v>
      </c>
      <c r="B1757" t="s">
        <v>5051</v>
      </c>
      <c r="C1757" t="s">
        <v>2891</v>
      </c>
      <c r="D1757" t="s">
        <v>131</v>
      </c>
      <c r="E1757" s="31">
        <v>53750</v>
      </c>
      <c r="F1757" s="30">
        <f>MedianHouseholdIncome[[#This Row],[  MHI  ]]/77485</f>
        <v>0.69368264825450088</v>
      </c>
      <c r="G1757" s="18">
        <f>IFERROR(VLOOKUP(F1757,Points!$A$2:$C$14,3,TRUE),"")</f>
        <v>70</v>
      </c>
    </row>
    <row r="1758" spans="1:7" ht="19.95" customHeight="1" x14ac:dyDescent="0.3">
      <c r="A1758" t="s">
        <v>5352</v>
      </c>
      <c r="B1758" t="s">
        <v>5052</v>
      </c>
      <c r="C1758" t="s">
        <v>2892</v>
      </c>
      <c r="D1758" t="s">
        <v>221</v>
      </c>
      <c r="E1758" s="31">
        <v>98988</v>
      </c>
      <c r="F1758" s="30">
        <f>MedianHouseholdIncome[[#This Row],[  MHI  ]]/77485</f>
        <v>1.2775117764728656</v>
      </c>
      <c r="G1758" s="18">
        <f>IFERROR(VLOOKUP(F1758,Points!$A$2:$C$14,3,TRUE),"")</f>
        <v>0</v>
      </c>
    </row>
    <row r="1759" spans="1:7" ht="19.95" customHeight="1" x14ac:dyDescent="0.3">
      <c r="A1759" t="s">
        <v>5351</v>
      </c>
      <c r="B1759" t="s">
        <v>5053</v>
      </c>
      <c r="C1759" t="s">
        <v>2893</v>
      </c>
      <c r="D1759" t="s">
        <v>221</v>
      </c>
      <c r="E1759" s="31">
        <v>59167</v>
      </c>
      <c r="F1759" s="30">
        <f>MedianHouseholdIncome[[#This Row],[  MHI  ]]/77485</f>
        <v>0.76359295347486611</v>
      </c>
      <c r="G1759" s="18">
        <f>IFERROR(VLOOKUP(F1759,Points!$A$2:$C$14,3,TRUE),"")</f>
        <v>50</v>
      </c>
    </row>
    <row r="1760" spans="1:7" ht="19.95" customHeight="1" x14ac:dyDescent="0.3">
      <c r="A1760" t="s">
        <v>5352</v>
      </c>
      <c r="B1760" t="s">
        <v>5054</v>
      </c>
      <c r="C1760" t="s">
        <v>2894</v>
      </c>
      <c r="D1760" t="s">
        <v>34</v>
      </c>
      <c r="E1760" s="31">
        <v>93750</v>
      </c>
      <c r="F1760" s="30">
        <f>MedianHouseholdIncome[[#This Row],[  MHI  ]]/77485</f>
        <v>1.209911595792734</v>
      </c>
      <c r="G1760" s="18">
        <f>IFERROR(VLOOKUP(F1760,Points!$A$2:$C$14,3,TRUE),"")</f>
        <v>5</v>
      </c>
    </row>
    <row r="1761" spans="1:7" ht="19.95" customHeight="1" x14ac:dyDescent="0.3">
      <c r="A1761" t="s">
        <v>5351</v>
      </c>
      <c r="B1761" t="s">
        <v>5055</v>
      </c>
      <c r="C1761" t="s">
        <v>2895</v>
      </c>
      <c r="D1761" t="s">
        <v>34</v>
      </c>
      <c r="E1761" s="31">
        <v>66607</v>
      </c>
      <c r="F1761" s="30">
        <f>MedianHouseholdIncome[[#This Row],[  MHI  ]]/77485</f>
        <v>0.85961153771697751</v>
      </c>
      <c r="G1761" s="18">
        <f>IFERROR(VLOOKUP(F1761,Points!$A$2:$C$14,3,TRUE),"")</f>
        <v>40</v>
      </c>
    </row>
    <row r="1762" spans="1:7" ht="19.95" customHeight="1" x14ac:dyDescent="0.3">
      <c r="A1762" t="s">
        <v>5352</v>
      </c>
      <c r="B1762" t="s">
        <v>5056</v>
      </c>
      <c r="C1762" t="s">
        <v>2896</v>
      </c>
      <c r="D1762" t="s">
        <v>32</v>
      </c>
      <c r="E1762" s="31">
        <v>87632</v>
      </c>
      <c r="F1762" s="30">
        <f>MedianHouseholdIncome[[#This Row],[  MHI  ]]/77485</f>
        <v>1.1309543782667613</v>
      </c>
      <c r="G1762" s="18">
        <f>IFERROR(VLOOKUP(F1762,Points!$A$2:$C$14,3,TRUE),"")</f>
        <v>10</v>
      </c>
    </row>
    <row r="1763" spans="1:7" ht="19.95" customHeight="1" x14ac:dyDescent="0.3">
      <c r="A1763" t="s">
        <v>5351</v>
      </c>
      <c r="B1763" t="s">
        <v>5057</v>
      </c>
      <c r="C1763" t="s">
        <v>2897</v>
      </c>
      <c r="D1763" t="s">
        <v>166</v>
      </c>
      <c r="E1763" s="31">
        <v>64018</v>
      </c>
      <c r="F1763" s="30">
        <f>MedianHouseholdIncome[[#This Row],[  MHI  ]]/77485</f>
        <v>0.82619861908756531</v>
      </c>
      <c r="G1763" s="18">
        <f>IFERROR(VLOOKUP(F1763,Points!$A$2:$C$14,3,TRUE),"")</f>
        <v>40</v>
      </c>
    </row>
    <row r="1764" spans="1:7" ht="19.95" customHeight="1" x14ac:dyDescent="0.3">
      <c r="A1764" t="s">
        <v>5351</v>
      </c>
      <c r="B1764" t="s">
        <v>5058</v>
      </c>
      <c r="C1764" t="s">
        <v>2898</v>
      </c>
      <c r="D1764" t="s">
        <v>131</v>
      </c>
      <c r="E1764" s="31">
        <v>43393</v>
      </c>
      <c r="F1764" s="30">
        <f>MedianHouseholdIncome[[#This Row],[  MHI  ]]/77485</f>
        <v>0.56001806801316378</v>
      </c>
      <c r="G1764" s="18">
        <f>IFERROR(VLOOKUP(F1764,Points!$A$2:$C$14,3,TRUE),"")</f>
        <v>100</v>
      </c>
    </row>
    <row r="1765" spans="1:7" ht="19.95" customHeight="1" x14ac:dyDescent="0.3">
      <c r="A1765" t="s">
        <v>5352</v>
      </c>
      <c r="B1765" t="s">
        <v>5059</v>
      </c>
      <c r="C1765" t="s">
        <v>2899</v>
      </c>
      <c r="D1765" t="s">
        <v>131</v>
      </c>
      <c r="E1765" s="31">
        <v>66964</v>
      </c>
      <c r="F1765" s="30">
        <f>MedianHouseholdIncome[[#This Row],[  MHI  ]]/77485</f>
        <v>0.86421888107375622</v>
      </c>
      <c r="G1765" s="18">
        <f>IFERROR(VLOOKUP(F1765,Points!$A$2:$C$14,3,TRUE),"")</f>
        <v>30</v>
      </c>
    </row>
    <row r="1766" spans="1:7" ht="19.95" customHeight="1" x14ac:dyDescent="0.3">
      <c r="A1766" t="s">
        <v>5351</v>
      </c>
      <c r="B1766" t="s">
        <v>5060</v>
      </c>
      <c r="C1766" t="s">
        <v>2900</v>
      </c>
      <c r="D1766" t="s">
        <v>36</v>
      </c>
      <c r="E1766" s="31">
        <v>79551</v>
      </c>
      <c r="F1766" s="30">
        <f>MedianHouseholdIncome[[#This Row],[  MHI  ]]/77485</f>
        <v>1.0266632251403498</v>
      </c>
      <c r="G1766" s="18">
        <f>IFERROR(VLOOKUP(F1766,Points!$A$2:$C$14,3,TRUE),"")</f>
        <v>15</v>
      </c>
    </row>
    <row r="1767" spans="1:7" ht="19.95" customHeight="1" x14ac:dyDescent="0.3">
      <c r="A1767" t="s">
        <v>5351</v>
      </c>
      <c r="B1767" t="s">
        <v>5061</v>
      </c>
      <c r="C1767" t="s">
        <v>2901</v>
      </c>
      <c r="D1767" t="s">
        <v>99</v>
      </c>
      <c r="E1767" s="31">
        <v>66739</v>
      </c>
      <c r="F1767" s="30">
        <f>MedianHouseholdIncome[[#This Row],[  MHI  ]]/77485</f>
        <v>0.86131509324385369</v>
      </c>
      <c r="G1767" s="18">
        <f>IFERROR(VLOOKUP(F1767,Points!$A$2:$C$14,3,TRUE),"")</f>
        <v>30</v>
      </c>
    </row>
    <row r="1768" spans="1:7" ht="19.95" customHeight="1" x14ac:dyDescent="0.3">
      <c r="A1768" t="s">
        <v>5352</v>
      </c>
      <c r="B1768" t="s">
        <v>5062</v>
      </c>
      <c r="C1768" t="s">
        <v>2902</v>
      </c>
      <c r="D1768" t="s">
        <v>101</v>
      </c>
      <c r="E1768" s="31">
        <v>84500</v>
      </c>
      <c r="F1768" s="30">
        <f>MedianHouseholdIncome[[#This Row],[  MHI  ]]/77485</f>
        <v>1.0905336516745177</v>
      </c>
      <c r="G1768" s="18">
        <f>IFERROR(VLOOKUP(F1768,Points!$A$2:$C$14,3,TRUE),"")</f>
        <v>10</v>
      </c>
    </row>
    <row r="1769" spans="1:7" ht="19.95" customHeight="1" x14ac:dyDescent="0.3">
      <c r="A1769" t="s">
        <v>5352</v>
      </c>
      <c r="B1769" t="s">
        <v>5063</v>
      </c>
      <c r="C1769" t="s">
        <v>2903</v>
      </c>
      <c r="D1769" t="s">
        <v>14</v>
      </c>
      <c r="E1769" s="31">
        <v>65500</v>
      </c>
      <c r="F1769" s="30">
        <f>MedianHouseholdIncome[[#This Row],[  MHI  ]]/77485</f>
        <v>0.84532490159385687</v>
      </c>
      <c r="G1769" s="18">
        <f>IFERROR(VLOOKUP(F1769,Points!$A$2:$C$14,3,TRUE),"")</f>
        <v>40</v>
      </c>
    </row>
    <row r="1770" spans="1:7" ht="19.95" customHeight="1" x14ac:dyDescent="0.3">
      <c r="A1770" t="s">
        <v>5351</v>
      </c>
      <c r="B1770" t="s">
        <v>5064</v>
      </c>
      <c r="C1770" t="s">
        <v>2904</v>
      </c>
      <c r="D1770" t="s">
        <v>37</v>
      </c>
      <c r="E1770" s="31">
        <v>68958</v>
      </c>
      <c r="F1770" s="30">
        <f>MedianHouseholdIncome[[#This Row],[  MHI  ]]/77485</f>
        <v>0.88995289410853717</v>
      </c>
      <c r="G1770" s="18">
        <f>IFERROR(VLOOKUP(F1770,Points!$A$2:$C$14,3,TRUE),"")</f>
        <v>30</v>
      </c>
    </row>
    <row r="1771" spans="1:7" ht="19.95" customHeight="1" x14ac:dyDescent="0.3">
      <c r="A1771" t="s">
        <v>5352</v>
      </c>
      <c r="B1771" t="s">
        <v>5065</v>
      </c>
      <c r="C1771" t="s">
        <v>2905</v>
      </c>
      <c r="D1771" t="s">
        <v>101</v>
      </c>
      <c r="E1771" s="31">
        <v>58333</v>
      </c>
      <c r="F1771" s="30">
        <f>MedianHouseholdIncome[[#This Row],[  MHI  ]]/77485</f>
        <v>0.75282957991869393</v>
      </c>
      <c r="G1771" s="18">
        <f>IFERROR(VLOOKUP(F1771,Points!$A$2:$C$14,3,TRUE),"")</f>
        <v>60</v>
      </c>
    </row>
    <row r="1772" spans="1:7" ht="19.95" customHeight="1" x14ac:dyDescent="0.3">
      <c r="A1772" t="s">
        <v>5351</v>
      </c>
      <c r="B1772" t="s">
        <v>5066</v>
      </c>
      <c r="C1772" t="s">
        <v>2906</v>
      </c>
      <c r="D1772" t="s">
        <v>117</v>
      </c>
      <c r="E1772" s="31">
        <v>59926</v>
      </c>
      <c r="F1772" s="30">
        <f>MedianHouseholdIncome[[#This Row],[  MHI  ]]/77485</f>
        <v>0.77338839775440404</v>
      </c>
      <c r="G1772" s="18">
        <f>IFERROR(VLOOKUP(F1772,Points!$A$2:$C$14,3,TRUE),"")</f>
        <v>50</v>
      </c>
    </row>
    <row r="1773" spans="1:7" ht="19.95" customHeight="1" x14ac:dyDescent="0.3">
      <c r="A1773" t="s">
        <v>5352</v>
      </c>
      <c r="B1773" t="s">
        <v>5067</v>
      </c>
      <c r="C1773" t="s">
        <v>2907</v>
      </c>
      <c r="D1773" t="s">
        <v>117</v>
      </c>
      <c r="E1773" s="31">
        <v>94167</v>
      </c>
      <c r="F1773" s="30">
        <f>MedianHouseholdIncome[[#This Row],[  MHI  ]]/77485</f>
        <v>1.2152932825708203</v>
      </c>
      <c r="G1773" s="18">
        <f>IFERROR(VLOOKUP(F1773,Points!$A$2:$C$14,3,TRUE),"")</f>
        <v>5</v>
      </c>
    </row>
    <row r="1774" spans="1:7" ht="19.95" customHeight="1" x14ac:dyDescent="0.3">
      <c r="A1774" t="s">
        <v>5351</v>
      </c>
      <c r="B1774" t="s">
        <v>5068</v>
      </c>
      <c r="C1774" t="s">
        <v>2908</v>
      </c>
      <c r="D1774" t="s">
        <v>243</v>
      </c>
      <c r="E1774" s="31">
        <v>92647</v>
      </c>
      <c r="F1774" s="30">
        <f>MedianHouseholdIncome[[#This Row],[  MHI  ]]/77485</f>
        <v>1.1956765825643674</v>
      </c>
      <c r="G1774" s="18">
        <f>IFERROR(VLOOKUP(F1774,Points!$A$2:$C$14,3,TRUE),"")</f>
        <v>5</v>
      </c>
    </row>
    <row r="1775" spans="1:7" ht="19.95" customHeight="1" x14ac:dyDescent="0.3">
      <c r="A1775" t="s">
        <v>5351</v>
      </c>
      <c r="B1775" t="s">
        <v>5069</v>
      </c>
      <c r="C1775" t="s">
        <v>2909</v>
      </c>
      <c r="D1775" t="s">
        <v>43</v>
      </c>
      <c r="E1775" s="31">
        <v>118337</v>
      </c>
      <c r="F1775" s="30">
        <f>MedianHouseholdIncome[[#This Row],[  MHI  ]]/77485</f>
        <v>1.5272246241207976</v>
      </c>
      <c r="G1775" s="18">
        <f>IFERROR(VLOOKUP(F1775,Points!$A$2:$C$14,3,TRUE),"")</f>
        <v>0</v>
      </c>
    </row>
    <row r="1776" spans="1:7" ht="19.95" customHeight="1" x14ac:dyDescent="0.3">
      <c r="A1776" t="s">
        <v>5352</v>
      </c>
      <c r="B1776" t="s">
        <v>5070</v>
      </c>
      <c r="C1776" t="s">
        <v>2910</v>
      </c>
      <c r="D1776" t="s">
        <v>272</v>
      </c>
      <c r="E1776" s="31">
        <v>79250</v>
      </c>
      <c r="F1776" s="30">
        <f>MedianHouseholdIncome[[#This Row],[  MHI  ]]/77485</f>
        <v>1.0227786023101246</v>
      </c>
      <c r="G1776" s="18">
        <f>IFERROR(VLOOKUP(F1776,Points!$A$2:$C$14,3,TRUE),"")</f>
        <v>15</v>
      </c>
    </row>
    <row r="1777" spans="1:7" ht="19.95" customHeight="1" x14ac:dyDescent="0.3">
      <c r="A1777" t="s">
        <v>5352</v>
      </c>
      <c r="B1777" t="s">
        <v>5071</v>
      </c>
      <c r="C1777" t="s">
        <v>2911</v>
      </c>
      <c r="D1777" t="s">
        <v>195</v>
      </c>
      <c r="E1777" s="31">
        <v>101703</v>
      </c>
      <c r="F1777" s="30">
        <f>MedianHouseholdIncome[[#This Row],[  MHI  ]]/77485</f>
        <v>1.3125508162870232</v>
      </c>
      <c r="G1777" s="18">
        <f>IFERROR(VLOOKUP(F1777,Points!$A$2:$C$14,3,TRUE),"")</f>
        <v>0</v>
      </c>
    </row>
    <row r="1778" spans="1:7" ht="19.95" customHeight="1" x14ac:dyDescent="0.3">
      <c r="A1778" t="s">
        <v>5352</v>
      </c>
      <c r="B1778" t="s">
        <v>5072</v>
      </c>
      <c r="C1778" t="s">
        <v>2912</v>
      </c>
      <c r="D1778" t="s">
        <v>113</v>
      </c>
      <c r="E1778" s="31">
        <v>85833</v>
      </c>
      <c r="F1778" s="30">
        <f>MedianHouseholdIncome[[#This Row],[  MHI  ]]/77485</f>
        <v>1.1077369813512292</v>
      </c>
      <c r="G1778" s="18">
        <f>IFERROR(VLOOKUP(F1778,Points!$A$2:$C$14,3,TRUE),"")</f>
        <v>10</v>
      </c>
    </row>
    <row r="1779" spans="1:7" ht="19.95" customHeight="1" x14ac:dyDescent="0.3">
      <c r="A1779" t="s">
        <v>5351</v>
      </c>
      <c r="B1779" t="s">
        <v>5073</v>
      </c>
      <c r="C1779" t="s">
        <v>2913</v>
      </c>
      <c r="D1779" t="s">
        <v>113</v>
      </c>
      <c r="E1779" s="31">
        <v>71250</v>
      </c>
      <c r="F1779" s="30">
        <f>MedianHouseholdIncome[[#This Row],[  MHI  ]]/77485</f>
        <v>0.91953281280247789</v>
      </c>
      <c r="G1779" s="18">
        <f>IFERROR(VLOOKUP(F1779,Points!$A$2:$C$14,3,TRUE),"")</f>
        <v>25</v>
      </c>
    </row>
    <row r="1780" spans="1:7" ht="19.95" customHeight="1" x14ac:dyDescent="0.3">
      <c r="A1780" t="s">
        <v>5351</v>
      </c>
      <c r="B1780" t="s">
        <v>5074</v>
      </c>
      <c r="C1780" t="s">
        <v>2914</v>
      </c>
      <c r="D1780" t="s">
        <v>13</v>
      </c>
      <c r="E1780" s="31">
        <v>73750</v>
      </c>
      <c r="F1780" s="30">
        <f>MedianHouseholdIncome[[#This Row],[  MHI  ]]/77485</f>
        <v>0.95179712202361744</v>
      </c>
      <c r="G1780" s="18">
        <f>IFERROR(VLOOKUP(F1780,Points!$A$2:$C$14,3,TRUE),"")</f>
        <v>25</v>
      </c>
    </row>
    <row r="1781" spans="1:7" ht="19.95" customHeight="1" x14ac:dyDescent="0.3">
      <c r="A1781" t="s">
        <v>5352</v>
      </c>
      <c r="B1781" t="s">
        <v>5075</v>
      </c>
      <c r="C1781" t="s">
        <v>2915</v>
      </c>
      <c r="D1781" t="s">
        <v>88</v>
      </c>
      <c r="E1781" s="31">
        <v>86250</v>
      </c>
      <c r="F1781" s="30">
        <f>MedianHouseholdIncome[[#This Row],[  MHI  ]]/77485</f>
        <v>1.1131186681293153</v>
      </c>
      <c r="G1781" s="18">
        <f>IFERROR(VLOOKUP(F1781,Points!$A$2:$C$14,3,TRUE),"")</f>
        <v>10</v>
      </c>
    </row>
    <row r="1782" spans="1:7" ht="19.95" customHeight="1" x14ac:dyDescent="0.3">
      <c r="A1782" t="s">
        <v>5352</v>
      </c>
      <c r="B1782" t="s">
        <v>5076</v>
      </c>
      <c r="C1782" t="s">
        <v>2915</v>
      </c>
      <c r="D1782" t="s">
        <v>64</v>
      </c>
      <c r="E1782" s="31">
        <v>71071</v>
      </c>
      <c r="F1782" s="30">
        <f>MedianHouseholdIncome[[#This Row],[  MHI  ]]/77485</f>
        <v>0.91722268826224429</v>
      </c>
      <c r="G1782" s="18">
        <f>IFERROR(VLOOKUP(F1782,Points!$A$2:$C$14,3,TRUE),"")</f>
        <v>25</v>
      </c>
    </row>
    <row r="1783" spans="1:7" ht="19.95" customHeight="1" x14ac:dyDescent="0.3">
      <c r="A1783" t="s">
        <v>5352</v>
      </c>
      <c r="B1783" t="s">
        <v>5077</v>
      </c>
      <c r="C1783" t="s">
        <v>2915</v>
      </c>
      <c r="D1783" t="s">
        <v>13</v>
      </c>
      <c r="E1783" s="31">
        <v>42500</v>
      </c>
      <c r="F1783" s="30">
        <f>MedianHouseholdIncome[[#This Row],[  MHI  ]]/77485</f>
        <v>0.54849325675937277</v>
      </c>
      <c r="G1783" s="18">
        <f>IFERROR(VLOOKUP(F1783,Points!$A$2:$C$14,3,TRUE),"")</f>
        <v>100</v>
      </c>
    </row>
    <row r="1784" spans="1:7" ht="19.95" customHeight="1" x14ac:dyDescent="0.3">
      <c r="A1784" t="s">
        <v>5351</v>
      </c>
      <c r="B1784" t="s">
        <v>5078</v>
      </c>
      <c r="C1784" t="s">
        <v>2916</v>
      </c>
      <c r="D1784" t="s">
        <v>173</v>
      </c>
      <c r="E1784" s="31">
        <v>140682</v>
      </c>
      <c r="F1784" s="30">
        <f>MedianHouseholdIncome[[#This Row],[  MHI  ]]/77485</f>
        <v>1.8156030199393431</v>
      </c>
      <c r="G1784" s="18">
        <f>IFERROR(VLOOKUP(F1784,Points!$A$2:$C$14,3,TRUE),"")</f>
        <v>0</v>
      </c>
    </row>
    <row r="1785" spans="1:7" ht="19.95" customHeight="1" x14ac:dyDescent="0.3">
      <c r="A1785" t="s">
        <v>5352</v>
      </c>
      <c r="B1785" t="s">
        <v>5079</v>
      </c>
      <c r="C1785" t="s">
        <v>2917</v>
      </c>
      <c r="D1785" t="s">
        <v>113</v>
      </c>
      <c r="E1785" s="31">
        <v>86429</v>
      </c>
      <c r="F1785" s="30">
        <f>MedianHouseholdIncome[[#This Row],[  MHI  ]]/77485</f>
        <v>1.115428792669549</v>
      </c>
      <c r="G1785" s="18">
        <f>IFERROR(VLOOKUP(F1785,Points!$A$2:$C$14,3,TRUE),"")</f>
        <v>10</v>
      </c>
    </row>
    <row r="1786" spans="1:7" ht="19.95" customHeight="1" x14ac:dyDescent="0.3">
      <c r="A1786" t="s">
        <v>5352</v>
      </c>
      <c r="B1786" t="s">
        <v>5080</v>
      </c>
      <c r="C1786" t="s">
        <v>2917</v>
      </c>
      <c r="D1786" t="s">
        <v>48</v>
      </c>
      <c r="E1786" s="31">
        <v>79286</v>
      </c>
      <c r="F1786" s="30">
        <f>MedianHouseholdIncome[[#This Row],[  MHI  ]]/77485</f>
        <v>1.0232432083629091</v>
      </c>
      <c r="G1786" s="18">
        <f>IFERROR(VLOOKUP(F1786,Points!$A$2:$C$14,3,TRUE),"")</f>
        <v>15</v>
      </c>
    </row>
    <row r="1787" spans="1:7" ht="19.95" customHeight="1" x14ac:dyDescent="0.3">
      <c r="A1787" t="s">
        <v>5352</v>
      </c>
      <c r="B1787" t="s">
        <v>5081</v>
      </c>
      <c r="C1787" t="s">
        <v>2917</v>
      </c>
      <c r="D1787" t="s">
        <v>37</v>
      </c>
      <c r="E1787" s="31">
        <v>73450</v>
      </c>
      <c r="F1787" s="30">
        <f>MedianHouseholdIncome[[#This Row],[  MHI  ]]/77485</f>
        <v>0.94792540491708077</v>
      </c>
      <c r="G1787" s="18">
        <f>IFERROR(VLOOKUP(F1787,Points!$A$2:$C$14,3,TRUE),"")</f>
        <v>25</v>
      </c>
    </row>
    <row r="1788" spans="1:7" ht="19.95" customHeight="1" x14ac:dyDescent="0.3">
      <c r="A1788" t="s">
        <v>5352</v>
      </c>
      <c r="B1788" t="s">
        <v>5082</v>
      </c>
      <c r="C1788" t="s">
        <v>2918</v>
      </c>
      <c r="D1788" t="s">
        <v>124</v>
      </c>
      <c r="E1788" s="31">
        <v>59231</v>
      </c>
      <c r="F1788" s="30">
        <f>MedianHouseholdIncome[[#This Row],[  MHI  ]]/77485</f>
        <v>0.76441891979092724</v>
      </c>
      <c r="G1788" s="18">
        <f>IFERROR(VLOOKUP(F1788,Points!$A$2:$C$14,3,TRUE),"")</f>
        <v>50</v>
      </c>
    </row>
    <row r="1789" spans="1:7" ht="19.95" customHeight="1" x14ac:dyDescent="0.3">
      <c r="A1789" t="s">
        <v>5351</v>
      </c>
      <c r="B1789" t="s">
        <v>5083</v>
      </c>
      <c r="C1789" t="s">
        <v>2919</v>
      </c>
      <c r="D1789" t="s">
        <v>36</v>
      </c>
      <c r="E1789" s="31">
        <v>90942</v>
      </c>
      <c r="F1789" s="30">
        <f>MedianHouseholdIncome[[#This Row],[  MHI  ]]/77485</f>
        <v>1.1736723236755502</v>
      </c>
      <c r="G1789" s="18">
        <f>IFERROR(VLOOKUP(F1789,Points!$A$2:$C$14,3,TRUE),"")</f>
        <v>5</v>
      </c>
    </row>
    <row r="1790" spans="1:7" ht="19.95" customHeight="1" x14ac:dyDescent="0.3">
      <c r="A1790" t="s">
        <v>5352</v>
      </c>
      <c r="B1790" t="s">
        <v>5084</v>
      </c>
      <c r="C1790" t="s">
        <v>2920</v>
      </c>
      <c r="D1790" t="s">
        <v>36</v>
      </c>
      <c r="E1790" s="31">
        <v>127321</v>
      </c>
      <c r="F1790" s="30">
        <f>MedianHouseholdIncome[[#This Row],[  MHI  ]]/77485</f>
        <v>1.6431696457378848</v>
      </c>
      <c r="G1790" s="18">
        <f>IFERROR(VLOOKUP(F1790,Points!$A$2:$C$14,3,TRUE),"")</f>
        <v>0</v>
      </c>
    </row>
    <row r="1791" spans="1:7" ht="19.95" customHeight="1" x14ac:dyDescent="0.3">
      <c r="A1791" t="s">
        <v>5351</v>
      </c>
      <c r="B1791" t="s">
        <v>5085</v>
      </c>
      <c r="C1791" t="s">
        <v>2921</v>
      </c>
      <c r="D1791" t="s">
        <v>64</v>
      </c>
      <c r="E1791" s="31">
        <v>64216</v>
      </c>
      <c r="F1791" s="30">
        <f>MedianHouseholdIncome[[#This Row],[  MHI  ]]/77485</f>
        <v>0.82875395237787963</v>
      </c>
      <c r="G1791" s="18">
        <f>IFERROR(VLOOKUP(F1791,Points!$A$2:$C$14,3,TRUE),"")</f>
        <v>40</v>
      </c>
    </row>
    <row r="1792" spans="1:7" ht="19.95" customHeight="1" x14ac:dyDescent="0.3">
      <c r="A1792" t="s">
        <v>5352</v>
      </c>
      <c r="B1792" t="s">
        <v>5086</v>
      </c>
      <c r="C1792" t="s">
        <v>2922</v>
      </c>
      <c r="D1792" t="s">
        <v>64</v>
      </c>
      <c r="E1792" s="31">
        <v>118194</v>
      </c>
      <c r="F1792" s="30">
        <f>MedianHouseholdIncome[[#This Row],[  MHI  ]]/77485</f>
        <v>1.5253791056333483</v>
      </c>
      <c r="G1792" s="18">
        <f>IFERROR(VLOOKUP(F1792,Points!$A$2:$C$14,3,TRUE),"")</f>
        <v>0</v>
      </c>
    </row>
    <row r="1793" spans="1:7" ht="19.95" customHeight="1" x14ac:dyDescent="0.3">
      <c r="A1793" t="s">
        <v>5351</v>
      </c>
      <c r="B1793" t="s">
        <v>5087</v>
      </c>
      <c r="C1793" t="s">
        <v>2923</v>
      </c>
      <c r="D1793" t="s">
        <v>64</v>
      </c>
      <c r="E1793" s="31">
        <v>70694</v>
      </c>
      <c r="F1793" s="30">
        <f>MedianHouseholdIncome[[#This Row],[  MHI  ]]/77485</f>
        <v>0.91235723043169648</v>
      </c>
      <c r="G1793" s="18">
        <f>IFERROR(VLOOKUP(F1793,Points!$A$2:$C$14,3,TRUE),"")</f>
        <v>25</v>
      </c>
    </row>
    <row r="1794" spans="1:7" ht="19.95" customHeight="1" x14ac:dyDescent="0.3">
      <c r="A1794" t="s">
        <v>5351</v>
      </c>
      <c r="B1794" t="s">
        <v>5088</v>
      </c>
      <c r="C1794" t="s">
        <v>2924</v>
      </c>
      <c r="D1794" t="s">
        <v>11</v>
      </c>
      <c r="E1794" s="31">
        <v>49167</v>
      </c>
      <c r="F1794" s="30">
        <f>MedianHouseholdIncome[[#This Row],[  MHI  ]]/77485</f>
        <v>0.63453571659030783</v>
      </c>
      <c r="G1794" s="18">
        <f>IFERROR(VLOOKUP(F1794,Points!$A$2:$C$14,3,TRUE),"")</f>
        <v>85</v>
      </c>
    </row>
    <row r="1795" spans="1:7" ht="19.95" customHeight="1" x14ac:dyDescent="0.3">
      <c r="A1795" t="s">
        <v>5351</v>
      </c>
      <c r="B1795" t="s">
        <v>5089</v>
      </c>
      <c r="C1795" t="s">
        <v>2925</v>
      </c>
      <c r="D1795" t="s">
        <v>173</v>
      </c>
      <c r="E1795" s="31">
        <v>119041</v>
      </c>
      <c r="F1795" s="30">
        <f>MedianHouseholdIncome[[#This Row],[  MHI  ]]/77485</f>
        <v>1.5363102535974704</v>
      </c>
      <c r="G1795" s="18">
        <f>IFERROR(VLOOKUP(F1795,Points!$A$2:$C$14,3,TRUE),"")</f>
        <v>0</v>
      </c>
    </row>
    <row r="1796" spans="1:7" ht="19.95" customHeight="1" x14ac:dyDescent="0.3">
      <c r="A1796" t="s">
        <v>5352</v>
      </c>
      <c r="B1796" t="s">
        <v>5090</v>
      </c>
      <c r="C1796" t="s">
        <v>2926</v>
      </c>
      <c r="D1796" t="s">
        <v>66</v>
      </c>
      <c r="E1796" s="31">
        <v>63000</v>
      </c>
      <c r="F1796" s="30">
        <f>MedianHouseholdIncome[[#This Row],[  MHI  ]]/77485</f>
        <v>0.81306059237271733</v>
      </c>
      <c r="G1796" s="18">
        <f>IFERROR(VLOOKUP(F1796,Points!$A$2:$C$14,3,TRUE),"")</f>
        <v>40</v>
      </c>
    </row>
    <row r="1797" spans="1:7" ht="19.95" customHeight="1" x14ac:dyDescent="0.3">
      <c r="A1797" t="s">
        <v>5352</v>
      </c>
      <c r="B1797" t="s">
        <v>5091</v>
      </c>
      <c r="C1797" t="s">
        <v>2927</v>
      </c>
      <c r="D1797" t="s">
        <v>30</v>
      </c>
      <c r="E1797" s="31">
        <v>66667</v>
      </c>
      <c r="F1797" s="30">
        <f>MedianHouseholdIncome[[#This Row],[  MHI  ]]/77485</f>
        <v>0.86038588113828485</v>
      </c>
      <c r="G1797" s="18">
        <f>IFERROR(VLOOKUP(F1797,Points!$A$2:$C$14,3,TRUE),"")</f>
        <v>30</v>
      </c>
    </row>
    <row r="1798" spans="1:7" ht="19.95" customHeight="1" x14ac:dyDescent="0.3">
      <c r="A1798" t="s">
        <v>5352</v>
      </c>
      <c r="B1798" t="s">
        <v>5092</v>
      </c>
      <c r="C1798" t="s">
        <v>2928</v>
      </c>
      <c r="D1798" t="s">
        <v>15</v>
      </c>
      <c r="E1798" s="31">
        <v>111375</v>
      </c>
      <c r="F1798" s="30">
        <f>MedianHouseholdIncome[[#This Row],[  MHI  ]]/77485</f>
        <v>1.437374975801768</v>
      </c>
      <c r="G1798" s="18">
        <f>IFERROR(VLOOKUP(F1798,Points!$A$2:$C$14,3,TRUE),"")</f>
        <v>0</v>
      </c>
    </row>
    <row r="1799" spans="1:7" ht="19.95" customHeight="1" x14ac:dyDescent="0.3">
      <c r="A1799" t="s">
        <v>5352</v>
      </c>
      <c r="B1799" t="s">
        <v>5093</v>
      </c>
      <c r="C1799" t="s">
        <v>2929</v>
      </c>
      <c r="D1799" t="s">
        <v>107</v>
      </c>
      <c r="E1799" s="31">
        <v>88500</v>
      </c>
      <c r="F1799" s="30">
        <f>MedianHouseholdIncome[[#This Row],[  MHI  ]]/77485</f>
        <v>1.142156546428341</v>
      </c>
      <c r="G1799" s="18">
        <f>IFERROR(VLOOKUP(F1799,Points!$A$2:$C$14,3,TRUE),"")</f>
        <v>10</v>
      </c>
    </row>
    <row r="1800" spans="1:7" ht="19.95" customHeight="1" x14ac:dyDescent="0.3">
      <c r="A1800" t="s">
        <v>5351</v>
      </c>
      <c r="B1800" t="s">
        <v>5094</v>
      </c>
      <c r="C1800" t="s">
        <v>2930</v>
      </c>
      <c r="D1800" t="s">
        <v>208</v>
      </c>
      <c r="E1800" s="31">
        <v>105781</v>
      </c>
      <c r="F1800" s="30">
        <f>MedianHouseholdIncome[[#This Row],[  MHI  ]]/77485</f>
        <v>1.3651803574885462</v>
      </c>
      <c r="G1800" s="18">
        <f>IFERROR(VLOOKUP(F1800,Points!$A$2:$C$14,3,TRUE),"")</f>
        <v>0</v>
      </c>
    </row>
    <row r="1801" spans="1:7" ht="19.95" customHeight="1" x14ac:dyDescent="0.3">
      <c r="A1801" t="s">
        <v>5352</v>
      </c>
      <c r="B1801" t="s">
        <v>5095</v>
      </c>
      <c r="C1801" t="s">
        <v>2931</v>
      </c>
      <c r="D1801" t="s">
        <v>208</v>
      </c>
      <c r="E1801" s="31">
        <v>102750</v>
      </c>
      <c r="F1801" s="30">
        <f>MedianHouseholdIncome[[#This Row],[  MHI  ]]/77485</f>
        <v>1.3260631089888366</v>
      </c>
      <c r="G1801" s="18">
        <f>IFERROR(VLOOKUP(F1801,Points!$A$2:$C$14,3,TRUE),"")</f>
        <v>0</v>
      </c>
    </row>
    <row r="1802" spans="1:7" ht="19.95" customHeight="1" x14ac:dyDescent="0.3">
      <c r="A1802" t="s">
        <v>5351</v>
      </c>
      <c r="B1802" t="s">
        <v>5096</v>
      </c>
      <c r="C1802" t="s">
        <v>2932</v>
      </c>
      <c r="D1802" t="s">
        <v>53</v>
      </c>
      <c r="E1802" s="31">
        <v>111747</v>
      </c>
      <c r="F1802" s="30">
        <f>MedianHouseholdIncome[[#This Row],[  MHI  ]]/77485</f>
        <v>1.4421759050138736</v>
      </c>
      <c r="G1802" s="18">
        <f>IFERROR(VLOOKUP(F1802,Points!$A$2:$C$14,3,TRUE),"")</f>
        <v>0</v>
      </c>
    </row>
    <row r="1803" spans="1:7" ht="19.95" customHeight="1" x14ac:dyDescent="0.3">
      <c r="A1803" t="s">
        <v>5352</v>
      </c>
      <c r="B1803" t="s">
        <v>5097</v>
      </c>
      <c r="C1803" t="s">
        <v>2933</v>
      </c>
      <c r="D1803" t="s">
        <v>53</v>
      </c>
      <c r="E1803" s="31">
        <v>105690</v>
      </c>
      <c r="F1803" s="30">
        <f>MedianHouseholdIncome[[#This Row],[  MHI  ]]/77485</f>
        <v>1.3640059366328967</v>
      </c>
      <c r="G1803" s="18">
        <f>IFERROR(VLOOKUP(F1803,Points!$A$2:$C$14,3,TRUE),"")</f>
        <v>0</v>
      </c>
    </row>
    <row r="1804" spans="1:7" ht="19.95" customHeight="1" x14ac:dyDescent="0.3">
      <c r="A1804" t="s">
        <v>5351</v>
      </c>
      <c r="B1804" t="s">
        <v>5098</v>
      </c>
      <c r="C1804" t="s">
        <v>2934</v>
      </c>
      <c r="D1804" t="s">
        <v>16</v>
      </c>
      <c r="E1804" s="31">
        <v>59531</v>
      </c>
      <c r="F1804" s="30">
        <f>MedianHouseholdIncome[[#This Row],[  MHI  ]]/77485</f>
        <v>0.76829063689746402</v>
      </c>
      <c r="G1804" s="18">
        <f>IFERROR(VLOOKUP(F1804,Points!$A$2:$C$14,3,TRUE),"")</f>
        <v>50</v>
      </c>
    </row>
    <row r="1805" spans="1:7" ht="19.95" customHeight="1" x14ac:dyDescent="0.3">
      <c r="A1805" t="s">
        <v>5351</v>
      </c>
      <c r="B1805" t="s">
        <v>5099</v>
      </c>
      <c r="C1805" t="s">
        <v>2935</v>
      </c>
      <c r="D1805" t="s">
        <v>115</v>
      </c>
      <c r="E1805" s="31">
        <v>61250</v>
      </c>
      <c r="F1805" s="30">
        <f>MedianHouseholdIncome[[#This Row],[  MHI  ]]/77485</f>
        <v>0.79047557591791962</v>
      </c>
      <c r="G1805" s="18">
        <f>IFERROR(VLOOKUP(F1805,Points!$A$2:$C$14,3,TRUE),"")</f>
        <v>50</v>
      </c>
    </row>
    <row r="1806" spans="1:7" ht="19.95" customHeight="1" x14ac:dyDescent="0.3">
      <c r="A1806" t="s">
        <v>5352</v>
      </c>
      <c r="B1806" t="s">
        <v>5100</v>
      </c>
      <c r="C1806" t="s">
        <v>2936</v>
      </c>
      <c r="D1806" t="s">
        <v>99</v>
      </c>
      <c r="E1806" s="31">
        <v>86875</v>
      </c>
      <c r="F1806" s="30">
        <f>MedianHouseholdIncome[[#This Row],[  MHI  ]]/77485</f>
        <v>1.1211847454346002</v>
      </c>
      <c r="G1806" s="18">
        <f>IFERROR(VLOOKUP(F1806,Points!$A$2:$C$14,3,TRUE),"")</f>
        <v>10</v>
      </c>
    </row>
    <row r="1807" spans="1:7" ht="19.95" customHeight="1" x14ac:dyDescent="0.3">
      <c r="A1807" t="s">
        <v>5352</v>
      </c>
      <c r="B1807" t="s">
        <v>5101</v>
      </c>
      <c r="C1807" t="s">
        <v>2937</v>
      </c>
      <c r="D1807" t="s">
        <v>95</v>
      </c>
      <c r="E1807" s="31">
        <v>116750</v>
      </c>
      <c r="F1807" s="30">
        <f>MedianHouseholdIncome[[#This Row],[  MHI  ]]/77485</f>
        <v>1.5067432406272181</v>
      </c>
      <c r="G1807" s="18">
        <f>IFERROR(VLOOKUP(F1807,Points!$A$2:$C$14,3,TRUE),"")</f>
        <v>0</v>
      </c>
    </row>
    <row r="1808" spans="1:7" ht="19.95" customHeight="1" x14ac:dyDescent="0.3">
      <c r="A1808" t="s">
        <v>5351</v>
      </c>
      <c r="B1808" t="s">
        <v>5102</v>
      </c>
      <c r="C1808" t="s">
        <v>2938</v>
      </c>
      <c r="D1808" t="s">
        <v>95</v>
      </c>
      <c r="E1808" s="31">
        <v>71528</v>
      </c>
      <c r="F1808" s="30">
        <f>MedianHouseholdIncome[[#This Row],[  MHI  ]]/77485</f>
        <v>0.92312060398786866</v>
      </c>
      <c r="G1808" s="18">
        <f>IFERROR(VLOOKUP(F1808,Points!$A$2:$C$14,3,TRUE),"")</f>
        <v>25</v>
      </c>
    </row>
    <row r="1809" spans="1:7" ht="19.95" customHeight="1" x14ac:dyDescent="0.3">
      <c r="A1809" t="s">
        <v>5351</v>
      </c>
      <c r="B1809" t="s">
        <v>5103</v>
      </c>
      <c r="C1809" t="s">
        <v>2939</v>
      </c>
      <c r="D1809" t="s">
        <v>153</v>
      </c>
      <c r="E1809" s="31">
        <v>95685</v>
      </c>
      <c r="F1809" s="30">
        <f>MedianHouseholdIncome[[#This Row],[  MHI  ]]/77485</f>
        <v>1.2348841711298961</v>
      </c>
      <c r="G1809" s="18">
        <f>IFERROR(VLOOKUP(F1809,Points!$A$2:$C$14,3,TRUE),"")</f>
        <v>5</v>
      </c>
    </row>
    <row r="1810" spans="1:7" ht="19.95" customHeight="1" x14ac:dyDescent="0.3">
      <c r="A1810" t="s">
        <v>5352</v>
      </c>
      <c r="B1810" t="s">
        <v>5104</v>
      </c>
      <c r="C1810" t="s">
        <v>2940</v>
      </c>
      <c r="D1810" t="s">
        <v>101</v>
      </c>
      <c r="E1810" s="31">
        <v>62083</v>
      </c>
      <c r="F1810" s="30">
        <f>MedianHouseholdIncome[[#This Row],[  MHI  ]]/77485</f>
        <v>0.80122604375040329</v>
      </c>
      <c r="G1810" s="18">
        <f>IFERROR(VLOOKUP(F1810,Points!$A$2:$C$14,3,TRUE),"")</f>
        <v>50</v>
      </c>
    </row>
    <row r="1811" spans="1:7" ht="19.95" customHeight="1" x14ac:dyDescent="0.3">
      <c r="A1811" t="s">
        <v>5351</v>
      </c>
      <c r="B1811" t="s">
        <v>5105</v>
      </c>
      <c r="C1811" t="s">
        <v>2941</v>
      </c>
      <c r="D1811" t="s">
        <v>50</v>
      </c>
      <c r="E1811" s="31">
        <v>86250</v>
      </c>
      <c r="F1811" s="30">
        <f>MedianHouseholdIncome[[#This Row],[  MHI  ]]/77485</f>
        <v>1.1131186681293153</v>
      </c>
      <c r="G1811" s="18">
        <f>IFERROR(VLOOKUP(F1811,Points!$A$2:$C$14,3,TRUE),"")</f>
        <v>10</v>
      </c>
    </row>
    <row r="1812" spans="1:7" ht="19.95" customHeight="1" x14ac:dyDescent="0.3">
      <c r="A1812" t="s">
        <v>5351</v>
      </c>
      <c r="B1812" t="s">
        <v>5106</v>
      </c>
      <c r="C1812" t="s">
        <v>2942</v>
      </c>
      <c r="D1812" t="s">
        <v>147</v>
      </c>
      <c r="E1812" s="31">
        <v>53424</v>
      </c>
      <c r="F1812" s="30">
        <f>MedianHouseholdIncome[[#This Row],[  MHI  ]]/77485</f>
        <v>0.68947538233206429</v>
      </c>
      <c r="G1812" s="18">
        <f>IFERROR(VLOOKUP(F1812,Points!$A$2:$C$14,3,TRUE),"")</f>
        <v>70</v>
      </c>
    </row>
    <row r="1813" spans="1:7" ht="19.95" customHeight="1" x14ac:dyDescent="0.3">
      <c r="A1813" t="s">
        <v>5352</v>
      </c>
      <c r="B1813" t="s">
        <v>5107</v>
      </c>
      <c r="C1813" t="s">
        <v>2943</v>
      </c>
      <c r="D1813" t="s">
        <v>147</v>
      </c>
      <c r="E1813" s="31">
        <v>57750</v>
      </c>
      <c r="F1813" s="30">
        <f>MedianHouseholdIncome[[#This Row],[  MHI  ]]/77485</f>
        <v>0.74530554300832419</v>
      </c>
      <c r="G1813" s="18">
        <f>IFERROR(VLOOKUP(F1813,Points!$A$2:$C$14,3,TRUE),"")</f>
        <v>60</v>
      </c>
    </row>
    <row r="1814" spans="1:7" ht="19.95" customHeight="1" x14ac:dyDescent="0.3">
      <c r="A1814" t="s">
        <v>5351</v>
      </c>
      <c r="B1814" t="s">
        <v>5108</v>
      </c>
      <c r="C1814" t="s">
        <v>2944</v>
      </c>
      <c r="D1814" t="s">
        <v>272</v>
      </c>
      <c r="E1814" s="31">
        <v>44844</v>
      </c>
      <c r="F1814" s="30">
        <f>MedianHouseholdIncome[[#This Row],[  MHI  ]]/77485</f>
        <v>0.57874427308511323</v>
      </c>
      <c r="G1814" s="18">
        <f>IFERROR(VLOOKUP(F1814,Points!$A$2:$C$14,3,TRUE),"")</f>
        <v>100</v>
      </c>
    </row>
    <row r="1815" spans="1:7" ht="19.95" customHeight="1" x14ac:dyDescent="0.3">
      <c r="A1815" t="s">
        <v>5352</v>
      </c>
      <c r="B1815" t="s">
        <v>5109</v>
      </c>
      <c r="C1815" t="s">
        <v>2945</v>
      </c>
      <c r="D1815" t="s">
        <v>272</v>
      </c>
      <c r="E1815" s="31">
        <v>70250</v>
      </c>
      <c r="F1815" s="30">
        <f>MedianHouseholdIncome[[#This Row],[  MHI  ]]/77485</f>
        <v>0.90662708911402212</v>
      </c>
      <c r="G1815" s="18">
        <f>IFERROR(VLOOKUP(F1815,Points!$A$2:$C$14,3,TRUE),"")</f>
        <v>30</v>
      </c>
    </row>
    <row r="1816" spans="1:7" ht="19.95" customHeight="1" x14ac:dyDescent="0.3">
      <c r="A1816" t="s">
        <v>5351</v>
      </c>
      <c r="B1816" t="s">
        <v>5110</v>
      </c>
      <c r="C1816" t="s">
        <v>2946</v>
      </c>
      <c r="D1816" t="s">
        <v>243</v>
      </c>
      <c r="E1816" s="31">
        <v>126933</v>
      </c>
      <c r="F1816" s="30">
        <f>MedianHouseholdIncome[[#This Row],[  MHI  ]]/77485</f>
        <v>1.638162224946764</v>
      </c>
      <c r="G1816" s="18">
        <f>IFERROR(VLOOKUP(F1816,Points!$A$2:$C$14,3,TRUE),"")</f>
        <v>0</v>
      </c>
    </row>
    <row r="1817" spans="1:7" ht="19.95" customHeight="1" x14ac:dyDescent="0.3">
      <c r="A1817" t="s">
        <v>5352</v>
      </c>
      <c r="B1817" t="s">
        <v>5111</v>
      </c>
      <c r="C1817" t="s">
        <v>2947</v>
      </c>
      <c r="D1817" t="s">
        <v>208</v>
      </c>
      <c r="E1817" s="31">
        <v>71964</v>
      </c>
      <c r="F1817" s="30">
        <f>MedianHouseholdIncome[[#This Row],[  MHI  ]]/77485</f>
        <v>0.92874749951603541</v>
      </c>
      <c r="G1817" s="18">
        <f>IFERROR(VLOOKUP(F1817,Points!$A$2:$C$14,3,TRUE),"")</f>
        <v>25</v>
      </c>
    </row>
    <row r="1818" spans="1:7" ht="19.95" customHeight="1" x14ac:dyDescent="0.3">
      <c r="A1818" t="s">
        <v>5351</v>
      </c>
      <c r="B1818" t="s">
        <v>5112</v>
      </c>
      <c r="C1818" t="s">
        <v>2948</v>
      </c>
      <c r="D1818" t="s">
        <v>50</v>
      </c>
      <c r="E1818" s="31">
        <v>59311</v>
      </c>
      <c r="F1818" s="30">
        <f>MedianHouseholdIncome[[#This Row],[  MHI  ]]/77485</f>
        <v>0.7654513776860038</v>
      </c>
      <c r="G1818" s="18">
        <f>IFERROR(VLOOKUP(F1818,Points!$A$2:$C$14,3,TRUE),"")</f>
        <v>50</v>
      </c>
    </row>
    <row r="1819" spans="1:7" ht="19.95" customHeight="1" x14ac:dyDescent="0.3">
      <c r="A1819" t="s">
        <v>5352</v>
      </c>
      <c r="B1819" t="s">
        <v>5113</v>
      </c>
      <c r="C1819" t="s">
        <v>2949</v>
      </c>
      <c r="D1819" t="s">
        <v>72</v>
      </c>
      <c r="E1819" s="31">
        <v>106985</v>
      </c>
      <c r="F1819" s="30">
        <f>MedianHouseholdIncome[[#This Row],[  MHI  ]]/77485</f>
        <v>1.3807188488094471</v>
      </c>
      <c r="G1819" s="18">
        <f>IFERROR(VLOOKUP(F1819,Points!$A$2:$C$14,3,TRUE),"")</f>
        <v>0</v>
      </c>
    </row>
    <row r="1820" spans="1:7" ht="19.95" customHeight="1" x14ac:dyDescent="0.3">
      <c r="A1820" t="s">
        <v>5351</v>
      </c>
      <c r="B1820" t="s">
        <v>5114</v>
      </c>
      <c r="C1820" t="s">
        <v>2950</v>
      </c>
      <c r="D1820" t="s">
        <v>50</v>
      </c>
      <c r="E1820" s="31">
        <v>101500</v>
      </c>
      <c r="F1820" s="30">
        <f>MedianHouseholdIncome[[#This Row],[  MHI  ]]/77485</f>
        <v>1.3099309543782667</v>
      </c>
      <c r="G1820" s="18">
        <f>IFERROR(VLOOKUP(F1820,Points!$A$2:$C$14,3,TRUE),"")</f>
        <v>0</v>
      </c>
    </row>
    <row r="1821" spans="1:7" ht="19.95" customHeight="1" x14ac:dyDescent="0.3">
      <c r="A1821" t="s">
        <v>5352</v>
      </c>
      <c r="B1821" t="s">
        <v>5115</v>
      </c>
      <c r="C1821" t="s">
        <v>2951</v>
      </c>
      <c r="D1821" t="s">
        <v>106</v>
      </c>
      <c r="E1821" s="31">
        <v>44423</v>
      </c>
      <c r="F1821" s="30">
        <f>MedianHouseholdIncome[[#This Row],[  MHI  ]]/77485</f>
        <v>0.57331096341227339</v>
      </c>
      <c r="G1821" s="18">
        <f>IFERROR(VLOOKUP(F1821,Points!$A$2:$C$14,3,TRUE),"")</f>
        <v>100</v>
      </c>
    </row>
    <row r="1822" spans="1:7" ht="19.95" customHeight="1" x14ac:dyDescent="0.3">
      <c r="A1822" t="s">
        <v>5351</v>
      </c>
      <c r="B1822" t="s">
        <v>5116</v>
      </c>
      <c r="C1822" t="s">
        <v>2952</v>
      </c>
      <c r="D1822" t="s">
        <v>23</v>
      </c>
      <c r="E1822" s="31">
        <v>51274</v>
      </c>
      <c r="F1822" s="30">
        <f>MedianHouseholdIncome[[#This Row],[  MHI  ]]/77485</f>
        <v>0.66172807640188425</v>
      </c>
      <c r="G1822" s="18">
        <f>IFERROR(VLOOKUP(F1822,Points!$A$2:$C$14,3,TRUE),"")</f>
        <v>70</v>
      </c>
    </row>
    <row r="1823" spans="1:7" ht="19.95" customHeight="1" x14ac:dyDescent="0.3">
      <c r="A1823" t="s">
        <v>5352</v>
      </c>
      <c r="B1823" t="s">
        <v>5117</v>
      </c>
      <c r="C1823" t="s">
        <v>2953</v>
      </c>
      <c r="D1823" t="s">
        <v>23</v>
      </c>
      <c r="E1823" s="31">
        <v>98345</v>
      </c>
      <c r="F1823" s="30">
        <f>MedianHouseholdIncome[[#This Row],[  MHI  ]]/77485</f>
        <v>1.2692133961411887</v>
      </c>
      <c r="G1823" s="18">
        <f>IFERROR(VLOOKUP(F1823,Points!$A$2:$C$14,3,TRUE),"")</f>
        <v>0</v>
      </c>
    </row>
    <row r="1824" spans="1:7" ht="19.95" customHeight="1" x14ac:dyDescent="0.3">
      <c r="A1824" t="s">
        <v>5351</v>
      </c>
      <c r="B1824" t="s">
        <v>5118</v>
      </c>
      <c r="C1824" t="s">
        <v>2954</v>
      </c>
      <c r="D1824" t="s">
        <v>177</v>
      </c>
      <c r="E1824" s="31">
        <v>60223</v>
      </c>
      <c r="F1824" s="30">
        <f>MedianHouseholdIncome[[#This Row],[  MHI  ]]/77485</f>
        <v>0.77722139768987542</v>
      </c>
      <c r="G1824" s="18">
        <f>IFERROR(VLOOKUP(F1824,Points!$A$2:$C$14,3,TRUE),"")</f>
        <v>50</v>
      </c>
    </row>
    <row r="1825" spans="1:7" ht="19.95" customHeight="1" x14ac:dyDescent="0.3">
      <c r="A1825" t="s">
        <v>5352</v>
      </c>
      <c r="B1825" t="s">
        <v>5119</v>
      </c>
      <c r="C1825" t="s">
        <v>2955</v>
      </c>
      <c r="D1825" t="s">
        <v>177</v>
      </c>
      <c r="E1825" s="31">
        <v>62341</v>
      </c>
      <c r="F1825" s="30">
        <f>MedianHouseholdIncome[[#This Row],[  MHI  ]]/77485</f>
        <v>0.80455572046202495</v>
      </c>
      <c r="G1825" s="18">
        <f>IFERROR(VLOOKUP(F1825,Points!$A$2:$C$14,3,TRUE),"")</f>
        <v>50</v>
      </c>
    </row>
    <row r="1826" spans="1:7" ht="19.95" customHeight="1" x14ac:dyDescent="0.3">
      <c r="A1826" t="s">
        <v>5351</v>
      </c>
      <c r="B1826" t="s">
        <v>5120</v>
      </c>
      <c r="C1826" t="s">
        <v>2956</v>
      </c>
      <c r="D1826" t="s">
        <v>101</v>
      </c>
      <c r="E1826" s="31">
        <v>81250</v>
      </c>
      <c r="F1826" s="30">
        <f>MedianHouseholdIncome[[#This Row],[  MHI  ]]/77485</f>
        <v>1.0485900496870362</v>
      </c>
      <c r="G1826" s="18">
        <f>IFERROR(VLOOKUP(F1826,Points!$A$2:$C$14,3,TRUE),"")</f>
        <v>15</v>
      </c>
    </row>
    <row r="1827" spans="1:7" ht="19.95" customHeight="1" x14ac:dyDescent="0.3">
      <c r="A1827" t="s">
        <v>5351</v>
      </c>
      <c r="B1827" t="s">
        <v>5121</v>
      </c>
      <c r="C1827" t="s">
        <v>2957</v>
      </c>
      <c r="D1827" t="s">
        <v>11</v>
      </c>
      <c r="E1827" s="31" t="s">
        <v>1379</v>
      </c>
      <c r="F1827" s="30" t="s">
        <v>1379</v>
      </c>
      <c r="G1827" s="18" t="s">
        <v>1379</v>
      </c>
    </row>
    <row r="1828" spans="1:7" ht="19.95" customHeight="1" x14ac:dyDescent="0.3">
      <c r="A1828" t="s">
        <v>5352</v>
      </c>
      <c r="B1828" t="s">
        <v>5122</v>
      </c>
      <c r="C1828" t="s">
        <v>2958</v>
      </c>
      <c r="D1828" t="s">
        <v>11</v>
      </c>
      <c r="E1828" s="31">
        <v>87857</v>
      </c>
      <c r="F1828" s="30">
        <f>MedianHouseholdIncome[[#This Row],[  MHI  ]]/77485</f>
        <v>1.1338581660966638</v>
      </c>
      <c r="G1828" s="18">
        <f>IFERROR(VLOOKUP(F1828,Points!$A$2:$C$14,3,TRUE),"")</f>
        <v>10</v>
      </c>
    </row>
    <row r="1829" spans="1:7" ht="19.95" customHeight="1" x14ac:dyDescent="0.3">
      <c r="A1829" t="s">
        <v>5352</v>
      </c>
      <c r="B1829" t="s">
        <v>5123</v>
      </c>
      <c r="C1829" t="s">
        <v>2959</v>
      </c>
      <c r="D1829" t="s">
        <v>66</v>
      </c>
      <c r="E1829" s="31">
        <v>89250</v>
      </c>
      <c r="F1829" s="30">
        <f>MedianHouseholdIncome[[#This Row],[  MHI  ]]/77485</f>
        <v>1.1518358391946828</v>
      </c>
      <c r="G1829" s="18">
        <f>IFERROR(VLOOKUP(F1829,Points!$A$2:$C$14,3,TRUE),"")</f>
        <v>10</v>
      </c>
    </row>
    <row r="1830" spans="1:7" ht="19.95" customHeight="1" x14ac:dyDescent="0.3">
      <c r="A1830" t="s">
        <v>5351</v>
      </c>
      <c r="B1830" t="s">
        <v>5124</v>
      </c>
      <c r="C1830" t="s">
        <v>2960</v>
      </c>
      <c r="D1830" t="s">
        <v>131</v>
      </c>
      <c r="E1830" s="31">
        <v>51250</v>
      </c>
      <c r="F1830" s="30">
        <f>MedianHouseholdIncome[[#This Row],[  MHI  ]]/77485</f>
        <v>0.66141833903336134</v>
      </c>
      <c r="G1830" s="18">
        <f>IFERROR(VLOOKUP(F1830,Points!$A$2:$C$14,3,TRUE),"")</f>
        <v>70</v>
      </c>
    </row>
    <row r="1831" spans="1:7" ht="19.95" customHeight="1" x14ac:dyDescent="0.3">
      <c r="A1831" t="s">
        <v>5352</v>
      </c>
      <c r="B1831" t="s">
        <v>5125</v>
      </c>
      <c r="C1831" t="s">
        <v>2961</v>
      </c>
      <c r="D1831" t="s">
        <v>131</v>
      </c>
      <c r="E1831" s="31">
        <v>61587</v>
      </c>
      <c r="F1831" s="30">
        <f>MedianHouseholdIncome[[#This Row],[  MHI  ]]/77485</f>
        <v>0.79482480480092921</v>
      </c>
      <c r="G1831" s="18">
        <f>IFERROR(VLOOKUP(F1831,Points!$A$2:$C$14,3,TRUE),"")</f>
        <v>50</v>
      </c>
    </row>
    <row r="1832" spans="1:7" ht="19.95" customHeight="1" x14ac:dyDescent="0.3">
      <c r="A1832" t="s">
        <v>5352</v>
      </c>
      <c r="B1832" t="s">
        <v>5126</v>
      </c>
      <c r="C1832" t="s">
        <v>2962</v>
      </c>
      <c r="D1832" t="s">
        <v>37</v>
      </c>
      <c r="E1832" s="31">
        <v>86513</v>
      </c>
      <c r="F1832" s="30">
        <f>MedianHouseholdIncome[[#This Row],[  MHI  ]]/77485</f>
        <v>1.1165128734593792</v>
      </c>
      <c r="G1832" s="18">
        <f>IFERROR(VLOOKUP(F1832,Points!$A$2:$C$14,3,TRUE),"")</f>
        <v>10</v>
      </c>
    </row>
    <row r="1833" spans="1:7" ht="19.95" customHeight="1" x14ac:dyDescent="0.3">
      <c r="A1833" t="s">
        <v>5351</v>
      </c>
      <c r="B1833" t="s">
        <v>5127</v>
      </c>
      <c r="C1833" t="s">
        <v>2963</v>
      </c>
      <c r="D1833" t="s">
        <v>37</v>
      </c>
      <c r="E1833" s="31">
        <v>79254</v>
      </c>
      <c r="F1833" s="30">
        <f>MedianHouseholdIncome[[#This Row],[  MHI  ]]/77485</f>
        <v>1.0228302252048784</v>
      </c>
      <c r="G1833" s="18">
        <f>IFERROR(VLOOKUP(F1833,Points!$A$2:$C$14,3,TRUE),"")</f>
        <v>15</v>
      </c>
    </row>
    <row r="1834" spans="1:7" ht="19.95" customHeight="1" x14ac:dyDescent="0.3">
      <c r="A1834" t="s">
        <v>5352</v>
      </c>
      <c r="B1834" t="s">
        <v>5128</v>
      </c>
      <c r="C1834" t="s">
        <v>2964</v>
      </c>
      <c r="D1834" t="s">
        <v>95</v>
      </c>
      <c r="E1834" s="31">
        <v>99074</v>
      </c>
      <c r="F1834" s="30">
        <f>MedianHouseholdIncome[[#This Row],[  MHI  ]]/77485</f>
        <v>1.2786216687100729</v>
      </c>
      <c r="G1834" s="18">
        <f>IFERROR(VLOOKUP(F1834,Points!$A$2:$C$14,3,TRUE),"")</f>
        <v>0</v>
      </c>
    </row>
    <row r="1835" spans="1:7" ht="19.95" customHeight="1" x14ac:dyDescent="0.3">
      <c r="A1835" t="s">
        <v>5352</v>
      </c>
      <c r="B1835" t="s">
        <v>5129</v>
      </c>
      <c r="C1835" t="s">
        <v>2964</v>
      </c>
      <c r="D1835" t="s">
        <v>138</v>
      </c>
      <c r="E1835" s="31">
        <v>109750</v>
      </c>
      <c r="F1835" s="30">
        <f>MedianHouseholdIncome[[#This Row],[  MHI  ]]/77485</f>
        <v>1.4164031748080275</v>
      </c>
      <c r="G1835" s="18">
        <f>IFERROR(VLOOKUP(F1835,Points!$A$2:$C$14,3,TRUE),"")</f>
        <v>0</v>
      </c>
    </row>
    <row r="1836" spans="1:7" ht="19.95" customHeight="1" x14ac:dyDescent="0.3">
      <c r="A1836" t="s">
        <v>5352</v>
      </c>
      <c r="B1836" t="s">
        <v>5130</v>
      </c>
      <c r="C1836" t="s">
        <v>2964</v>
      </c>
      <c r="D1836" t="s">
        <v>18</v>
      </c>
      <c r="E1836" s="31">
        <v>103519</v>
      </c>
      <c r="F1836" s="30">
        <f>MedianHouseholdIncome[[#This Row],[  MHI  ]]/77485</f>
        <v>1.335987610505259</v>
      </c>
      <c r="G1836" s="18">
        <f>IFERROR(VLOOKUP(F1836,Points!$A$2:$C$14,3,TRUE),"")</f>
        <v>0</v>
      </c>
    </row>
    <row r="1837" spans="1:7" ht="19.95" customHeight="1" x14ac:dyDescent="0.3">
      <c r="A1837" t="s">
        <v>5352</v>
      </c>
      <c r="B1837" t="s">
        <v>5131</v>
      </c>
      <c r="C1837" t="s">
        <v>2965</v>
      </c>
      <c r="D1837" t="s">
        <v>138</v>
      </c>
      <c r="E1837" s="31">
        <v>107375</v>
      </c>
      <c r="F1837" s="30">
        <f>MedianHouseholdIncome[[#This Row],[  MHI  ]]/77485</f>
        <v>1.3857520810479447</v>
      </c>
      <c r="G1837" s="18">
        <f>IFERROR(VLOOKUP(F1837,Points!$A$2:$C$14,3,TRUE),"")</f>
        <v>0</v>
      </c>
    </row>
    <row r="1838" spans="1:7" ht="19.95" customHeight="1" x14ac:dyDescent="0.3">
      <c r="A1838" t="s">
        <v>5352</v>
      </c>
      <c r="B1838" t="s">
        <v>5132</v>
      </c>
      <c r="C1838" t="s">
        <v>2966</v>
      </c>
      <c r="D1838" t="s">
        <v>126</v>
      </c>
      <c r="E1838" s="31">
        <v>93125</v>
      </c>
      <c r="F1838" s="30">
        <f>MedianHouseholdIncome[[#This Row],[  MHI  ]]/77485</f>
        <v>1.2018455184874492</v>
      </c>
      <c r="G1838" s="18">
        <f>IFERROR(VLOOKUP(F1838,Points!$A$2:$C$14,3,TRUE),"")</f>
        <v>5</v>
      </c>
    </row>
    <row r="1839" spans="1:7" ht="19.95" customHeight="1" x14ac:dyDescent="0.3">
      <c r="A1839" t="s">
        <v>5352</v>
      </c>
      <c r="B1839" t="s">
        <v>5133</v>
      </c>
      <c r="C1839" t="s">
        <v>2967</v>
      </c>
      <c r="D1839" t="s">
        <v>119</v>
      </c>
      <c r="E1839" s="31">
        <v>161161</v>
      </c>
      <c r="F1839" s="30">
        <f>MedianHouseholdIncome[[#This Row],[  MHI  ]]/77485</f>
        <v>2.07989933535523</v>
      </c>
      <c r="G1839" s="18">
        <f>IFERROR(VLOOKUP(F1839,Points!$A$2:$C$14,3,TRUE),"")</f>
        <v>0</v>
      </c>
    </row>
    <row r="1840" spans="1:7" ht="19.95" customHeight="1" x14ac:dyDescent="0.3">
      <c r="A1840" t="s">
        <v>5352</v>
      </c>
      <c r="B1840" t="s">
        <v>5134</v>
      </c>
      <c r="C1840" t="s">
        <v>2967</v>
      </c>
      <c r="D1840" t="s">
        <v>195</v>
      </c>
      <c r="E1840" s="31">
        <v>106220</v>
      </c>
      <c r="F1840" s="30">
        <f>MedianHouseholdIncome[[#This Row],[  MHI  ]]/77485</f>
        <v>1.3708459701877782</v>
      </c>
      <c r="G1840" s="18">
        <f>IFERROR(VLOOKUP(F1840,Points!$A$2:$C$14,3,TRUE),"")</f>
        <v>0</v>
      </c>
    </row>
    <row r="1841" spans="1:7" ht="19.95" customHeight="1" x14ac:dyDescent="0.3">
      <c r="A1841" t="s">
        <v>5352</v>
      </c>
      <c r="B1841" t="s">
        <v>5135</v>
      </c>
      <c r="C1841" t="s">
        <v>2967</v>
      </c>
      <c r="D1841" t="s">
        <v>124</v>
      </c>
      <c r="E1841" s="31">
        <v>82250</v>
      </c>
      <c r="F1841" s="30">
        <f>MedianHouseholdIncome[[#This Row],[  MHI  ]]/77485</f>
        <v>1.0614957733754919</v>
      </c>
      <c r="G1841" s="18">
        <f>IFERROR(VLOOKUP(F1841,Points!$A$2:$C$14,3,TRUE),"")</f>
        <v>10</v>
      </c>
    </row>
    <row r="1842" spans="1:7" ht="19.95" customHeight="1" x14ac:dyDescent="0.3">
      <c r="A1842" t="s">
        <v>5352</v>
      </c>
      <c r="B1842" t="s">
        <v>5136</v>
      </c>
      <c r="C1842" t="s">
        <v>2968</v>
      </c>
      <c r="D1842" t="s">
        <v>101</v>
      </c>
      <c r="E1842" s="31">
        <v>63333</v>
      </c>
      <c r="F1842" s="30">
        <f>MedianHouseholdIncome[[#This Row],[  MHI  ]]/77485</f>
        <v>0.81735819836097312</v>
      </c>
      <c r="G1842" s="18">
        <f>IFERROR(VLOOKUP(F1842,Points!$A$2:$C$14,3,TRUE),"")</f>
        <v>40</v>
      </c>
    </row>
    <row r="1843" spans="1:7" ht="19.95" customHeight="1" x14ac:dyDescent="0.3">
      <c r="A1843" t="s">
        <v>5351</v>
      </c>
      <c r="B1843" t="s">
        <v>5137</v>
      </c>
      <c r="C1843" t="s">
        <v>2969</v>
      </c>
      <c r="D1843" t="s">
        <v>23</v>
      </c>
      <c r="E1843" s="31">
        <v>250000</v>
      </c>
      <c r="F1843" s="30">
        <f>MedianHouseholdIncome[[#This Row],[  MHI  ]]/77485</f>
        <v>3.2264309221139573</v>
      </c>
      <c r="G1843" s="18">
        <f>IFERROR(VLOOKUP(F1843,Points!$A$2:$C$14,3,TRUE),"")</f>
        <v>0</v>
      </c>
    </row>
    <row r="1844" spans="1:7" ht="19.95" customHeight="1" x14ac:dyDescent="0.3">
      <c r="A1844" t="s">
        <v>5351</v>
      </c>
      <c r="B1844" t="s">
        <v>5138</v>
      </c>
      <c r="C1844" t="s">
        <v>2970</v>
      </c>
      <c r="D1844" t="s">
        <v>195</v>
      </c>
      <c r="E1844" s="31">
        <v>63438</v>
      </c>
      <c r="F1844" s="30">
        <f>MedianHouseholdIncome[[#This Row],[  MHI  ]]/77485</f>
        <v>0.81871329934826098</v>
      </c>
      <c r="G1844" s="18">
        <f>IFERROR(VLOOKUP(F1844,Points!$A$2:$C$14,3,TRUE),"")</f>
        <v>40</v>
      </c>
    </row>
    <row r="1845" spans="1:7" ht="19.95" customHeight="1" x14ac:dyDescent="0.3">
      <c r="A1845" t="s">
        <v>5352</v>
      </c>
      <c r="B1845" t="s">
        <v>5139</v>
      </c>
      <c r="C1845" t="s">
        <v>2971</v>
      </c>
      <c r="D1845" t="s">
        <v>48</v>
      </c>
      <c r="E1845" s="31">
        <v>85758</v>
      </c>
      <c r="F1845" s="30">
        <f>MedianHouseholdIncome[[#This Row],[  MHI  ]]/77485</f>
        <v>1.106769052074595</v>
      </c>
      <c r="G1845" s="18">
        <f>IFERROR(VLOOKUP(F1845,Points!$A$2:$C$14,3,TRUE),"")</f>
        <v>10</v>
      </c>
    </row>
    <row r="1846" spans="1:7" ht="19.95" customHeight="1" x14ac:dyDescent="0.3">
      <c r="A1846" t="s">
        <v>5351</v>
      </c>
      <c r="B1846" t="s">
        <v>5140</v>
      </c>
      <c r="C1846" t="s">
        <v>2972</v>
      </c>
      <c r="D1846" t="s">
        <v>48</v>
      </c>
      <c r="E1846" s="31">
        <v>61250</v>
      </c>
      <c r="F1846" s="30">
        <f>MedianHouseholdIncome[[#This Row],[  MHI  ]]/77485</f>
        <v>0.79047557591791962</v>
      </c>
      <c r="G1846" s="18">
        <f>IFERROR(VLOOKUP(F1846,Points!$A$2:$C$14,3,TRUE),"")</f>
        <v>50</v>
      </c>
    </row>
    <row r="1847" spans="1:7" ht="19.95" customHeight="1" x14ac:dyDescent="0.3">
      <c r="A1847" t="s">
        <v>5352</v>
      </c>
      <c r="B1847" t="s">
        <v>5141</v>
      </c>
      <c r="C1847" t="s">
        <v>2973</v>
      </c>
      <c r="D1847" t="s">
        <v>111</v>
      </c>
      <c r="E1847" s="31">
        <v>93750</v>
      </c>
      <c r="F1847" s="30">
        <f>MedianHouseholdIncome[[#This Row],[  MHI  ]]/77485</f>
        <v>1.209911595792734</v>
      </c>
      <c r="G1847" s="18">
        <f>IFERROR(VLOOKUP(F1847,Points!$A$2:$C$14,3,TRUE),"")</f>
        <v>5</v>
      </c>
    </row>
    <row r="1848" spans="1:7" ht="19.95" customHeight="1" x14ac:dyDescent="0.3">
      <c r="A1848" t="s">
        <v>5351</v>
      </c>
      <c r="B1848" t="s">
        <v>5142</v>
      </c>
      <c r="C1848" t="s">
        <v>2974</v>
      </c>
      <c r="D1848" t="s">
        <v>108</v>
      </c>
      <c r="E1848" s="31">
        <v>42708</v>
      </c>
      <c r="F1848" s="30">
        <f>MedianHouseholdIncome[[#This Row],[  MHI  ]]/77485</f>
        <v>0.55117764728657159</v>
      </c>
      <c r="G1848" s="18">
        <f>IFERROR(VLOOKUP(F1848,Points!$A$2:$C$14,3,TRUE),"")</f>
        <v>100</v>
      </c>
    </row>
    <row r="1849" spans="1:7" ht="19.95" customHeight="1" x14ac:dyDescent="0.3">
      <c r="A1849" t="s">
        <v>5351</v>
      </c>
      <c r="B1849" t="s">
        <v>5143</v>
      </c>
      <c r="C1849" t="s">
        <v>2975</v>
      </c>
      <c r="D1849" t="s">
        <v>219</v>
      </c>
      <c r="E1849" s="31">
        <v>86222</v>
      </c>
      <c r="F1849" s="30">
        <f>MedianHouseholdIncome[[#This Row],[  MHI  ]]/77485</f>
        <v>1.1127573078660387</v>
      </c>
      <c r="G1849" s="18">
        <f>IFERROR(VLOOKUP(F1849,Points!$A$2:$C$14,3,TRUE),"")</f>
        <v>10</v>
      </c>
    </row>
    <row r="1850" spans="1:7" ht="19.95" customHeight="1" x14ac:dyDescent="0.3">
      <c r="A1850" t="s">
        <v>5352</v>
      </c>
      <c r="B1850" t="s">
        <v>5144</v>
      </c>
      <c r="C1850" t="s">
        <v>2976</v>
      </c>
      <c r="D1850" t="s">
        <v>279</v>
      </c>
      <c r="E1850" s="31">
        <v>76406</v>
      </c>
      <c r="F1850" s="30">
        <f>MedianHouseholdIncome[[#This Row],[  MHI  ]]/77485</f>
        <v>0.98607472414015618</v>
      </c>
      <c r="G1850" s="18">
        <f>IFERROR(VLOOKUP(F1850,Points!$A$2:$C$14,3,TRUE),"")</f>
        <v>20</v>
      </c>
    </row>
    <row r="1851" spans="1:7" ht="19.95" customHeight="1" x14ac:dyDescent="0.3">
      <c r="A1851" t="s">
        <v>5351</v>
      </c>
      <c r="B1851" t="s">
        <v>5145</v>
      </c>
      <c r="C1851" t="s">
        <v>2977</v>
      </c>
      <c r="D1851" t="s">
        <v>279</v>
      </c>
      <c r="E1851" s="31">
        <v>57222</v>
      </c>
      <c r="F1851" s="30">
        <f>MedianHouseholdIncome[[#This Row],[  MHI  ]]/77485</f>
        <v>0.73849132090081948</v>
      </c>
      <c r="G1851" s="18">
        <f>IFERROR(VLOOKUP(F1851,Points!$A$2:$C$14,3,TRUE),"")</f>
        <v>60</v>
      </c>
    </row>
    <row r="1852" spans="1:7" ht="19.95" customHeight="1" x14ac:dyDescent="0.3">
      <c r="A1852" t="s">
        <v>5352</v>
      </c>
      <c r="B1852" t="s">
        <v>5146</v>
      </c>
      <c r="C1852" t="s">
        <v>2978</v>
      </c>
      <c r="D1852" t="s">
        <v>279</v>
      </c>
      <c r="E1852" s="31">
        <v>77056</v>
      </c>
      <c r="F1852" s="30">
        <f>MedianHouseholdIncome[[#This Row],[  MHI  ]]/77485</f>
        <v>0.99446344453765245</v>
      </c>
      <c r="G1852" s="18">
        <f>IFERROR(VLOOKUP(F1852,Points!$A$2:$C$14,3,TRUE),"")</f>
        <v>20</v>
      </c>
    </row>
    <row r="1853" spans="1:7" ht="19.95" customHeight="1" x14ac:dyDescent="0.3">
      <c r="A1853" t="s">
        <v>5352</v>
      </c>
      <c r="B1853" t="s">
        <v>5147</v>
      </c>
      <c r="C1853" t="s">
        <v>2979</v>
      </c>
      <c r="D1853" t="s">
        <v>11</v>
      </c>
      <c r="E1853" s="31">
        <v>65000</v>
      </c>
      <c r="F1853" s="30">
        <f>MedianHouseholdIncome[[#This Row],[  MHI  ]]/77485</f>
        <v>0.83887203974962898</v>
      </c>
      <c r="G1853" s="18">
        <f>IFERROR(VLOOKUP(F1853,Points!$A$2:$C$14,3,TRUE),"")</f>
        <v>40</v>
      </c>
    </row>
    <row r="1854" spans="1:7" ht="19.95" customHeight="1" x14ac:dyDescent="0.3">
      <c r="A1854" t="s">
        <v>5351</v>
      </c>
      <c r="B1854" t="s">
        <v>5148</v>
      </c>
      <c r="C1854" t="s">
        <v>2980</v>
      </c>
      <c r="D1854" t="s">
        <v>88</v>
      </c>
      <c r="E1854" s="31">
        <v>64583</v>
      </c>
      <c r="F1854" s="30">
        <f>MedianHouseholdIncome[[#This Row],[  MHI  ]]/77485</f>
        <v>0.83349035297154284</v>
      </c>
      <c r="G1854" s="18">
        <f>IFERROR(VLOOKUP(F1854,Points!$A$2:$C$14,3,TRUE),"")</f>
        <v>40</v>
      </c>
    </row>
    <row r="1855" spans="1:7" ht="19.95" customHeight="1" x14ac:dyDescent="0.3">
      <c r="A1855" t="s">
        <v>5351</v>
      </c>
      <c r="B1855" t="s">
        <v>5149</v>
      </c>
      <c r="C1855" t="s">
        <v>2981</v>
      </c>
      <c r="D1855" t="s">
        <v>243</v>
      </c>
      <c r="E1855" s="31">
        <v>107482</v>
      </c>
      <c r="F1855" s="30">
        <f>MedianHouseholdIncome[[#This Row],[  MHI  ]]/77485</f>
        <v>1.3871329934826095</v>
      </c>
      <c r="G1855" s="18">
        <f>IFERROR(VLOOKUP(F1855,Points!$A$2:$C$14,3,TRUE),"")</f>
        <v>0</v>
      </c>
    </row>
    <row r="1856" spans="1:7" ht="19.95" customHeight="1" x14ac:dyDescent="0.3">
      <c r="A1856" t="s">
        <v>5352</v>
      </c>
      <c r="B1856" t="s">
        <v>5150</v>
      </c>
      <c r="C1856" t="s">
        <v>2982</v>
      </c>
      <c r="D1856" t="s">
        <v>117</v>
      </c>
      <c r="E1856" s="31">
        <v>121111</v>
      </c>
      <c r="F1856" s="30">
        <f>MedianHouseholdIncome[[#This Row],[  MHI  ]]/77485</f>
        <v>1.563025101632574</v>
      </c>
      <c r="G1856" s="18">
        <f>IFERROR(VLOOKUP(F1856,Points!$A$2:$C$14,3,TRUE),"")</f>
        <v>0</v>
      </c>
    </row>
    <row r="1857" spans="1:7" ht="19.95" customHeight="1" x14ac:dyDescent="0.3">
      <c r="A1857" t="s">
        <v>5352</v>
      </c>
      <c r="B1857" t="s">
        <v>5151</v>
      </c>
      <c r="C1857" t="s">
        <v>2982</v>
      </c>
      <c r="D1857" t="s">
        <v>111</v>
      </c>
      <c r="E1857" s="31">
        <v>99279</v>
      </c>
      <c r="F1857" s="30">
        <f>MedianHouseholdIncome[[#This Row],[  MHI  ]]/77485</f>
        <v>1.2812673420662064</v>
      </c>
      <c r="G1857" s="18">
        <f>IFERROR(VLOOKUP(F1857,Points!$A$2:$C$14,3,TRUE),"")</f>
        <v>0</v>
      </c>
    </row>
    <row r="1858" spans="1:7" ht="19.95" customHeight="1" x14ac:dyDescent="0.3">
      <c r="A1858" t="s">
        <v>5352</v>
      </c>
      <c r="B1858" t="s">
        <v>5152</v>
      </c>
      <c r="C1858" t="s">
        <v>2982</v>
      </c>
      <c r="D1858" t="s">
        <v>55</v>
      </c>
      <c r="E1858" s="31">
        <v>95217</v>
      </c>
      <c r="F1858" s="30">
        <f>MedianHouseholdIncome[[#This Row],[  MHI  ]]/77485</f>
        <v>1.2288442924436989</v>
      </c>
      <c r="G1858" s="18">
        <f>IFERROR(VLOOKUP(F1858,Points!$A$2:$C$14,3,TRUE),"")</f>
        <v>5</v>
      </c>
    </row>
    <row r="1859" spans="1:7" ht="19.95" customHeight="1" x14ac:dyDescent="0.3">
      <c r="A1859" t="s">
        <v>5352</v>
      </c>
      <c r="B1859" t="s">
        <v>5153</v>
      </c>
      <c r="C1859" t="s">
        <v>2982</v>
      </c>
      <c r="D1859" t="s">
        <v>138</v>
      </c>
      <c r="E1859" s="31">
        <v>94750</v>
      </c>
      <c r="F1859" s="30">
        <f>MedianHouseholdIncome[[#This Row],[  MHI  ]]/77485</f>
        <v>1.22281731948119</v>
      </c>
      <c r="G1859" s="18">
        <f>IFERROR(VLOOKUP(F1859,Points!$A$2:$C$14,3,TRUE),"")</f>
        <v>5</v>
      </c>
    </row>
    <row r="1860" spans="1:7" ht="19.95" customHeight="1" x14ac:dyDescent="0.3">
      <c r="A1860" t="s">
        <v>5352</v>
      </c>
      <c r="B1860" t="s">
        <v>5154</v>
      </c>
      <c r="C1860" t="s">
        <v>2982</v>
      </c>
      <c r="D1860" t="s">
        <v>144</v>
      </c>
      <c r="E1860" s="31">
        <v>88594</v>
      </c>
      <c r="F1860" s="30">
        <f>MedianHouseholdIncome[[#This Row],[  MHI  ]]/77485</f>
        <v>1.1433696844550558</v>
      </c>
      <c r="G1860" s="18">
        <f>IFERROR(VLOOKUP(F1860,Points!$A$2:$C$14,3,TRUE),"")</f>
        <v>10</v>
      </c>
    </row>
    <row r="1861" spans="1:7" ht="19.95" customHeight="1" x14ac:dyDescent="0.3">
      <c r="A1861" t="s">
        <v>5352</v>
      </c>
      <c r="B1861" t="s">
        <v>5155</v>
      </c>
      <c r="C1861" t="s">
        <v>2982</v>
      </c>
      <c r="D1861" t="s">
        <v>66</v>
      </c>
      <c r="E1861" s="31">
        <v>61250</v>
      </c>
      <c r="F1861" s="30">
        <f>MedianHouseholdIncome[[#This Row],[  MHI  ]]/77485</f>
        <v>0.79047557591791962</v>
      </c>
      <c r="G1861" s="18">
        <f>IFERROR(VLOOKUP(F1861,Points!$A$2:$C$14,3,TRUE),"")</f>
        <v>50</v>
      </c>
    </row>
    <row r="1862" spans="1:7" ht="19.95" customHeight="1" x14ac:dyDescent="0.3">
      <c r="A1862" t="s">
        <v>5352</v>
      </c>
      <c r="B1862" t="s">
        <v>5156</v>
      </c>
      <c r="C1862" t="s">
        <v>2982</v>
      </c>
      <c r="D1862" t="s">
        <v>166</v>
      </c>
      <c r="E1862" s="31">
        <v>61042</v>
      </c>
      <c r="F1862" s="30">
        <f>MedianHouseholdIncome[[#This Row],[  MHI  ]]/77485</f>
        <v>0.78779118539072079</v>
      </c>
      <c r="G1862" s="18">
        <f>IFERROR(VLOOKUP(F1862,Points!$A$2:$C$14,3,TRUE),"")</f>
        <v>50</v>
      </c>
    </row>
    <row r="1863" spans="1:7" ht="19.95" customHeight="1" x14ac:dyDescent="0.3">
      <c r="A1863" t="s">
        <v>5352</v>
      </c>
      <c r="B1863" t="s">
        <v>5157</v>
      </c>
      <c r="C1863" t="s">
        <v>2983</v>
      </c>
      <c r="D1863" t="s">
        <v>37</v>
      </c>
      <c r="E1863" s="31">
        <v>97188</v>
      </c>
      <c r="F1863" s="30">
        <f>MedianHouseholdIncome[[#This Row],[  MHI  ]]/77485</f>
        <v>1.2542814738336452</v>
      </c>
      <c r="G1863" s="18">
        <f>IFERROR(VLOOKUP(F1863,Points!$A$2:$C$14,3,TRUE),"")</f>
        <v>5</v>
      </c>
    </row>
    <row r="1864" spans="1:7" ht="19.95" customHeight="1" x14ac:dyDescent="0.3">
      <c r="A1864" t="s">
        <v>5352</v>
      </c>
      <c r="B1864" t="s">
        <v>5158</v>
      </c>
      <c r="C1864" t="s">
        <v>2983</v>
      </c>
      <c r="D1864" t="s">
        <v>147</v>
      </c>
      <c r="E1864" s="31">
        <v>66591</v>
      </c>
      <c r="F1864" s="30">
        <f>MedianHouseholdIncome[[#This Row],[  MHI  ]]/77485</f>
        <v>0.8594050461379622</v>
      </c>
      <c r="G1864" s="18">
        <f>IFERROR(VLOOKUP(F1864,Points!$A$2:$C$14,3,TRUE),"")</f>
        <v>40</v>
      </c>
    </row>
    <row r="1865" spans="1:7" ht="19.95" customHeight="1" x14ac:dyDescent="0.3">
      <c r="A1865" t="s">
        <v>5351</v>
      </c>
      <c r="B1865" t="s">
        <v>5159</v>
      </c>
      <c r="C1865" t="s">
        <v>2984</v>
      </c>
      <c r="D1865" t="s">
        <v>99</v>
      </c>
      <c r="E1865" s="31">
        <v>56827</v>
      </c>
      <c r="F1865" s="30">
        <f>MedianHouseholdIncome[[#This Row],[  MHI  ]]/77485</f>
        <v>0.73339356004387946</v>
      </c>
      <c r="G1865" s="18">
        <f>IFERROR(VLOOKUP(F1865,Points!$A$2:$C$14,3,TRUE),"")</f>
        <v>60</v>
      </c>
    </row>
    <row r="1866" spans="1:7" ht="19.95" customHeight="1" x14ac:dyDescent="0.3">
      <c r="A1866" t="s">
        <v>5352</v>
      </c>
      <c r="B1866" t="s">
        <v>5160</v>
      </c>
      <c r="C1866" t="s">
        <v>2985</v>
      </c>
      <c r="D1866" t="s">
        <v>13</v>
      </c>
      <c r="E1866" s="31">
        <v>83625</v>
      </c>
      <c r="F1866" s="30">
        <f>MedianHouseholdIncome[[#This Row],[  MHI  ]]/77485</f>
        <v>1.0792411434471187</v>
      </c>
      <c r="G1866" s="18">
        <f>IFERROR(VLOOKUP(F1866,Points!$A$2:$C$14,3,TRUE),"")</f>
        <v>10</v>
      </c>
    </row>
    <row r="1867" spans="1:7" ht="19.95" customHeight="1" x14ac:dyDescent="0.3">
      <c r="A1867" t="s">
        <v>5352</v>
      </c>
      <c r="B1867" t="s">
        <v>5161</v>
      </c>
      <c r="C1867" t="s">
        <v>2986</v>
      </c>
      <c r="D1867" t="s">
        <v>41</v>
      </c>
      <c r="E1867" s="31">
        <v>113875</v>
      </c>
      <c r="F1867" s="30">
        <f>MedianHouseholdIncome[[#This Row],[  MHI  ]]/77485</f>
        <v>1.4696392850229076</v>
      </c>
      <c r="G1867" s="18">
        <f>IFERROR(VLOOKUP(F1867,Points!$A$2:$C$14,3,TRUE),"")</f>
        <v>0</v>
      </c>
    </row>
    <row r="1868" spans="1:7" ht="19.95" customHeight="1" x14ac:dyDescent="0.3">
      <c r="A1868" t="s">
        <v>5352</v>
      </c>
      <c r="B1868" t="s">
        <v>5162</v>
      </c>
      <c r="C1868" t="s">
        <v>2986</v>
      </c>
      <c r="D1868" t="s">
        <v>156</v>
      </c>
      <c r="E1868" s="31">
        <v>56563</v>
      </c>
      <c r="F1868" s="30">
        <f>MedianHouseholdIncome[[#This Row],[  MHI  ]]/77485</f>
        <v>0.7299864489901271</v>
      </c>
      <c r="G1868" s="18">
        <f>IFERROR(VLOOKUP(F1868,Points!$A$2:$C$14,3,TRUE),"")</f>
        <v>60</v>
      </c>
    </row>
    <row r="1869" spans="1:7" ht="19.95" customHeight="1" x14ac:dyDescent="0.3">
      <c r="A1869" t="s">
        <v>5351</v>
      </c>
      <c r="B1869" t="s">
        <v>5163</v>
      </c>
      <c r="C1869" t="s">
        <v>2987</v>
      </c>
      <c r="D1869" t="s">
        <v>279</v>
      </c>
      <c r="E1869" s="31">
        <v>81875</v>
      </c>
      <c r="F1869" s="30">
        <f>MedianHouseholdIncome[[#This Row],[  MHI  ]]/77485</f>
        <v>1.0566561269923211</v>
      </c>
      <c r="G1869" s="18">
        <f>IFERROR(VLOOKUP(F1869,Points!$A$2:$C$14,3,TRUE),"")</f>
        <v>15</v>
      </c>
    </row>
    <row r="1870" spans="1:7" ht="19.95" customHeight="1" x14ac:dyDescent="0.3">
      <c r="A1870" t="s">
        <v>5351</v>
      </c>
      <c r="B1870" t="s">
        <v>5164</v>
      </c>
      <c r="C1870" t="s">
        <v>2988</v>
      </c>
      <c r="D1870" t="s">
        <v>53</v>
      </c>
      <c r="E1870" s="31">
        <v>130206</v>
      </c>
      <c r="F1870" s="30">
        <f>MedianHouseholdIncome[[#This Row],[  MHI  ]]/77485</f>
        <v>1.6804026585790799</v>
      </c>
      <c r="G1870" s="18">
        <f>IFERROR(VLOOKUP(F1870,Points!$A$2:$C$14,3,TRUE),"")</f>
        <v>0</v>
      </c>
    </row>
    <row r="1871" spans="1:7" ht="19.95" customHeight="1" x14ac:dyDescent="0.3">
      <c r="A1871" t="s">
        <v>5352</v>
      </c>
      <c r="B1871" t="s">
        <v>5165</v>
      </c>
      <c r="C1871" t="s">
        <v>2989</v>
      </c>
      <c r="D1871" t="s">
        <v>48</v>
      </c>
      <c r="E1871" s="31">
        <v>58750</v>
      </c>
      <c r="F1871" s="30">
        <f>MedianHouseholdIncome[[#This Row],[  MHI  ]]/77485</f>
        <v>0.75821126669678007</v>
      </c>
      <c r="G1871" s="18">
        <f>IFERROR(VLOOKUP(F1871,Points!$A$2:$C$14,3,TRUE),"")</f>
        <v>60</v>
      </c>
    </row>
    <row r="1872" spans="1:7" ht="19.95" customHeight="1" x14ac:dyDescent="0.3">
      <c r="A1872" t="s">
        <v>5352</v>
      </c>
      <c r="B1872" t="s">
        <v>5166</v>
      </c>
      <c r="C1872" t="s">
        <v>2990</v>
      </c>
      <c r="D1872" t="s">
        <v>143</v>
      </c>
      <c r="E1872" s="31">
        <v>128594</v>
      </c>
      <c r="F1872" s="30">
        <f>MedianHouseholdIncome[[#This Row],[  MHI  ]]/77485</f>
        <v>1.6595986319932889</v>
      </c>
      <c r="G1872" s="18">
        <f>IFERROR(VLOOKUP(F1872,Points!$A$2:$C$14,3,TRUE),"")</f>
        <v>0</v>
      </c>
    </row>
    <row r="1873" spans="1:7" ht="19.95" customHeight="1" x14ac:dyDescent="0.3">
      <c r="A1873" t="s">
        <v>5352</v>
      </c>
      <c r="B1873" t="s">
        <v>5167</v>
      </c>
      <c r="C1873" t="s">
        <v>2991</v>
      </c>
      <c r="D1873" t="s">
        <v>36</v>
      </c>
      <c r="E1873" s="31">
        <v>102656</v>
      </c>
      <c r="F1873" s="30">
        <f>MedianHouseholdIncome[[#This Row],[  MHI  ]]/77485</f>
        <v>1.3248499709621218</v>
      </c>
      <c r="G1873" s="18">
        <f>IFERROR(VLOOKUP(F1873,Points!$A$2:$C$14,3,TRUE),"")</f>
        <v>0</v>
      </c>
    </row>
    <row r="1874" spans="1:7" ht="19.95" customHeight="1" x14ac:dyDescent="0.3">
      <c r="A1874" t="s">
        <v>5351</v>
      </c>
      <c r="B1874" t="s">
        <v>5168</v>
      </c>
      <c r="C1874" t="s">
        <v>2992</v>
      </c>
      <c r="D1874" t="s">
        <v>173</v>
      </c>
      <c r="E1874" s="31">
        <v>120000</v>
      </c>
      <c r="F1874" s="30">
        <f>MedianHouseholdIncome[[#This Row],[  MHI  ]]/77485</f>
        <v>1.5486868426146996</v>
      </c>
      <c r="G1874" s="18">
        <f>IFERROR(VLOOKUP(F1874,Points!$A$2:$C$14,3,TRUE),"")</f>
        <v>0</v>
      </c>
    </row>
    <row r="1875" spans="1:7" ht="19.95" customHeight="1" x14ac:dyDescent="0.3">
      <c r="A1875" t="s">
        <v>5351</v>
      </c>
      <c r="B1875" t="s">
        <v>5169</v>
      </c>
      <c r="C1875" t="s">
        <v>2993</v>
      </c>
      <c r="D1875" t="s">
        <v>36</v>
      </c>
      <c r="E1875" s="31">
        <v>119606</v>
      </c>
      <c r="F1875" s="30">
        <f>MedianHouseholdIncome[[#This Row],[  MHI  ]]/77485</f>
        <v>1.5436019874814479</v>
      </c>
      <c r="G1875" s="18">
        <f>IFERROR(VLOOKUP(F1875,Points!$A$2:$C$14,3,TRUE),"")</f>
        <v>0</v>
      </c>
    </row>
    <row r="1876" spans="1:7" ht="19.95" customHeight="1" x14ac:dyDescent="0.3">
      <c r="A1876" t="s">
        <v>5352</v>
      </c>
      <c r="B1876" t="s">
        <v>5170</v>
      </c>
      <c r="C1876" t="s">
        <v>2994</v>
      </c>
      <c r="D1876" t="s">
        <v>36</v>
      </c>
      <c r="E1876" s="31">
        <v>150000</v>
      </c>
      <c r="F1876" s="30">
        <f>MedianHouseholdIncome[[#This Row],[  MHI  ]]/77485</f>
        <v>1.9358585532683745</v>
      </c>
      <c r="G1876" s="18">
        <f>IFERROR(VLOOKUP(F1876,Points!$A$2:$C$14,3,TRUE),"")</f>
        <v>0</v>
      </c>
    </row>
    <row r="1877" spans="1:7" ht="19.95" customHeight="1" x14ac:dyDescent="0.3">
      <c r="A1877" t="s">
        <v>5351</v>
      </c>
      <c r="B1877" t="s">
        <v>5171</v>
      </c>
      <c r="C1877" t="s">
        <v>2995</v>
      </c>
      <c r="D1877" t="s">
        <v>91</v>
      </c>
      <c r="E1877" s="31">
        <v>61149</v>
      </c>
      <c r="F1877" s="30">
        <f>MedianHouseholdIncome[[#This Row],[  MHI  ]]/77485</f>
        <v>0.78917209782538555</v>
      </c>
      <c r="G1877" s="18">
        <f>IFERROR(VLOOKUP(F1877,Points!$A$2:$C$14,3,TRUE),"")</f>
        <v>50</v>
      </c>
    </row>
    <row r="1878" spans="1:7" ht="19.95" customHeight="1" x14ac:dyDescent="0.3">
      <c r="A1878" t="s">
        <v>5352</v>
      </c>
      <c r="B1878" t="s">
        <v>5172</v>
      </c>
      <c r="C1878" t="s">
        <v>2996</v>
      </c>
      <c r="D1878" t="s">
        <v>36</v>
      </c>
      <c r="E1878" s="31">
        <v>139583</v>
      </c>
      <c r="F1878" s="30">
        <f>MedianHouseholdIncome[[#This Row],[  MHI  ]]/77485</f>
        <v>1.8014196296057301</v>
      </c>
      <c r="G1878" s="18">
        <f>IFERROR(VLOOKUP(F1878,Points!$A$2:$C$14,3,TRUE),"")</f>
        <v>0</v>
      </c>
    </row>
    <row r="1879" spans="1:7" ht="19.95" customHeight="1" x14ac:dyDescent="0.3">
      <c r="A1879" t="s">
        <v>5352</v>
      </c>
      <c r="B1879" t="s">
        <v>5173</v>
      </c>
      <c r="C1879" t="s">
        <v>2997</v>
      </c>
      <c r="D1879" t="s">
        <v>13</v>
      </c>
      <c r="E1879" s="31">
        <v>65417</v>
      </c>
      <c r="F1879" s="30">
        <f>MedianHouseholdIncome[[#This Row],[  MHI  ]]/77485</f>
        <v>0.84425372652771502</v>
      </c>
      <c r="G1879" s="18">
        <f>IFERROR(VLOOKUP(F1879,Points!$A$2:$C$14,3,TRUE),"")</f>
        <v>40</v>
      </c>
    </row>
    <row r="1880" spans="1:7" ht="19.95" customHeight="1" x14ac:dyDescent="0.3">
      <c r="A1880" t="s">
        <v>5352</v>
      </c>
      <c r="B1880" t="s">
        <v>5174</v>
      </c>
      <c r="C1880" t="s">
        <v>2998</v>
      </c>
      <c r="D1880" t="s">
        <v>41</v>
      </c>
      <c r="E1880" s="31">
        <v>91094</v>
      </c>
      <c r="F1880" s="30">
        <f>MedianHouseholdIncome[[#This Row],[  MHI  ]]/77485</f>
        <v>1.1756339936761955</v>
      </c>
      <c r="G1880" s="18">
        <f>IFERROR(VLOOKUP(F1880,Points!$A$2:$C$14,3,TRUE),"")</f>
        <v>5</v>
      </c>
    </row>
    <row r="1881" spans="1:7" ht="19.95" customHeight="1" x14ac:dyDescent="0.3">
      <c r="A1881" t="s">
        <v>5351</v>
      </c>
      <c r="B1881" t="s">
        <v>5175</v>
      </c>
      <c r="C1881" t="s">
        <v>2999</v>
      </c>
      <c r="D1881" t="s">
        <v>30</v>
      </c>
      <c r="E1881" s="31">
        <v>88214</v>
      </c>
      <c r="F1881" s="30">
        <f>MedianHouseholdIncome[[#This Row],[  MHI  ]]/77485</f>
        <v>1.1384655094534426</v>
      </c>
      <c r="G1881" s="18">
        <f>IFERROR(VLOOKUP(F1881,Points!$A$2:$C$14,3,TRUE),"")</f>
        <v>10</v>
      </c>
    </row>
    <row r="1882" spans="1:7" ht="19.95" customHeight="1" x14ac:dyDescent="0.3">
      <c r="A1882" t="s">
        <v>5351</v>
      </c>
      <c r="B1882" t="s">
        <v>5176</v>
      </c>
      <c r="C1882" t="s">
        <v>3000</v>
      </c>
      <c r="D1882" t="s">
        <v>166</v>
      </c>
      <c r="E1882" s="31">
        <v>67438</v>
      </c>
      <c r="F1882" s="30">
        <f>MedianHouseholdIncome[[#This Row],[  MHI  ]]/77485</f>
        <v>0.87033619410208429</v>
      </c>
      <c r="G1882" s="18">
        <f>IFERROR(VLOOKUP(F1882,Points!$A$2:$C$14,3,TRUE),"")</f>
        <v>30</v>
      </c>
    </row>
    <row r="1883" spans="1:7" ht="19.95" customHeight="1" x14ac:dyDescent="0.3">
      <c r="A1883" t="s">
        <v>5352</v>
      </c>
      <c r="B1883" t="s">
        <v>5177</v>
      </c>
      <c r="C1883" t="s">
        <v>3001</v>
      </c>
      <c r="D1883" t="s">
        <v>166</v>
      </c>
      <c r="E1883" s="31">
        <v>93182</v>
      </c>
      <c r="F1883" s="30">
        <f>MedianHouseholdIncome[[#This Row],[  MHI  ]]/77485</f>
        <v>1.2025811447376911</v>
      </c>
      <c r="G1883" s="18">
        <f>IFERROR(VLOOKUP(F1883,Points!$A$2:$C$14,3,TRUE),"")</f>
        <v>5</v>
      </c>
    </row>
    <row r="1884" spans="1:7" ht="19.95" customHeight="1" x14ac:dyDescent="0.3">
      <c r="A1884" t="s">
        <v>5351</v>
      </c>
      <c r="B1884" t="s">
        <v>5178</v>
      </c>
      <c r="C1884" t="s">
        <v>3002</v>
      </c>
      <c r="D1884" t="s">
        <v>57</v>
      </c>
      <c r="E1884" s="31">
        <v>36250</v>
      </c>
      <c r="F1884" s="30">
        <f>MedianHouseholdIncome[[#This Row],[  MHI  ]]/77485</f>
        <v>0.46783248370652386</v>
      </c>
      <c r="G1884" s="18">
        <f>IFERROR(VLOOKUP(F1884,Points!$A$2:$C$14,3,TRUE),"")</f>
        <v>100</v>
      </c>
    </row>
    <row r="1885" spans="1:7" ht="19.95" customHeight="1" x14ac:dyDescent="0.3">
      <c r="A1885" t="s">
        <v>5352</v>
      </c>
      <c r="B1885" t="s">
        <v>5179</v>
      </c>
      <c r="C1885" t="s">
        <v>3003</v>
      </c>
      <c r="D1885" t="s">
        <v>57</v>
      </c>
      <c r="E1885" s="31">
        <v>61477</v>
      </c>
      <c r="F1885" s="30">
        <f>MedianHouseholdIncome[[#This Row],[  MHI  ]]/77485</f>
        <v>0.79340517519519904</v>
      </c>
      <c r="G1885" s="18">
        <f>IFERROR(VLOOKUP(F1885,Points!$A$2:$C$14,3,TRUE),"")</f>
        <v>50</v>
      </c>
    </row>
    <row r="1886" spans="1:7" ht="19.95" customHeight="1" x14ac:dyDescent="0.3">
      <c r="A1886" t="s">
        <v>5352</v>
      </c>
      <c r="B1886" t="s">
        <v>5180</v>
      </c>
      <c r="C1886" t="s">
        <v>3004</v>
      </c>
      <c r="D1886" t="s">
        <v>59</v>
      </c>
      <c r="E1886" s="31">
        <v>75125</v>
      </c>
      <c r="F1886" s="30">
        <f>MedianHouseholdIncome[[#This Row],[  MHI  ]]/77485</f>
        <v>0.96954249209524423</v>
      </c>
      <c r="G1886" s="18">
        <f>IFERROR(VLOOKUP(F1886,Points!$A$2:$C$14,3,TRUE),"")</f>
        <v>20</v>
      </c>
    </row>
    <row r="1887" spans="1:7" ht="19.95" customHeight="1" x14ac:dyDescent="0.3">
      <c r="A1887" t="s">
        <v>5351</v>
      </c>
      <c r="B1887" t="s">
        <v>5181</v>
      </c>
      <c r="C1887" t="s">
        <v>3005</v>
      </c>
      <c r="D1887" t="s">
        <v>21</v>
      </c>
      <c r="E1887" s="31">
        <v>93750</v>
      </c>
      <c r="F1887" s="30">
        <f>MedianHouseholdIncome[[#This Row],[  MHI  ]]/77485</f>
        <v>1.209911595792734</v>
      </c>
      <c r="G1887" s="18">
        <f>IFERROR(VLOOKUP(F1887,Points!$A$2:$C$14,3,TRUE),"")</f>
        <v>5</v>
      </c>
    </row>
    <row r="1888" spans="1:7" ht="19.95" customHeight="1" x14ac:dyDescent="0.3">
      <c r="A1888" t="s">
        <v>5352</v>
      </c>
      <c r="B1888" t="s">
        <v>5182</v>
      </c>
      <c r="C1888" t="s">
        <v>3006</v>
      </c>
      <c r="D1888" t="s">
        <v>80</v>
      </c>
      <c r="E1888" s="31">
        <v>90250</v>
      </c>
      <c r="F1888" s="30">
        <f>MedianHouseholdIncome[[#This Row],[  MHI  ]]/77485</f>
        <v>1.1647415628831386</v>
      </c>
      <c r="G1888" s="18">
        <f>IFERROR(VLOOKUP(F1888,Points!$A$2:$C$14,3,TRUE),"")</f>
        <v>5</v>
      </c>
    </row>
    <row r="1889" spans="1:7" ht="19.95" customHeight="1" x14ac:dyDescent="0.3">
      <c r="A1889" t="s">
        <v>5351</v>
      </c>
      <c r="B1889" t="s">
        <v>5183</v>
      </c>
      <c r="C1889" t="s">
        <v>3007</v>
      </c>
      <c r="D1889" t="s">
        <v>173</v>
      </c>
      <c r="E1889" s="31">
        <v>109024</v>
      </c>
      <c r="F1889" s="30">
        <f>MedianHouseholdIncome[[#This Row],[  MHI  ]]/77485</f>
        <v>1.4070336194102084</v>
      </c>
      <c r="G1889" s="18">
        <f>IFERROR(VLOOKUP(F1889,Points!$A$2:$C$14,3,TRUE),"")</f>
        <v>0</v>
      </c>
    </row>
    <row r="1890" spans="1:7" ht="19.95" customHeight="1" x14ac:dyDescent="0.3">
      <c r="A1890" t="s">
        <v>5352</v>
      </c>
      <c r="B1890" t="s">
        <v>5184</v>
      </c>
      <c r="C1890" t="s">
        <v>3008</v>
      </c>
      <c r="D1890" t="s">
        <v>195</v>
      </c>
      <c r="E1890" s="31">
        <v>94286</v>
      </c>
      <c r="F1890" s="30">
        <f>MedianHouseholdIncome[[#This Row],[  MHI  ]]/77485</f>
        <v>1.2168290636897463</v>
      </c>
      <c r="G1890" s="18">
        <f>IFERROR(VLOOKUP(F1890,Points!$A$2:$C$14,3,TRUE),"")</f>
        <v>5</v>
      </c>
    </row>
    <row r="1891" spans="1:7" ht="19.95" customHeight="1" x14ac:dyDescent="0.3">
      <c r="A1891" t="s">
        <v>5351</v>
      </c>
      <c r="B1891" t="s">
        <v>5185</v>
      </c>
      <c r="C1891" t="s">
        <v>3009</v>
      </c>
      <c r="D1891" t="s">
        <v>195</v>
      </c>
      <c r="E1891" s="31">
        <v>70208</v>
      </c>
      <c r="F1891" s="30">
        <f>MedianHouseholdIncome[[#This Row],[  MHI  ]]/77485</f>
        <v>0.90608504871910689</v>
      </c>
      <c r="G1891" s="18">
        <f>IFERROR(VLOOKUP(F1891,Points!$A$2:$C$14,3,TRUE),"")</f>
        <v>30</v>
      </c>
    </row>
    <row r="1892" spans="1:7" ht="19.95" customHeight="1" x14ac:dyDescent="0.3">
      <c r="A1892" t="s">
        <v>5352</v>
      </c>
      <c r="B1892" t="s">
        <v>5186</v>
      </c>
      <c r="C1892" t="s">
        <v>3010</v>
      </c>
      <c r="D1892" t="s">
        <v>147</v>
      </c>
      <c r="E1892" s="31">
        <v>84375</v>
      </c>
      <c r="F1892" s="30">
        <f>MedianHouseholdIncome[[#This Row],[  MHI  ]]/77485</f>
        <v>1.0889204362134606</v>
      </c>
      <c r="G1892" s="18">
        <f>IFERROR(VLOOKUP(F1892,Points!$A$2:$C$14,3,TRUE),"")</f>
        <v>10</v>
      </c>
    </row>
    <row r="1893" spans="1:7" ht="19.95" customHeight="1" x14ac:dyDescent="0.3">
      <c r="A1893" t="s">
        <v>5352</v>
      </c>
      <c r="B1893" t="s">
        <v>5187</v>
      </c>
      <c r="C1893" t="s">
        <v>3011</v>
      </c>
      <c r="D1893" t="s">
        <v>119</v>
      </c>
      <c r="E1893" s="31">
        <v>154423</v>
      </c>
      <c r="F1893" s="30">
        <f>MedianHouseholdIncome[[#This Row],[  MHI  ]]/77485</f>
        <v>1.9929405691424147</v>
      </c>
      <c r="G1893" s="18">
        <f>IFERROR(VLOOKUP(F1893,Points!$A$2:$C$14,3,TRUE),"")</f>
        <v>0</v>
      </c>
    </row>
    <row r="1894" spans="1:7" ht="19.95" customHeight="1" x14ac:dyDescent="0.3">
      <c r="A1894" t="s">
        <v>5352</v>
      </c>
      <c r="B1894" t="s">
        <v>5188</v>
      </c>
      <c r="C1894" t="s">
        <v>3011</v>
      </c>
      <c r="D1894" t="s">
        <v>108</v>
      </c>
      <c r="E1894" s="31">
        <v>63542</v>
      </c>
      <c r="F1894" s="30">
        <f>MedianHouseholdIncome[[#This Row],[  MHI  ]]/77485</f>
        <v>0.82005549461186034</v>
      </c>
      <c r="G1894" s="18">
        <f>IFERROR(VLOOKUP(F1894,Points!$A$2:$C$14,3,TRUE),"")</f>
        <v>40</v>
      </c>
    </row>
    <row r="1895" spans="1:7" ht="19.95" customHeight="1" x14ac:dyDescent="0.3">
      <c r="A1895" t="s">
        <v>5351</v>
      </c>
      <c r="B1895" t="s">
        <v>5189</v>
      </c>
      <c r="C1895" t="s">
        <v>3012</v>
      </c>
      <c r="D1895" t="s">
        <v>23</v>
      </c>
      <c r="E1895" s="31">
        <v>67321</v>
      </c>
      <c r="F1895" s="30">
        <f>MedianHouseholdIncome[[#This Row],[  MHI  ]]/77485</f>
        <v>0.86882622443053492</v>
      </c>
      <c r="G1895" s="18">
        <f>IFERROR(VLOOKUP(F1895,Points!$A$2:$C$14,3,TRUE),"")</f>
        <v>30</v>
      </c>
    </row>
    <row r="1896" spans="1:7" ht="19.95" customHeight="1" x14ac:dyDescent="0.3">
      <c r="A1896" t="s">
        <v>5352</v>
      </c>
      <c r="B1896" t="s">
        <v>5190</v>
      </c>
      <c r="C1896" t="s">
        <v>3013</v>
      </c>
      <c r="D1896" t="s">
        <v>64</v>
      </c>
      <c r="E1896" s="31">
        <v>72292</v>
      </c>
      <c r="F1896" s="30">
        <f>MedianHouseholdIncome[[#This Row],[  MHI  ]]/77485</f>
        <v>0.9329805768858489</v>
      </c>
      <c r="G1896" s="18">
        <f>IFERROR(VLOOKUP(F1896,Points!$A$2:$C$14,3,TRUE),"")</f>
        <v>25</v>
      </c>
    </row>
    <row r="1897" spans="1:7" ht="19.95" customHeight="1" x14ac:dyDescent="0.3">
      <c r="A1897" t="s">
        <v>5351</v>
      </c>
      <c r="B1897" t="s">
        <v>5191</v>
      </c>
      <c r="C1897" t="s">
        <v>3014</v>
      </c>
      <c r="D1897" t="s">
        <v>126</v>
      </c>
      <c r="E1897" s="31">
        <v>62128</v>
      </c>
      <c r="F1897" s="30">
        <f>MedianHouseholdIncome[[#This Row],[  MHI  ]]/77485</f>
        <v>0.80180680131638382</v>
      </c>
      <c r="G1897" s="18">
        <f>IFERROR(VLOOKUP(F1897,Points!$A$2:$C$14,3,TRUE),"")</f>
        <v>50</v>
      </c>
    </row>
    <row r="1898" spans="1:7" ht="19.95" customHeight="1" x14ac:dyDescent="0.3">
      <c r="A1898" t="s">
        <v>5352</v>
      </c>
      <c r="B1898" t="s">
        <v>5192</v>
      </c>
      <c r="C1898" t="s">
        <v>3015</v>
      </c>
      <c r="D1898" t="s">
        <v>126</v>
      </c>
      <c r="E1898" s="31">
        <v>90833</v>
      </c>
      <c r="F1898" s="30">
        <f>MedianHouseholdIncome[[#This Row],[  MHI  ]]/77485</f>
        <v>1.1722655997935085</v>
      </c>
      <c r="G1898" s="18">
        <f>IFERROR(VLOOKUP(F1898,Points!$A$2:$C$14,3,TRUE),"")</f>
        <v>5</v>
      </c>
    </row>
    <row r="1899" spans="1:7" ht="19.95" customHeight="1" x14ac:dyDescent="0.3">
      <c r="A1899" t="s">
        <v>5352</v>
      </c>
      <c r="B1899" t="s">
        <v>5193</v>
      </c>
      <c r="C1899" t="s">
        <v>3015</v>
      </c>
      <c r="D1899" t="s">
        <v>147</v>
      </c>
      <c r="E1899" s="31">
        <v>68750</v>
      </c>
      <c r="F1899" s="30">
        <f>MedianHouseholdIncome[[#This Row],[  MHI  ]]/77485</f>
        <v>0.88726850358133835</v>
      </c>
      <c r="G1899" s="18">
        <f>IFERROR(VLOOKUP(F1899,Points!$A$2:$C$14,3,TRUE),"")</f>
        <v>30</v>
      </c>
    </row>
    <row r="1900" spans="1:7" ht="19.95" customHeight="1" x14ac:dyDescent="0.3">
      <c r="A1900" t="s">
        <v>5352</v>
      </c>
      <c r="B1900" t="s">
        <v>5194</v>
      </c>
      <c r="C1900" t="s">
        <v>3016</v>
      </c>
      <c r="D1900" t="s">
        <v>55</v>
      </c>
      <c r="E1900" s="31">
        <v>109984</v>
      </c>
      <c r="F1900" s="30">
        <f>MedianHouseholdIncome[[#This Row],[  MHI  ]]/77485</f>
        <v>1.419423114151126</v>
      </c>
      <c r="G1900" s="18">
        <f>IFERROR(VLOOKUP(F1900,Points!$A$2:$C$14,3,TRUE),"")</f>
        <v>0</v>
      </c>
    </row>
    <row r="1901" spans="1:7" ht="19.95" customHeight="1" x14ac:dyDescent="0.3">
      <c r="A1901" t="s">
        <v>5352</v>
      </c>
      <c r="B1901" t="s">
        <v>5195</v>
      </c>
      <c r="C1901" t="s">
        <v>3016</v>
      </c>
      <c r="D1901" t="s">
        <v>15</v>
      </c>
      <c r="E1901" s="31">
        <v>95625</v>
      </c>
      <c r="F1901" s="30">
        <f>MedianHouseholdIncome[[#This Row],[  MHI  ]]/77485</f>
        <v>1.2341098277085887</v>
      </c>
      <c r="G1901" s="18">
        <f>IFERROR(VLOOKUP(F1901,Points!$A$2:$C$14,3,TRUE),"")</f>
        <v>5</v>
      </c>
    </row>
    <row r="1902" spans="1:7" ht="19.95" customHeight="1" x14ac:dyDescent="0.3">
      <c r="A1902" t="s">
        <v>5352</v>
      </c>
      <c r="B1902" t="s">
        <v>5196</v>
      </c>
      <c r="C1902" t="s">
        <v>3016</v>
      </c>
      <c r="D1902" t="s">
        <v>77</v>
      </c>
      <c r="E1902" s="31">
        <v>85379</v>
      </c>
      <c r="F1902" s="30">
        <f>MedianHouseholdIncome[[#This Row],[  MHI  ]]/77485</f>
        <v>1.1018777827966704</v>
      </c>
      <c r="G1902" s="18">
        <f>IFERROR(VLOOKUP(F1902,Points!$A$2:$C$14,3,TRUE),"")</f>
        <v>10</v>
      </c>
    </row>
    <row r="1903" spans="1:7" ht="19.95" customHeight="1" x14ac:dyDescent="0.3">
      <c r="A1903" t="s">
        <v>5352</v>
      </c>
      <c r="B1903" t="s">
        <v>5197</v>
      </c>
      <c r="C1903" t="s">
        <v>3016</v>
      </c>
      <c r="D1903" t="s">
        <v>124</v>
      </c>
      <c r="E1903" s="31">
        <v>81071</v>
      </c>
      <c r="F1903" s="30">
        <f>MedianHouseholdIncome[[#This Row],[  MHI  ]]/77485</f>
        <v>1.0462799251468027</v>
      </c>
      <c r="G1903" s="18">
        <f>IFERROR(VLOOKUP(F1903,Points!$A$2:$C$14,3,TRUE),"")</f>
        <v>15</v>
      </c>
    </row>
    <row r="1904" spans="1:7" ht="19.95" customHeight="1" x14ac:dyDescent="0.3">
      <c r="A1904" t="s">
        <v>5352</v>
      </c>
      <c r="B1904" t="s">
        <v>5198</v>
      </c>
      <c r="C1904" t="s">
        <v>3016</v>
      </c>
      <c r="D1904" t="s">
        <v>122</v>
      </c>
      <c r="E1904" s="31">
        <v>76875</v>
      </c>
      <c r="F1904" s="30">
        <f>MedianHouseholdIncome[[#This Row],[  MHI  ]]/77485</f>
        <v>0.99212750855004195</v>
      </c>
      <c r="G1904" s="18">
        <f>IFERROR(VLOOKUP(F1904,Points!$A$2:$C$14,3,TRUE),"")</f>
        <v>20</v>
      </c>
    </row>
    <row r="1905" spans="1:7" ht="19.95" customHeight="1" x14ac:dyDescent="0.3">
      <c r="A1905" t="s">
        <v>5352</v>
      </c>
      <c r="B1905" t="s">
        <v>5199</v>
      </c>
      <c r="C1905" t="s">
        <v>3016</v>
      </c>
      <c r="D1905" t="s">
        <v>117</v>
      </c>
      <c r="E1905" s="31">
        <v>70000</v>
      </c>
      <c r="F1905" s="30">
        <f>MedianHouseholdIncome[[#This Row],[  MHI  ]]/77485</f>
        <v>0.90340065819190807</v>
      </c>
      <c r="G1905" s="18">
        <f>IFERROR(VLOOKUP(F1905,Points!$A$2:$C$14,3,TRUE),"")</f>
        <v>30</v>
      </c>
    </row>
    <row r="1906" spans="1:7" ht="19.95" customHeight="1" x14ac:dyDescent="0.3">
      <c r="A1906" t="s">
        <v>5352</v>
      </c>
      <c r="B1906" t="s">
        <v>5200</v>
      </c>
      <c r="C1906" t="s">
        <v>3016</v>
      </c>
      <c r="D1906" t="s">
        <v>50</v>
      </c>
      <c r="E1906" s="31">
        <v>62096</v>
      </c>
      <c r="F1906" s="30">
        <f>MedianHouseholdIncome[[#This Row],[  MHI  ]]/77485</f>
        <v>0.8013938181583532</v>
      </c>
      <c r="G1906" s="18">
        <f>IFERROR(VLOOKUP(F1906,Points!$A$2:$C$14,3,TRUE),"")</f>
        <v>50</v>
      </c>
    </row>
    <row r="1907" spans="1:7" ht="19.95" customHeight="1" x14ac:dyDescent="0.3">
      <c r="A1907" t="s">
        <v>5352</v>
      </c>
      <c r="B1907" t="s">
        <v>5201</v>
      </c>
      <c r="C1907" t="s">
        <v>3016</v>
      </c>
      <c r="D1907" t="s">
        <v>101</v>
      </c>
      <c r="E1907" s="31">
        <v>54730</v>
      </c>
      <c r="F1907" s="30">
        <f>MedianHouseholdIncome[[#This Row],[  MHI  ]]/77485</f>
        <v>0.70633025746918754</v>
      </c>
      <c r="G1907" s="18">
        <f>IFERROR(VLOOKUP(F1907,Points!$A$2:$C$14,3,TRUE),"")</f>
        <v>70</v>
      </c>
    </row>
    <row r="1908" spans="1:7" ht="19.95" customHeight="1" x14ac:dyDescent="0.3">
      <c r="A1908" t="s">
        <v>5352</v>
      </c>
      <c r="B1908" t="s">
        <v>5202</v>
      </c>
      <c r="C1908" t="s">
        <v>3017</v>
      </c>
      <c r="D1908" t="s">
        <v>243</v>
      </c>
      <c r="E1908" s="31">
        <v>119224</v>
      </c>
      <c r="F1908" s="30">
        <f>MedianHouseholdIncome[[#This Row],[  MHI  ]]/77485</f>
        <v>1.5386720010324579</v>
      </c>
      <c r="G1908" s="18">
        <f>IFERROR(VLOOKUP(F1908,Points!$A$2:$C$14,3,TRUE),"")</f>
        <v>0</v>
      </c>
    </row>
    <row r="1909" spans="1:7" ht="19.95" customHeight="1" x14ac:dyDescent="0.3">
      <c r="A1909" t="s">
        <v>5351</v>
      </c>
      <c r="B1909" t="s">
        <v>5203</v>
      </c>
      <c r="C1909" t="s">
        <v>3018</v>
      </c>
      <c r="D1909" t="s">
        <v>243</v>
      </c>
      <c r="E1909" s="31">
        <v>82404</v>
      </c>
      <c r="F1909" s="30">
        <f>MedianHouseholdIncome[[#This Row],[  MHI  ]]/77485</f>
        <v>1.0634832548235142</v>
      </c>
      <c r="G1909" s="18">
        <f>IFERROR(VLOOKUP(F1909,Points!$A$2:$C$14,3,TRUE),"")</f>
        <v>10</v>
      </c>
    </row>
    <row r="1910" spans="1:7" ht="19.95" customHeight="1" x14ac:dyDescent="0.3">
      <c r="A1910" t="s">
        <v>5351</v>
      </c>
      <c r="B1910" t="s">
        <v>5204</v>
      </c>
      <c r="C1910" t="s">
        <v>3019</v>
      </c>
      <c r="D1910" t="s">
        <v>113</v>
      </c>
      <c r="E1910" s="31">
        <v>87776</v>
      </c>
      <c r="F1910" s="30">
        <f>MedianHouseholdIncome[[#This Row],[  MHI  ]]/77485</f>
        <v>1.132812802477899</v>
      </c>
      <c r="G1910" s="18">
        <f>IFERROR(VLOOKUP(F1910,Points!$A$2:$C$14,3,TRUE),"")</f>
        <v>10</v>
      </c>
    </row>
    <row r="1911" spans="1:7" ht="19.95" customHeight="1" x14ac:dyDescent="0.3">
      <c r="A1911" t="s">
        <v>5352</v>
      </c>
      <c r="B1911" t="s">
        <v>5205</v>
      </c>
      <c r="C1911" t="s">
        <v>3020</v>
      </c>
      <c r="D1911" t="s">
        <v>113</v>
      </c>
      <c r="E1911" s="31">
        <v>125000</v>
      </c>
      <c r="F1911" s="30">
        <f>MedianHouseholdIncome[[#This Row],[  MHI  ]]/77485</f>
        <v>1.6132154610569787</v>
      </c>
      <c r="G1911" s="18">
        <f>IFERROR(VLOOKUP(F1911,Points!$A$2:$C$14,3,TRUE),"")</f>
        <v>0</v>
      </c>
    </row>
    <row r="1912" spans="1:7" ht="19.95" customHeight="1" x14ac:dyDescent="0.3">
      <c r="A1912" t="s">
        <v>5352</v>
      </c>
      <c r="B1912" t="s">
        <v>5206</v>
      </c>
      <c r="C1912" t="s">
        <v>3020</v>
      </c>
      <c r="D1912" t="s">
        <v>115</v>
      </c>
      <c r="E1912" s="31">
        <v>87857</v>
      </c>
      <c r="F1912" s="30">
        <f>MedianHouseholdIncome[[#This Row],[  MHI  ]]/77485</f>
        <v>1.1338581660966638</v>
      </c>
      <c r="G1912" s="18">
        <f>IFERROR(VLOOKUP(F1912,Points!$A$2:$C$14,3,TRUE),"")</f>
        <v>10</v>
      </c>
    </row>
    <row r="1913" spans="1:7" ht="19.95" customHeight="1" x14ac:dyDescent="0.3">
      <c r="A1913" t="s">
        <v>5351</v>
      </c>
      <c r="B1913" t="s">
        <v>5207</v>
      </c>
      <c r="C1913" t="s">
        <v>3021</v>
      </c>
      <c r="D1913" t="s">
        <v>113</v>
      </c>
      <c r="E1913" s="31">
        <v>70107</v>
      </c>
      <c r="F1913" s="30">
        <f>MedianHouseholdIncome[[#This Row],[  MHI  ]]/77485</f>
        <v>0.90478157062657294</v>
      </c>
      <c r="G1913" s="18">
        <f>IFERROR(VLOOKUP(F1913,Points!$A$2:$C$14,3,TRUE),"")</f>
        <v>30</v>
      </c>
    </row>
    <row r="1914" spans="1:7" ht="19.95" customHeight="1" x14ac:dyDescent="0.3">
      <c r="A1914" t="s">
        <v>5352</v>
      </c>
      <c r="B1914" t="s">
        <v>5208</v>
      </c>
      <c r="C1914" t="s">
        <v>3022</v>
      </c>
      <c r="D1914" t="s">
        <v>113</v>
      </c>
      <c r="E1914" s="31">
        <v>99886</v>
      </c>
      <c r="F1914" s="30">
        <f>MedianHouseholdIncome[[#This Row],[  MHI  ]]/77485</f>
        <v>1.2891011163450989</v>
      </c>
      <c r="G1914" s="18">
        <f>IFERROR(VLOOKUP(F1914,Points!$A$2:$C$14,3,TRUE),"")</f>
        <v>0</v>
      </c>
    </row>
    <row r="1915" spans="1:7" ht="19.95" customHeight="1" x14ac:dyDescent="0.3">
      <c r="A1915" t="s">
        <v>5352</v>
      </c>
      <c r="B1915" t="s">
        <v>5209</v>
      </c>
      <c r="C1915" t="s">
        <v>3023</v>
      </c>
      <c r="D1915" t="s">
        <v>34</v>
      </c>
      <c r="E1915" s="31">
        <v>75061</v>
      </c>
      <c r="F1915" s="30">
        <f>MedianHouseholdIncome[[#This Row],[  MHI  ]]/77485</f>
        <v>0.9687165257791831</v>
      </c>
      <c r="G1915" s="18">
        <f>IFERROR(VLOOKUP(F1915,Points!$A$2:$C$14,3,TRUE),"")</f>
        <v>20</v>
      </c>
    </row>
    <row r="1916" spans="1:7" ht="19.95" customHeight="1" x14ac:dyDescent="0.3">
      <c r="A1916" t="s">
        <v>5352</v>
      </c>
      <c r="B1916" t="s">
        <v>5210</v>
      </c>
      <c r="C1916" t="s">
        <v>3024</v>
      </c>
      <c r="D1916" t="s">
        <v>115</v>
      </c>
      <c r="E1916" s="31">
        <v>70000</v>
      </c>
      <c r="F1916" s="30">
        <f>MedianHouseholdIncome[[#This Row],[  MHI  ]]/77485</f>
        <v>0.90340065819190807</v>
      </c>
      <c r="G1916" s="18">
        <f>IFERROR(VLOOKUP(F1916,Points!$A$2:$C$14,3,TRUE),"")</f>
        <v>30</v>
      </c>
    </row>
    <row r="1917" spans="1:7" ht="19.95" customHeight="1" x14ac:dyDescent="0.3">
      <c r="A1917" t="s">
        <v>5352</v>
      </c>
      <c r="B1917" t="s">
        <v>5211</v>
      </c>
      <c r="C1917" t="s">
        <v>3025</v>
      </c>
      <c r="D1917" t="s">
        <v>34</v>
      </c>
      <c r="E1917" s="31">
        <v>98750</v>
      </c>
      <c r="F1917" s="30">
        <f>MedianHouseholdIncome[[#This Row],[  MHI  ]]/77485</f>
        <v>1.2744402142350133</v>
      </c>
      <c r="G1917" s="18">
        <f>IFERROR(VLOOKUP(F1917,Points!$A$2:$C$14,3,TRUE),"")</f>
        <v>0</v>
      </c>
    </row>
    <row r="1918" spans="1:7" ht="19.95" customHeight="1" x14ac:dyDescent="0.3">
      <c r="A1918" t="s">
        <v>5351</v>
      </c>
      <c r="B1918" t="s">
        <v>5212</v>
      </c>
      <c r="C1918" t="s">
        <v>3026</v>
      </c>
      <c r="D1918" t="s">
        <v>153</v>
      </c>
      <c r="E1918" s="31">
        <v>75859</v>
      </c>
      <c r="F1918" s="30">
        <f>MedianHouseholdIncome[[#This Row],[  MHI  ]]/77485</f>
        <v>0.97901529328257086</v>
      </c>
      <c r="G1918" s="18">
        <f>IFERROR(VLOOKUP(F1918,Points!$A$2:$C$14,3,TRUE),"")</f>
        <v>20</v>
      </c>
    </row>
    <row r="1919" spans="1:7" ht="19.95" customHeight="1" x14ac:dyDescent="0.3">
      <c r="A1919" t="s">
        <v>5351</v>
      </c>
      <c r="B1919" t="s">
        <v>5213</v>
      </c>
      <c r="C1919" t="s">
        <v>3027</v>
      </c>
      <c r="D1919" t="s">
        <v>41</v>
      </c>
      <c r="E1919" s="31" t="s">
        <v>1379</v>
      </c>
      <c r="F1919" s="30" t="s">
        <v>1379</v>
      </c>
      <c r="G1919" s="18" t="s">
        <v>1379</v>
      </c>
    </row>
    <row r="1920" spans="1:7" ht="19.95" customHeight="1" x14ac:dyDescent="0.3">
      <c r="A1920" t="s">
        <v>5352</v>
      </c>
      <c r="B1920" t="s">
        <v>5214</v>
      </c>
      <c r="C1920" t="s">
        <v>3028</v>
      </c>
      <c r="D1920" t="s">
        <v>50</v>
      </c>
      <c r="E1920" s="31">
        <v>102375</v>
      </c>
      <c r="F1920" s="30">
        <f>MedianHouseholdIncome[[#This Row],[  MHI  ]]/77485</f>
        <v>1.3212234626056656</v>
      </c>
      <c r="G1920" s="18">
        <f>IFERROR(VLOOKUP(F1920,Points!$A$2:$C$14,3,TRUE),"")</f>
        <v>0</v>
      </c>
    </row>
    <row r="1921" spans="1:7" ht="19.95" customHeight="1" x14ac:dyDescent="0.3">
      <c r="A1921" t="s">
        <v>5351</v>
      </c>
      <c r="B1921" t="s">
        <v>5215</v>
      </c>
      <c r="C1921" t="s">
        <v>3029</v>
      </c>
      <c r="D1921" t="s">
        <v>173</v>
      </c>
      <c r="E1921" s="31">
        <v>83837</v>
      </c>
      <c r="F1921" s="30">
        <f>MedianHouseholdIncome[[#This Row],[  MHI  ]]/77485</f>
        <v>1.0819771568690715</v>
      </c>
      <c r="G1921" s="18">
        <f>IFERROR(VLOOKUP(F1921,Points!$A$2:$C$14,3,TRUE),"")</f>
        <v>10</v>
      </c>
    </row>
    <row r="1922" spans="1:7" ht="19.95" customHeight="1" x14ac:dyDescent="0.3">
      <c r="A1922" t="s">
        <v>5351</v>
      </c>
      <c r="B1922" t="s">
        <v>5216</v>
      </c>
      <c r="C1922" t="s">
        <v>3030</v>
      </c>
      <c r="D1922" t="s">
        <v>173</v>
      </c>
      <c r="E1922" s="31">
        <v>130978</v>
      </c>
      <c r="F1922" s="30">
        <f>MedianHouseholdIncome[[#This Row],[  MHI  ]]/77485</f>
        <v>1.6903658772665677</v>
      </c>
      <c r="G1922" s="18">
        <f>IFERROR(VLOOKUP(F1922,Points!$A$2:$C$14,3,TRUE),"")</f>
        <v>0</v>
      </c>
    </row>
    <row r="1923" spans="1:7" ht="19.95" customHeight="1" x14ac:dyDescent="0.3">
      <c r="A1923" t="s">
        <v>5351</v>
      </c>
      <c r="B1923" t="s">
        <v>5217</v>
      </c>
      <c r="C1923" t="s">
        <v>3031</v>
      </c>
      <c r="D1923" t="s">
        <v>45</v>
      </c>
      <c r="E1923" s="31">
        <v>70313</v>
      </c>
      <c r="F1923" s="30">
        <f>MedianHouseholdIncome[[#This Row],[  MHI  ]]/77485</f>
        <v>0.90744014970639475</v>
      </c>
      <c r="G1923" s="18">
        <f>IFERROR(VLOOKUP(F1923,Points!$A$2:$C$14,3,TRUE),"")</f>
        <v>30</v>
      </c>
    </row>
    <row r="1924" spans="1:7" ht="19.95" customHeight="1" x14ac:dyDescent="0.3">
      <c r="A1924" t="s">
        <v>5352</v>
      </c>
      <c r="B1924" t="s">
        <v>5218</v>
      </c>
      <c r="C1924" t="s">
        <v>3032</v>
      </c>
      <c r="D1924" t="s">
        <v>45</v>
      </c>
      <c r="E1924" s="31">
        <v>76250</v>
      </c>
      <c r="F1924" s="30">
        <f>MedianHouseholdIncome[[#This Row],[  MHI  ]]/77485</f>
        <v>0.98406143124475709</v>
      </c>
      <c r="G1924" s="18">
        <f>IFERROR(VLOOKUP(F1924,Points!$A$2:$C$14,3,TRUE),"")</f>
        <v>20</v>
      </c>
    </row>
    <row r="1925" spans="1:7" ht="19.95" customHeight="1" x14ac:dyDescent="0.3">
      <c r="A1925" t="s">
        <v>5351</v>
      </c>
      <c r="B1925" t="s">
        <v>5219</v>
      </c>
      <c r="C1925" t="s">
        <v>3033</v>
      </c>
      <c r="D1925" t="s">
        <v>36</v>
      </c>
      <c r="E1925" s="31">
        <v>125220</v>
      </c>
      <c r="F1925" s="30">
        <f>MedianHouseholdIncome[[#This Row],[  MHI  ]]/77485</f>
        <v>1.616054720268439</v>
      </c>
      <c r="G1925" s="18">
        <f>IFERROR(VLOOKUP(F1925,Points!$A$2:$C$14,3,TRUE),"")</f>
        <v>0</v>
      </c>
    </row>
    <row r="1926" spans="1:7" ht="19.95" customHeight="1" x14ac:dyDescent="0.3">
      <c r="A1926" t="s">
        <v>5351</v>
      </c>
      <c r="B1926" t="s">
        <v>5220</v>
      </c>
      <c r="C1926" t="s">
        <v>3034</v>
      </c>
      <c r="D1926" t="s">
        <v>144</v>
      </c>
      <c r="E1926" s="31">
        <v>52727</v>
      </c>
      <c r="F1926" s="30">
        <f>MedianHouseholdIncome[[#This Row],[  MHI  ]]/77485</f>
        <v>0.68048009292121059</v>
      </c>
      <c r="G1926" s="18">
        <f>IFERROR(VLOOKUP(F1926,Points!$A$2:$C$14,3,TRUE),"")</f>
        <v>70</v>
      </c>
    </row>
    <row r="1927" spans="1:7" ht="19.95" customHeight="1" x14ac:dyDescent="0.3">
      <c r="A1927" t="s">
        <v>5352</v>
      </c>
      <c r="B1927" t="s">
        <v>5221</v>
      </c>
      <c r="C1927" t="s">
        <v>3035</v>
      </c>
      <c r="D1927" t="s">
        <v>144</v>
      </c>
      <c r="E1927" s="31">
        <v>82188</v>
      </c>
      <c r="F1927" s="30">
        <f>MedianHouseholdIncome[[#This Row],[  MHI  ]]/77485</f>
        <v>1.0606956185068077</v>
      </c>
      <c r="G1927" s="18">
        <f>IFERROR(VLOOKUP(F1927,Points!$A$2:$C$14,3,TRUE),"")</f>
        <v>10</v>
      </c>
    </row>
    <row r="1928" spans="1:7" ht="19.95" customHeight="1" x14ac:dyDescent="0.3">
      <c r="A1928" t="s">
        <v>5351</v>
      </c>
      <c r="B1928" t="s">
        <v>5222</v>
      </c>
      <c r="C1928" t="s">
        <v>3036</v>
      </c>
      <c r="D1928" t="s">
        <v>95</v>
      </c>
      <c r="E1928" s="31">
        <v>65625</v>
      </c>
      <c r="F1928" s="30">
        <f>MedianHouseholdIncome[[#This Row],[  MHI  ]]/77485</f>
        <v>0.84693811705491384</v>
      </c>
      <c r="G1928" s="18">
        <f>IFERROR(VLOOKUP(F1928,Points!$A$2:$C$14,3,TRUE),"")</f>
        <v>40</v>
      </c>
    </row>
    <row r="1929" spans="1:7" ht="19.95" customHeight="1" x14ac:dyDescent="0.3">
      <c r="A1929" t="s">
        <v>5352</v>
      </c>
      <c r="B1929" t="s">
        <v>5223</v>
      </c>
      <c r="C1929" t="s">
        <v>3037</v>
      </c>
      <c r="D1929" t="s">
        <v>53</v>
      </c>
      <c r="E1929" s="31">
        <v>112750</v>
      </c>
      <c r="F1929" s="30">
        <f>MedianHouseholdIncome[[#This Row],[  MHI  ]]/77485</f>
        <v>1.4551203458733948</v>
      </c>
      <c r="G1929" s="18">
        <f>IFERROR(VLOOKUP(F1929,Points!$A$2:$C$14,3,TRUE),"")</f>
        <v>0</v>
      </c>
    </row>
    <row r="1930" spans="1:7" ht="19.95" customHeight="1" x14ac:dyDescent="0.3">
      <c r="A1930" t="s">
        <v>5351</v>
      </c>
      <c r="B1930" t="s">
        <v>5224</v>
      </c>
      <c r="C1930" t="s">
        <v>3038</v>
      </c>
      <c r="D1930" t="s">
        <v>99</v>
      </c>
      <c r="E1930" s="31">
        <v>64389</v>
      </c>
      <c r="F1930" s="30">
        <f>MedianHouseholdIncome[[#This Row],[  MHI  ]]/77485</f>
        <v>0.83098664257598243</v>
      </c>
      <c r="G1930" s="18">
        <f>IFERROR(VLOOKUP(F1930,Points!$A$2:$C$14,3,TRUE),"")</f>
        <v>40</v>
      </c>
    </row>
    <row r="1931" spans="1:7" ht="19.95" customHeight="1" x14ac:dyDescent="0.3">
      <c r="A1931" t="s">
        <v>5352</v>
      </c>
      <c r="B1931" t="s">
        <v>5225</v>
      </c>
      <c r="C1931" t="s">
        <v>3039</v>
      </c>
      <c r="D1931" t="s">
        <v>99</v>
      </c>
      <c r="E1931" s="31">
        <v>75750</v>
      </c>
      <c r="F1931" s="30">
        <f>MedianHouseholdIncome[[#This Row],[  MHI  ]]/77485</f>
        <v>0.97760856940052909</v>
      </c>
      <c r="G1931" s="18">
        <f>IFERROR(VLOOKUP(F1931,Points!$A$2:$C$14,3,TRUE),"")</f>
        <v>20</v>
      </c>
    </row>
    <row r="1932" spans="1:7" ht="19.95" customHeight="1" x14ac:dyDescent="0.3">
      <c r="A1932" t="s">
        <v>5352</v>
      </c>
      <c r="B1932" t="s">
        <v>5226</v>
      </c>
      <c r="C1932" t="s">
        <v>3040</v>
      </c>
      <c r="D1932" t="s">
        <v>59</v>
      </c>
      <c r="E1932" s="31">
        <v>68864</v>
      </c>
      <c r="F1932" s="30">
        <f>MedianHouseholdIncome[[#This Row],[  MHI  ]]/77485</f>
        <v>0.88873975608182232</v>
      </c>
      <c r="G1932" s="18">
        <f>IFERROR(VLOOKUP(F1932,Points!$A$2:$C$14,3,TRUE),"")</f>
        <v>30</v>
      </c>
    </row>
    <row r="1933" spans="1:7" ht="19.95" customHeight="1" x14ac:dyDescent="0.3">
      <c r="A1933" t="s">
        <v>5351</v>
      </c>
      <c r="B1933" t="s">
        <v>5227</v>
      </c>
      <c r="C1933" t="s">
        <v>3041</v>
      </c>
      <c r="D1933" t="s">
        <v>59</v>
      </c>
      <c r="E1933" s="31">
        <v>48897</v>
      </c>
      <c r="F1933" s="30">
        <f>MedianHouseholdIncome[[#This Row],[  MHI  ]]/77485</f>
        <v>0.63105117119442478</v>
      </c>
      <c r="G1933" s="18">
        <f>IFERROR(VLOOKUP(F1933,Points!$A$2:$C$14,3,TRUE),"")</f>
        <v>85</v>
      </c>
    </row>
    <row r="1934" spans="1:7" ht="19.95" customHeight="1" x14ac:dyDescent="0.3">
      <c r="A1934" t="s">
        <v>5351</v>
      </c>
      <c r="B1934" t="s">
        <v>5228</v>
      </c>
      <c r="C1934" t="s">
        <v>3042</v>
      </c>
      <c r="D1934" t="s">
        <v>108</v>
      </c>
      <c r="E1934" s="31">
        <v>32361</v>
      </c>
      <c r="F1934" s="30">
        <f>MedianHouseholdIncome[[#This Row],[  MHI  ]]/77485</f>
        <v>0.41764212428211911</v>
      </c>
      <c r="G1934" s="18">
        <f>IFERROR(VLOOKUP(F1934,Points!$A$2:$C$14,3,TRUE),"")</f>
        <v>100</v>
      </c>
    </row>
    <row r="1935" spans="1:7" ht="19.95" customHeight="1" x14ac:dyDescent="0.3">
      <c r="A1935" t="s">
        <v>5352</v>
      </c>
      <c r="B1935" t="s">
        <v>5229</v>
      </c>
      <c r="C1935" t="s">
        <v>3043</v>
      </c>
      <c r="D1935" t="s">
        <v>108</v>
      </c>
      <c r="E1935" s="31">
        <v>81250</v>
      </c>
      <c r="F1935" s="30">
        <f>MedianHouseholdIncome[[#This Row],[  MHI  ]]/77485</f>
        <v>1.0485900496870362</v>
      </c>
      <c r="G1935" s="18">
        <f>IFERROR(VLOOKUP(F1935,Points!$A$2:$C$14,3,TRUE),"")</f>
        <v>15</v>
      </c>
    </row>
    <row r="1936" spans="1:7" ht="19.95" customHeight="1" x14ac:dyDescent="0.3">
      <c r="A1936" t="s">
        <v>5351</v>
      </c>
      <c r="B1936" t="s">
        <v>5230</v>
      </c>
      <c r="C1936" t="s">
        <v>3044</v>
      </c>
      <c r="D1936" t="s">
        <v>229</v>
      </c>
      <c r="E1936" s="31">
        <v>101138</v>
      </c>
      <c r="F1936" s="30">
        <f>MedianHouseholdIncome[[#This Row],[  MHI  ]]/77485</f>
        <v>1.3052590824030457</v>
      </c>
      <c r="G1936" s="18">
        <f>IFERROR(VLOOKUP(F1936,Points!$A$2:$C$14,3,TRUE),"")</f>
        <v>0</v>
      </c>
    </row>
    <row r="1937" spans="1:7" ht="19.95" customHeight="1" x14ac:dyDescent="0.3">
      <c r="A1937" t="s">
        <v>5352</v>
      </c>
      <c r="B1937" t="s">
        <v>5231</v>
      </c>
      <c r="C1937" t="s">
        <v>3045</v>
      </c>
      <c r="D1937" t="s">
        <v>156</v>
      </c>
      <c r="E1937" s="31">
        <v>78864</v>
      </c>
      <c r="F1937" s="30">
        <f>MedianHouseholdIncome[[#This Row],[  MHI  ]]/77485</f>
        <v>1.0177969929663806</v>
      </c>
      <c r="G1937" s="18">
        <f>IFERROR(VLOOKUP(F1937,Points!$A$2:$C$14,3,TRUE),"")</f>
        <v>15</v>
      </c>
    </row>
    <row r="1938" spans="1:7" ht="19.95" customHeight="1" x14ac:dyDescent="0.3">
      <c r="A1938" t="s">
        <v>5351</v>
      </c>
      <c r="B1938" t="s">
        <v>5232</v>
      </c>
      <c r="C1938" t="s">
        <v>3046</v>
      </c>
      <c r="D1938" t="s">
        <v>156</v>
      </c>
      <c r="E1938" s="31">
        <v>73333</v>
      </c>
      <c r="F1938" s="30">
        <f>MedianHouseholdIncome[[#This Row],[  MHI  ]]/77485</f>
        <v>0.9464154352455314</v>
      </c>
      <c r="G1938" s="18">
        <f>IFERROR(VLOOKUP(F1938,Points!$A$2:$C$14,3,TRUE),"")</f>
        <v>25</v>
      </c>
    </row>
    <row r="1939" spans="1:7" ht="19.95" customHeight="1" x14ac:dyDescent="0.3">
      <c r="A1939" t="s">
        <v>5352</v>
      </c>
      <c r="B1939" t="s">
        <v>5233</v>
      </c>
      <c r="C1939" t="s">
        <v>3047</v>
      </c>
      <c r="D1939" t="s">
        <v>18</v>
      </c>
      <c r="E1939" s="31">
        <v>130000</v>
      </c>
      <c r="F1939" s="30">
        <f>MedianHouseholdIncome[[#This Row],[  MHI  ]]/77485</f>
        <v>1.677744079499258</v>
      </c>
      <c r="G1939" s="18">
        <f>IFERROR(VLOOKUP(F1939,Points!$A$2:$C$14,3,TRUE),"")</f>
        <v>0</v>
      </c>
    </row>
    <row r="1940" spans="1:7" ht="19.95" customHeight="1" x14ac:dyDescent="0.3">
      <c r="A1940" t="s">
        <v>5352</v>
      </c>
      <c r="B1940" t="s">
        <v>5234</v>
      </c>
      <c r="C1940" t="s">
        <v>3047</v>
      </c>
      <c r="D1940" t="s">
        <v>83</v>
      </c>
      <c r="E1940" s="31">
        <v>96875</v>
      </c>
      <c r="F1940" s="30">
        <f>MedianHouseholdIncome[[#This Row],[  MHI  ]]/77485</f>
        <v>1.2502419823191586</v>
      </c>
      <c r="G1940" s="18">
        <f>IFERROR(VLOOKUP(F1940,Points!$A$2:$C$14,3,TRUE),"")</f>
        <v>5</v>
      </c>
    </row>
    <row r="1941" spans="1:7" ht="19.95" customHeight="1" x14ac:dyDescent="0.3">
      <c r="A1941" t="s">
        <v>5352</v>
      </c>
      <c r="B1941" t="s">
        <v>5235</v>
      </c>
      <c r="C1941" t="s">
        <v>3048</v>
      </c>
      <c r="D1941" t="s">
        <v>66</v>
      </c>
      <c r="E1941" s="31">
        <v>70417</v>
      </c>
      <c r="F1941" s="30">
        <f>MedianHouseholdIncome[[#This Row],[  MHI  ]]/77485</f>
        <v>0.90878234496999422</v>
      </c>
      <c r="G1941" s="18">
        <f>IFERROR(VLOOKUP(F1941,Points!$A$2:$C$14,3,TRUE),"")</f>
        <v>30</v>
      </c>
    </row>
    <row r="1942" spans="1:7" ht="19.95" customHeight="1" x14ac:dyDescent="0.3">
      <c r="A1942" t="s">
        <v>5352</v>
      </c>
      <c r="B1942" t="s">
        <v>5236</v>
      </c>
      <c r="C1942" t="s">
        <v>3049</v>
      </c>
      <c r="D1942" t="s">
        <v>166</v>
      </c>
      <c r="E1942" s="31">
        <v>59375</v>
      </c>
      <c r="F1942" s="30">
        <f>MedianHouseholdIncome[[#This Row],[  MHI  ]]/77485</f>
        <v>0.76627734400206493</v>
      </c>
      <c r="G1942" s="18">
        <f>IFERROR(VLOOKUP(F1942,Points!$A$2:$C$14,3,TRUE),"")</f>
        <v>50</v>
      </c>
    </row>
    <row r="1943" spans="1:7" ht="19.95" customHeight="1" x14ac:dyDescent="0.3">
      <c r="A1943" t="s">
        <v>5351</v>
      </c>
      <c r="B1943" t="s">
        <v>5237</v>
      </c>
      <c r="C1943" t="s">
        <v>3050</v>
      </c>
      <c r="D1943" t="s">
        <v>66</v>
      </c>
      <c r="E1943" s="31">
        <v>35089</v>
      </c>
      <c r="F1943" s="30">
        <f>MedianHouseholdIncome[[#This Row],[  MHI  ]]/77485</f>
        <v>0.45284893850422664</v>
      </c>
      <c r="G1943" s="18">
        <f>IFERROR(VLOOKUP(F1943,Points!$A$2:$C$14,3,TRUE),"")</f>
        <v>100</v>
      </c>
    </row>
    <row r="1944" spans="1:7" ht="19.95" customHeight="1" x14ac:dyDescent="0.3">
      <c r="A1944" t="s">
        <v>5352</v>
      </c>
      <c r="B1944" t="s">
        <v>5238</v>
      </c>
      <c r="C1944" t="s">
        <v>3051</v>
      </c>
      <c r="D1944" t="s">
        <v>136</v>
      </c>
      <c r="E1944" s="31">
        <v>58958</v>
      </c>
      <c r="F1944" s="30">
        <f>MedianHouseholdIncome[[#This Row],[  MHI  ]]/77485</f>
        <v>0.76089565722397878</v>
      </c>
      <c r="G1944" s="18">
        <f>IFERROR(VLOOKUP(F1944,Points!$A$2:$C$14,3,TRUE),"")</f>
        <v>50</v>
      </c>
    </row>
    <row r="1945" spans="1:7" ht="19.95" customHeight="1" x14ac:dyDescent="0.3">
      <c r="A1945" t="s">
        <v>5352</v>
      </c>
      <c r="B1945" t="s">
        <v>5239</v>
      </c>
      <c r="C1945" t="s">
        <v>3052</v>
      </c>
      <c r="D1945" t="s">
        <v>23</v>
      </c>
      <c r="E1945" s="31">
        <v>61000</v>
      </c>
      <c r="F1945" s="30">
        <f>MedianHouseholdIncome[[#This Row],[  MHI  ]]/77485</f>
        <v>0.78724914499580567</v>
      </c>
      <c r="G1945" s="18">
        <f>IFERROR(VLOOKUP(F1945,Points!$A$2:$C$14,3,TRUE),"")</f>
        <v>50</v>
      </c>
    </row>
    <row r="1946" spans="1:7" ht="19.95" customHeight="1" x14ac:dyDescent="0.3">
      <c r="A1946" t="s">
        <v>5352</v>
      </c>
      <c r="B1946" t="s">
        <v>5240</v>
      </c>
      <c r="C1946" t="s">
        <v>3053</v>
      </c>
      <c r="D1946" t="s">
        <v>23</v>
      </c>
      <c r="E1946" s="31">
        <v>75417</v>
      </c>
      <c r="F1946" s="30">
        <f>MedianHouseholdIncome[[#This Row],[  MHI  ]]/77485</f>
        <v>0.9733109634122733</v>
      </c>
      <c r="G1946" s="18">
        <f>IFERROR(VLOOKUP(F1946,Points!$A$2:$C$14,3,TRUE),"")</f>
        <v>20</v>
      </c>
    </row>
    <row r="1947" spans="1:7" ht="19.95" customHeight="1" x14ac:dyDescent="0.3">
      <c r="A1947" t="s">
        <v>5352</v>
      </c>
      <c r="B1947" t="s">
        <v>5241</v>
      </c>
      <c r="C1947" t="s">
        <v>3054</v>
      </c>
      <c r="D1947" t="s">
        <v>50</v>
      </c>
      <c r="E1947" s="31">
        <v>72738</v>
      </c>
      <c r="F1947" s="30">
        <f>MedianHouseholdIncome[[#This Row],[  MHI  ]]/77485</f>
        <v>0.93873652965090015</v>
      </c>
      <c r="G1947" s="18">
        <f>IFERROR(VLOOKUP(F1947,Points!$A$2:$C$14,3,TRUE),"")</f>
        <v>25</v>
      </c>
    </row>
    <row r="1948" spans="1:7" ht="19.95" customHeight="1" x14ac:dyDescent="0.3">
      <c r="A1948" t="s">
        <v>5351</v>
      </c>
      <c r="B1948" t="s">
        <v>5242</v>
      </c>
      <c r="C1948" t="s">
        <v>3055</v>
      </c>
      <c r="D1948" t="s">
        <v>229</v>
      </c>
      <c r="E1948" s="31">
        <v>67611</v>
      </c>
      <c r="F1948" s="30">
        <f>MedianHouseholdIncome[[#This Row],[  MHI  ]]/77485</f>
        <v>0.87256888430018709</v>
      </c>
      <c r="G1948" s="18">
        <f>IFERROR(VLOOKUP(F1948,Points!$A$2:$C$14,3,TRUE),"")</f>
        <v>30</v>
      </c>
    </row>
    <row r="1949" spans="1:7" ht="19.95" customHeight="1" x14ac:dyDescent="0.3">
      <c r="A1949" t="s">
        <v>5351</v>
      </c>
      <c r="B1949" t="s">
        <v>5243</v>
      </c>
      <c r="C1949" t="s">
        <v>3056</v>
      </c>
      <c r="D1949" t="s">
        <v>124</v>
      </c>
      <c r="E1949" s="31">
        <v>60880</v>
      </c>
      <c r="F1949" s="30">
        <f>MedianHouseholdIncome[[#This Row],[  MHI  ]]/77485</f>
        <v>0.78570045815319089</v>
      </c>
      <c r="G1949" s="18">
        <f>IFERROR(VLOOKUP(F1949,Points!$A$2:$C$14,3,TRUE),"")</f>
        <v>50</v>
      </c>
    </row>
    <row r="1950" spans="1:7" ht="19.95" customHeight="1" x14ac:dyDescent="0.3">
      <c r="A1950" t="s">
        <v>5351</v>
      </c>
      <c r="B1950" t="s">
        <v>5244</v>
      </c>
      <c r="C1950" t="s">
        <v>3057</v>
      </c>
      <c r="D1950" t="s">
        <v>18</v>
      </c>
      <c r="E1950" s="31">
        <v>74076</v>
      </c>
      <c r="F1950" s="30">
        <f>MedianHouseholdIncome[[#This Row],[  MHI  ]]/77485</f>
        <v>0.95600438794605402</v>
      </c>
      <c r="G1950" s="18">
        <f>IFERROR(VLOOKUP(F1950,Points!$A$2:$C$14,3,TRUE),"")</f>
        <v>25</v>
      </c>
    </row>
    <row r="1951" spans="1:7" ht="19.95" customHeight="1" x14ac:dyDescent="0.3">
      <c r="A1951" t="s">
        <v>5352</v>
      </c>
      <c r="B1951" t="s">
        <v>5245</v>
      </c>
      <c r="C1951" t="s">
        <v>3058</v>
      </c>
      <c r="D1951" t="s">
        <v>18</v>
      </c>
      <c r="E1951" s="31">
        <v>120119</v>
      </c>
      <c r="F1951" s="30">
        <f>MedianHouseholdIncome[[#This Row],[  MHI  ]]/77485</f>
        <v>1.5502226237336258</v>
      </c>
      <c r="G1951" s="18">
        <f>IFERROR(VLOOKUP(F1951,Points!$A$2:$C$14,3,TRUE),"")</f>
        <v>0</v>
      </c>
    </row>
    <row r="1952" spans="1:7" ht="19.95" customHeight="1" x14ac:dyDescent="0.3">
      <c r="A1952" t="s">
        <v>5352</v>
      </c>
      <c r="B1952" t="s">
        <v>5246</v>
      </c>
      <c r="C1952" t="s">
        <v>3059</v>
      </c>
      <c r="D1952" t="s">
        <v>27</v>
      </c>
      <c r="E1952" s="31">
        <v>91250</v>
      </c>
      <c r="F1952" s="30">
        <f>MedianHouseholdIncome[[#This Row],[  MHI  ]]/77485</f>
        <v>1.1776472865715946</v>
      </c>
      <c r="G1952" s="18">
        <f>IFERROR(VLOOKUP(F1952,Points!$A$2:$C$14,3,TRUE),"")</f>
        <v>5</v>
      </c>
    </row>
    <row r="1953" spans="1:7" ht="19.95" customHeight="1" x14ac:dyDescent="0.3">
      <c r="A1953" t="s">
        <v>5352</v>
      </c>
      <c r="B1953" t="s">
        <v>5247</v>
      </c>
      <c r="C1953" t="s">
        <v>3060</v>
      </c>
      <c r="D1953" t="s">
        <v>66</v>
      </c>
      <c r="E1953" s="31">
        <v>69231</v>
      </c>
      <c r="F1953" s="30">
        <f>MedianHouseholdIncome[[#This Row],[  MHI  ]]/77485</f>
        <v>0.89347615667548563</v>
      </c>
      <c r="G1953" s="18">
        <f>IFERROR(VLOOKUP(F1953,Points!$A$2:$C$14,3,TRUE),"")</f>
        <v>30</v>
      </c>
    </row>
    <row r="1954" spans="1:7" ht="19.95" customHeight="1" x14ac:dyDescent="0.3">
      <c r="A1954" t="s">
        <v>5351</v>
      </c>
      <c r="B1954" t="s">
        <v>5248</v>
      </c>
      <c r="C1954" t="s">
        <v>3061</v>
      </c>
      <c r="D1954" t="s">
        <v>229</v>
      </c>
      <c r="E1954" s="31">
        <v>49128</v>
      </c>
      <c r="F1954" s="30">
        <f>MedianHouseholdIncome[[#This Row],[  MHI  ]]/77485</f>
        <v>0.634032393366458</v>
      </c>
      <c r="G1954" s="18">
        <f>IFERROR(VLOOKUP(F1954,Points!$A$2:$C$14,3,TRUE),"")</f>
        <v>85</v>
      </c>
    </row>
    <row r="1955" spans="1:7" ht="19.95" customHeight="1" x14ac:dyDescent="0.3">
      <c r="A1955" t="s">
        <v>5352</v>
      </c>
      <c r="B1955" t="s">
        <v>5249</v>
      </c>
      <c r="C1955" t="s">
        <v>3062</v>
      </c>
      <c r="D1955" t="s">
        <v>86</v>
      </c>
      <c r="E1955" s="31">
        <v>139632</v>
      </c>
      <c r="F1955" s="30">
        <f>MedianHouseholdIncome[[#This Row],[  MHI  ]]/77485</f>
        <v>1.8020520100664645</v>
      </c>
      <c r="G1955" s="18">
        <f>IFERROR(VLOOKUP(F1955,Points!$A$2:$C$14,3,TRUE),"")</f>
        <v>0</v>
      </c>
    </row>
    <row r="1956" spans="1:7" ht="19.95" customHeight="1" x14ac:dyDescent="0.3">
      <c r="A1956" t="s">
        <v>5351</v>
      </c>
      <c r="B1956" t="s">
        <v>5250</v>
      </c>
      <c r="C1956" t="s">
        <v>3063</v>
      </c>
      <c r="D1956" t="s">
        <v>122</v>
      </c>
      <c r="E1956" s="31">
        <v>97019</v>
      </c>
      <c r="F1956" s="30">
        <f>MedianHouseholdIncome[[#This Row],[  MHI  ]]/77485</f>
        <v>1.2521004065302961</v>
      </c>
      <c r="G1956" s="18">
        <f>IFERROR(VLOOKUP(F1956,Points!$A$2:$C$14,3,TRUE),"")</f>
        <v>5</v>
      </c>
    </row>
    <row r="1957" spans="1:7" ht="19.95" customHeight="1" x14ac:dyDescent="0.3">
      <c r="A1957" t="s">
        <v>5352</v>
      </c>
      <c r="B1957" t="s">
        <v>5251</v>
      </c>
      <c r="C1957" t="s">
        <v>3064</v>
      </c>
      <c r="D1957" t="s">
        <v>39</v>
      </c>
      <c r="E1957" s="31">
        <v>72778</v>
      </c>
      <c r="F1957" s="30">
        <f>MedianHouseholdIncome[[#This Row],[  MHI  ]]/77485</f>
        <v>0.93925275859843838</v>
      </c>
      <c r="G1957" s="18">
        <f>IFERROR(VLOOKUP(F1957,Points!$A$2:$C$14,3,TRUE),"")</f>
        <v>25</v>
      </c>
    </row>
    <row r="1958" spans="1:7" ht="19.95" customHeight="1" x14ac:dyDescent="0.3">
      <c r="A1958" t="s">
        <v>5351</v>
      </c>
      <c r="B1958" t="s">
        <v>5252</v>
      </c>
      <c r="C1958" t="s">
        <v>3065</v>
      </c>
      <c r="D1958" t="s">
        <v>107</v>
      </c>
      <c r="E1958" s="31">
        <v>58750</v>
      </c>
      <c r="F1958" s="30">
        <f>MedianHouseholdIncome[[#This Row],[  MHI  ]]/77485</f>
        <v>0.75821126669678007</v>
      </c>
      <c r="G1958" s="18">
        <f>IFERROR(VLOOKUP(F1958,Points!$A$2:$C$14,3,TRUE),"")</f>
        <v>60</v>
      </c>
    </row>
    <row r="1959" spans="1:7" ht="19.95" customHeight="1" x14ac:dyDescent="0.3">
      <c r="A1959" t="s">
        <v>5352</v>
      </c>
      <c r="B1959" t="s">
        <v>5253</v>
      </c>
      <c r="C1959" t="s">
        <v>3066</v>
      </c>
      <c r="D1959" t="s">
        <v>107</v>
      </c>
      <c r="E1959" s="31">
        <v>67875</v>
      </c>
      <c r="F1959" s="30">
        <f>MedianHouseholdIncome[[#This Row],[  MHI  ]]/77485</f>
        <v>0.87597599535393944</v>
      </c>
      <c r="G1959" s="18">
        <f>IFERROR(VLOOKUP(F1959,Points!$A$2:$C$14,3,TRUE),"")</f>
        <v>30</v>
      </c>
    </row>
    <row r="1960" spans="1:7" ht="19.95" customHeight="1" x14ac:dyDescent="0.3">
      <c r="A1960" t="s">
        <v>5351</v>
      </c>
      <c r="B1960" t="s">
        <v>5254</v>
      </c>
      <c r="C1960" t="s">
        <v>3067</v>
      </c>
      <c r="D1960" t="s">
        <v>166</v>
      </c>
      <c r="E1960" s="31">
        <v>72875</v>
      </c>
      <c r="F1960" s="30">
        <f>MedianHouseholdIncome[[#This Row],[  MHI  ]]/77485</f>
        <v>0.94050461379621864</v>
      </c>
      <c r="G1960" s="18">
        <f>IFERROR(VLOOKUP(F1960,Points!$A$2:$C$14,3,TRUE),"")</f>
        <v>25</v>
      </c>
    </row>
    <row r="1961" spans="1:7" ht="19.95" customHeight="1" x14ac:dyDescent="0.3">
      <c r="A1961" t="s">
        <v>5352</v>
      </c>
      <c r="B1961" t="s">
        <v>5255</v>
      </c>
      <c r="C1961" t="s">
        <v>3068</v>
      </c>
      <c r="D1961" t="s">
        <v>239</v>
      </c>
      <c r="E1961" s="31">
        <v>70700</v>
      </c>
      <c r="F1961" s="30">
        <f>MedianHouseholdIncome[[#This Row],[  MHI  ]]/77485</f>
        <v>0.91243466477382718</v>
      </c>
      <c r="G1961" s="18">
        <f>IFERROR(VLOOKUP(F1961,Points!$A$2:$C$14,3,TRUE),"")</f>
        <v>25</v>
      </c>
    </row>
    <row r="1962" spans="1:7" ht="19.95" customHeight="1" x14ac:dyDescent="0.3">
      <c r="A1962" t="s">
        <v>5352</v>
      </c>
      <c r="B1962" t="s">
        <v>5256</v>
      </c>
      <c r="C1962" t="s">
        <v>3068</v>
      </c>
      <c r="D1962" t="s">
        <v>124</v>
      </c>
      <c r="E1962" s="31">
        <v>66071</v>
      </c>
      <c r="F1962" s="30">
        <f>MedianHouseholdIncome[[#This Row],[  MHI  ]]/77485</f>
        <v>0.85269406981996521</v>
      </c>
      <c r="G1962" s="18">
        <f>IFERROR(VLOOKUP(F1962,Points!$A$2:$C$14,3,TRUE),"")</f>
        <v>40</v>
      </c>
    </row>
    <row r="1963" spans="1:7" ht="19.95" customHeight="1" x14ac:dyDescent="0.3">
      <c r="A1963" t="s">
        <v>5351</v>
      </c>
      <c r="B1963" t="s">
        <v>5257</v>
      </c>
      <c r="C1963" t="s">
        <v>3069</v>
      </c>
      <c r="D1963" t="s">
        <v>239</v>
      </c>
      <c r="E1963" s="31">
        <v>59145</v>
      </c>
      <c r="F1963" s="30">
        <f>MedianHouseholdIncome[[#This Row],[  MHI  ]]/77485</f>
        <v>0.7633090275537201</v>
      </c>
      <c r="G1963" s="18">
        <f>IFERROR(VLOOKUP(F1963,Points!$A$2:$C$14,3,TRUE),"")</f>
        <v>50</v>
      </c>
    </row>
    <row r="1964" spans="1:7" ht="19.95" customHeight="1" x14ac:dyDescent="0.3">
      <c r="A1964" t="s">
        <v>5352</v>
      </c>
      <c r="B1964" t="s">
        <v>5258</v>
      </c>
      <c r="C1964" t="s">
        <v>3070</v>
      </c>
      <c r="D1964" t="s">
        <v>95</v>
      </c>
      <c r="E1964" s="31">
        <v>92813</v>
      </c>
      <c r="F1964" s="30">
        <f>MedianHouseholdIncome[[#This Row],[  MHI  ]]/77485</f>
        <v>1.1978189326966511</v>
      </c>
      <c r="G1964" s="18">
        <f>IFERROR(VLOOKUP(F1964,Points!$A$2:$C$14,3,TRUE),"")</f>
        <v>5</v>
      </c>
    </row>
    <row r="1965" spans="1:7" ht="19.95" customHeight="1" x14ac:dyDescent="0.3">
      <c r="A1965" t="s">
        <v>5352</v>
      </c>
      <c r="B1965" t="s">
        <v>5259</v>
      </c>
      <c r="C1965" t="s">
        <v>3070</v>
      </c>
      <c r="D1965" t="s">
        <v>30</v>
      </c>
      <c r="E1965" s="31">
        <v>51397</v>
      </c>
      <c r="F1965" s="30">
        <f>MedianHouseholdIncome[[#This Row],[  MHI  ]]/77485</f>
        <v>0.66331548041556432</v>
      </c>
      <c r="G1965" s="18">
        <f>IFERROR(VLOOKUP(F1965,Points!$A$2:$C$14,3,TRUE),"")</f>
        <v>70</v>
      </c>
    </row>
    <row r="1966" spans="1:7" ht="19.95" customHeight="1" x14ac:dyDescent="0.3">
      <c r="A1966" t="s">
        <v>5352</v>
      </c>
      <c r="B1966" t="s">
        <v>5260</v>
      </c>
      <c r="C1966" t="s">
        <v>3071</v>
      </c>
      <c r="D1966" t="s">
        <v>99</v>
      </c>
      <c r="E1966" s="31">
        <v>136563</v>
      </c>
      <c r="F1966" s="30">
        <f>MedianHouseholdIncome[[#This Row],[  MHI  ]]/77485</f>
        <v>1.7624443440665936</v>
      </c>
      <c r="G1966" s="18">
        <f>IFERROR(VLOOKUP(F1966,Points!$A$2:$C$14,3,TRUE),"")</f>
        <v>0</v>
      </c>
    </row>
    <row r="1967" spans="1:7" ht="19.95" customHeight="1" x14ac:dyDescent="0.3">
      <c r="A1967" t="s">
        <v>5352</v>
      </c>
      <c r="B1967" t="s">
        <v>5261</v>
      </c>
      <c r="C1967" t="s">
        <v>3071</v>
      </c>
      <c r="D1967" t="s">
        <v>208</v>
      </c>
      <c r="E1967" s="31">
        <v>85000</v>
      </c>
      <c r="F1967" s="30">
        <f>MedianHouseholdIncome[[#This Row],[  MHI  ]]/77485</f>
        <v>1.0969865135187455</v>
      </c>
      <c r="G1967" s="18">
        <f>IFERROR(VLOOKUP(F1967,Points!$A$2:$C$14,3,TRUE),"")</f>
        <v>10</v>
      </c>
    </row>
    <row r="1968" spans="1:7" ht="19.95" customHeight="1" x14ac:dyDescent="0.3">
      <c r="A1968" t="s">
        <v>5352</v>
      </c>
      <c r="B1968" t="s">
        <v>5262</v>
      </c>
      <c r="C1968" t="s">
        <v>3071</v>
      </c>
      <c r="D1968" t="s">
        <v>147</v>
      </c>
      <c r="E1968" s="31">
        <v>60865</v>
      </c>
      <c r="F1968" s="30">
        <f>MedianHouseholdIncome[[#This Row],[  MHI  ]]/77485</f>
        <v>0.78550687229786409</v>
      </c>
      <c r="G1968" s="18">
        <f>IFERROR(VLOOKUP(F1968,Points!$A$2:$C$14,3,TRUE),"")</f>
        <v>50</v>
      </c>
    </row>
    <row r="1969" spans="1:7" ht="19.95" customHeight="1" x14ac:dyDescent="0.3">
      <c r="A1969" t="s">
        <v>5351</v>
      </c>
      <c r="B1969" t="s">
        <v>5263</v>
      </c>
      <c r="C1969" t="s">
        <v>3072</v>
      </c>
      <c r="D1969" t="s">
        <v>99</v>
      </c>
      <c r="E1969" s="31">
        <v>78207</v>
      </c>
      <c r="F1969" s="30">
        <f>MedianHouseholdIncome[[#This Row],[  MHI  ]]/77485</f>
        <v>1.009317932503065</v>
      </c>
      <c r="G1969" s="18">
        <f>IFERROR(VLOOKUP(F1969,Points!$A$2:$C$14,3,TRUE),"")</f>
        <v>20</v>
      </c>
    </row>
    <row r="1970" spans="1:7" ht="19.95" customHeight="1" x14ac:dyDescent="0.3">
      <c r="A1970" t="s">
        <v>5352</v>
      </c>
      <c r="B1970" t="s">
        <v>5264</v>
      </c>
      <c r="C1970" t="s">
        <v>3073</v>
      </c>
      <c r="D1970" t="s">
        <v>36</v>
      </c>
      <c r="E1970" s="31">
        <v>83750</v>
      </c>
      <c r="F1970" s="30">
        <f>MedianHouseholdIncome[[#This Row],[  MHI  ]]/77485</f>
        <v>1.0808543589081758</v>
      </c>
      <c r="G1970" s="18">
        <f>IFERROR(VLOOKUP(F1970,Points!$A$2:$C$14,3,TRUE),"")</f>
        <v>10</v>
      </c>
    </row>
    <row r="1971" spans="1:7" ht="19.95" customHeight="1" x14ac:dyDescent="0.3">
      <c r="A1971" t="s">
        <v>5351</v>
      </c>
      <c r="B1971" t="s">
        <v>5265</v>
      </c>
      <c r="C1971" t="s">
        <v>3074</v>
      </c>
      <c r="D1971" t="s">
        <v>144</v>
      </c>
      <c r="E1971" s="31">
        <v>66625</v>
      </c>
      <c r="F1971" s="30">
        <f>MedianHouseholdIncome[[#This Row],[  MHI  ]]/77485</f>
        <v>0.85984384074336973</v>
      </c>
      <c r="G1971" s="18">
        <f>IFERROR(VLOOKUP(F1971,Points!$A$2:$C$14,3,TRUE),"")</f>
        <v>40</v>
      </c>
    </row>
    <row r="1972" spans="1:7" ht="19.95" customHeight="1" x14ac:dyDescent="0.3">
      <c r="A1972" t="s">
        <v>5352</v>
      </c>
      <c r="B1972" t="s">
        <v>5266</v>
      </c>
      <c r="C1972" t="s">
        <v>3075</v>
      </c>
      <c r="D1972" t="s">
        <v>144</v>
      </c>
      <c r="E1972" s="31">
        <v>82292</v>
      </c>
      <c r="F1972" s="30">
        <f>MedianHouseholdIncome[[#This Row],[  MHI  ]]/77485</f>
        <v>1.0620378137704072</v>
      </c>
      <c r="G1972" s="18">
        <f>IFERROR(VLOOKUP(F1972,Points!$A$2:$C$14,3,TRUE),"")</f>
        <v>10</v>
      </c>
    </row>
    <row r="1973" spans="1:7" ht="19.95" customHeight="1" x14ac:dyDescent="0.3">
      <c r="A1973" t="s">
        <v>5351</v>
      </c>
      <c r="B1973" t="s">
        <v>5267</v>
      </c>
      <c r="C1973" t="s">
        <v>3076</v>
      </c>
      <c r="D1973" t="s">
        <v>101</v>
      </c>
      <c r="E1973" s="31">
        <v>61250</v>
      </c>
      <c r="F1973" s="30">
        <f>MedianHouseholdIncome[[#This Row],[  MHI  ]]/77485</f>
        <v>0.79047557591791962</v>
      </c>
      <c r="G1973" s="18">
        <f>IFERROR(VLOOKUP(F1973,Points!$A$2:$C$14,3,TRUE),"")</f>
        <v>50</v>
      </c>
    </row>
    <row r="1974" spans="1:7" ht="19.95" customHeight="1" x14ac:dyDescent="0.3">
      <c r="A1974" t="s">
        <v>5352</v>
      </c>
      <c r="B1974" t="s">
        <v>5268</v>
      </c>
      <c r="C1974" t="s">
        <v>3077</v>
      </c>
      <c r="D1974" t="s">
        <v>219</v>
      </c>
      <c r="E1974" s="31">
        <v>91118</v>
      </c>
      <c r="F1974" s="30">
        <f>MedianHouseholdIncome[[#This Row],[  MHI  ]]/77485</f>
        <v>1.1759437310447183</v>
      </c>
      <c r="G1974" s="18">
        <f>IFERROR(VLOOKUP(F1974,Points!$A$2:$C$14,3,TRUE),"")</f>
        <v>5</v>
      </c>
    </row>
    <row r="1975" spans="1:7" ht="19.95" customHeight="1" x14ac:dyDescent="0.3">
      <c r="A1975" t="s">
        <v>5352</v>
      </c>
      <c r="B1975" t="s">
        <v>5269</v>
      </c>
      <c r="C1975" t="s">
        <v>3077</v>
      </c>
      <c r="D1975" t="s">
        <v>166</v>
      </c>
      <c r="E1975" s="31">
        <v>67411</v>
      </c>
      <c r="F1975" s="30">
        <f>MedianHouseholdIncome[[#This Row],[  MHI  ]]/77485</f>
        <v>0.86998773956249598</v>
      </c>
      <c r="G1975" s="18">
        <f>IFERROR(VLOOKUP(F1975,Points!$A$2:$C$14,3,TRUE),"")</f>
        <v>30</v>
      </c>
    </row>
    <row r="1976" spans="1:7" ht="19.95" customHeight="1" x14ac:dyDescent="0.3">
      <c r="A1976" t="s">
        <v>5352</v>
      </c>
      <c r="B1976" t="s">
        <v>5270</v>
      </c>
      <c r="C1976" t="s">
        <v>3078</v>
      </c>
      <c r="D1976" t="s">
        <v>72</v>
      </c>
      <c r="E1976" s="31">
        <v>103053</v>
      </c>
      <c r="F1976" s="30">
        <f>MedianHouseholdIncome[[#This Row],[  MHI  ]]/77485</f>
        <v>1.3299735432664386</v>
      </c>
      <c r="G1976" s="18">
        <f>IFERROR(VLOOKUP(F1976,Points!$A$2:$C$14,3,TRUE),"")</f>
        <v>0</v>
      </c>
    </row>
    <row r="1977" spans="1:7" ht="19.95" customHeight="1" x14ac:dyDescent="0.3">
      <c r="A1977" t="s">
        <v>5351</v>
      </c>
      <c r="B1977" t="s">
        <v>5271</v>
      </c>
      <c r="C1977" t="s">
        <v>3079</v>
      </c>
      <c r="D1977" t="s">
        <v>208</v>
      </c>
      <c r="E1977" s="31">
        <v>83750</v>
      </c>
      <c r="F1977" s="30">
        <f>MedianHouseholdIncome[[#This Row],[  MHI  ]]/77485</f>
        <v>1.0808543589081758</v>
      </c>
      <c r="G1977" s="18">
        <f>IFERROR(VLOOKUP(F1977,Points!$A$2:$C$14,3,TRUE),"")</f>
        <v>10</v>
      </c>
    </row>
    <row r="1978" spans="1:7" ht="19.95" customHeight="1" x14ac:dyDescent="0.3">
      <c r="A1978" t="s">
        <v>5351</v>
      </c>
      <c r="B1978" t="s">
        <v>5272</v>
      </c>
      <c r="C1978" t="s">
        <v>3080</v>
      </c>
      <c r="D1978" t="s">
        <v>13</v>
      </c>
      <c r="E1978" s="31">
        <v>52917</v>
      </c>
      <c r="F1978" s="30">
        <f>MedianHouseholdIncome[[#This Row],[  MHI  ]]/77485</f>
        <v>0.6829321804220172</v>
      </c>
      <c r="G1978" s="18">
        <f>IFERROR(VLOOKUP(F1978,Points!$A$2:$C$14,3,TRUE),"")</f>
        <v>70</v>
      </c>
    </row>
    <row r="1979" spans="1:7" ht="19.95" customHeight="1" x14ac:dyDescent="0.3">
      <c r="A1979" t="s">
        <v>5352</v>
      </c>
      <c r="B1979" t="s">
        <v>5273</v>
      </c>
      <c r="C1979" t="s">
        <v>3081</v>
      </c>
      <c r="D1979" t="s">
        <v>83</v>
      </c>
      <c r="E1979" s="31">
        <v>77813</v>
      </c>
      <c r="F1979" s="30">
        <f>MedianHouseholdIncome[[#This Row],[  MHI  ]]/77485</f>
        <v>1.0042330773698136</v>
      </c>
      <c r="G1979" s="18">
        <f>IFERROR(VLOOKUP(F1979,Points!$A$2:$C$14,3,TRUE),"")</f>
        <v>20</v>
      </c>
    </row>
    <row r="1980" spans="1:7" ht="19.95" customHeight="1" x14ac:dyDescent="0.3">
      <c r="A1980" t="s">
        <v>5352</v>
      </c>
      <c r="B1980" t="s">
        <v>5274</v>
      </c>
      <c r="C1980" t="s">
        <v>3082</v>
      </c>
      <c r="D1980" t="s">
        <v>25</v>
      </c>
      <c r="E1980" s="31">
        <v>87917</v>
      </c>
      <c r="F1980" s="30">
        <f>MedianHouseholdIncome[[#This Row],[  MHI  ]]/77485</f>
        <v>1.1346325095179712</v>
      </c>
      <c r="G1980" s="18">
        <f>IFERROR(VLOOKUP(F1980,Points!$A$2:$C$14,3,TRUE),"")</f>
        <v>10</v>
      </c>
    </row>
    <row r="1981" spans="1:7" ht="19.95" customHeight="1" x14ac:dyDescent="0.3">
      <c r="A1981" t="s">
        <v>5351</v>
      </c>
      <c r="B1981" t="s">
        <v>5275</v>
      </c>
      <c r="C1981" t="s">
        <v>3083</v>
      </c>
      <c r="D1981" t="s">
        <v>229</v>
      </c>
      <c r="E1981" s="31">
        <v>157109</v>
      </c>
      <c r="F1981" s="30">
        <f>MedianHouseholdIncome[[#This Row],[  MHI  ]]/77485</f>
        <v>2.0276053429696068</v>
      </c>
      <c r="G1981" s="18">
        <f>IFERROR(VLOOKUP(F1981,Points!$A$2:$C$14,3,TRUE),"")</f>
        <v>0</v>
      </c>
    </row>
    <row r="1982" spans="1:7" ht="19.95" customHeight="1" x14ac:dyDescent="0.3">
      <c r="A1982" t="s">
        <v>5351</v>
      </c>
      <c r="B1982" t="s">
        <v>5276</v>
      </c>
      <c r="C1982" t="s">
        <v>3084</v>
      </c>
      <c r="D1982" t="s">
        <v>37</v>
      </c>
      <c r="E1982" s="31">
        <v>61875</v>
      </c>
      <c r="F1982" s="30">
        <f>MedianHouseholdIncome[[#This Row],[  MHI  ]]/77485</f>
        <v>0.79854165322320447</v>
      </c>
      <c r="G1982" s="18">
        <f>IFERROR(VLOOKUP(F1982,Points!$A$2:$C$14,3,TRUE),"")</f>
        <v>50</v>
      </c>
    </row>
    <row r="1983" spans="1:7" ht="19.95" customHeight="1" x14ac:dyDescent="0.3">
      <c r="A1983" t="s">
        <v>5351</v>
      </c>
      <c r="B1983" t="s">
        <v>5277</v>
      </c>
      <c r="C1983" t="s">
        <v>3085</v>
      </c>
      <c r="D1983" t="s">
        <v>279</v>
      </c>
      <c r="E1983" s="31">
        <v>57027</v>
      </c>
      <c r="F1983" s="30">
        <f>MedianHouseholdIncome[[#This Row],[  MHI  ]]/77485</f>
        <v>0.73597470478157068</v>
      </c>
      <c r="G1983" s="18">
        <f>IFERROR(VLOOKUP(F1983,Points!$A$2:$C$14,3,TRUE),"")</f>
        <v>60</v>
      </c>
    </row>
    <row r="1984" spans="1:7" ht="19.95" customHeight="1" x14ac:dyDescent="0.3">
      <c r="A1984" t="s">
        <v>5352</v>
      </c>
      <c r="B1984" t="s">
        <v>5278</v>
      </c>
      <c r="C1984" t="s">
        <v>3086</v>
      </c>
      <c r="D1984" t="s">
        <v>166</v>
      </c>
      <c r="E1984" s="31">
        <v>89167</v>
      </c>
      <c r="F1984" s="30">
        <f>MedianHouseholdIncome[[#This Row],[  MHI  ]]/77485</f>
        <v>1.1507646641285409</v>
      </c>
      <c r="G1984" s="18">
        <f>IFERROR(VLOOKUP(F1984,Points!$A$2:$C$14,3,TRUE),"")</f>
        <v>10</v>
      </c>
    </row>
    <row r="1985" spans="1:7" ht="19.95" customHeight="1" x14ac:dyDescent="0.3">
      <c r="A1985" t="s">
        <v>5351</v>
      </c>
      <c r="B1985" t="s">
        <v>5279</v>
      </c>
      <c r="C1985" t="s">
        <v>3087</v>
      </c>
      <c r="D1985" t="s">
        <v>195</v>
      </c>
      <c r="E1985" s="31">
        <v>54969</v>
      </c>
      <c r="F1985" s="30">
        <f>MedianHouseholdIncome[[#This Row],[  MHI  ]]/77485</f>
        <v>0.70941472543072848</v>
      </c>
      <c r="G1985" s="18">
        <f>IFERROR(VLOOKUP(F1985,Points!$A$2:$C$14,3,TRUE),"")</f>
        <v>70</v>
      </c>
    </row>
    <row r="1986" spans="1:7" ht="19.95" customHeight="1" x14ac:dyDescent="0.3">
      <c r="A1986" t="s">
        <v>5352</v>
      </c>
      <c r="B1986" t="s">
        <v>5280</v>
      </c>
      <c r="C1986" t="s">
        <v>3088</v>
      </c>
      <c r="D1986" t="s">
        <v>195</v>
      </c>
      <c r="E1986" s="31">
        <v>92813</v>
      </c>
      <c r="F1986" s="30">
        <f>MedianHouseholdIncome[[#This Row],[  MHI  ]]/77485</f>
        <v>1.1978189326966511</v>
      </c>
      <c r="G1986" s="18">
        <f>IFERROR(VLOOKUP(F1986,Points!$A$2:$C$14,3,TRUE),"")</f>
        <v>5</v>
      </c>
    </row>
    <row r="1987" spans="1:7" ht="19.95" customHeight="1" x14ac:dyDescent="0.3">
      <c r="A1987" t="s">
        <v>5351</v>
      </c>
      <c r="B1987" t="s">
        <v>5281</v>
      </c>
      <c r="C1987" t="s">
        <v>3089</v>
      </c>
      <c r="D1987" t="s">
        <v>32</v>
      </c>
      <c r="E1987" s="31">
        <v>73063</v>
      </c>
      <c r="F1987" s="30">
        <f>MedianHouseholdIncome[[#This Row],[  MHI  ]]/77485</f>
        <v>0.94293088984964835</v>
      </c>
      <c r="G1987" s="18">
        <f>IFERROR(VLOOKUP(F1987,Points!$A$2:$C$14,3,TRUE),"")</f>
        <v>25</v>
      </c>
    </row>
    <row r="1988" spans="1:7" ht="19.95" customHeight="1" x14ac:dyDescent="0.3">
      <c r="A1988" t="s">
        <v>5351</v>
      </c>
      <c r="B1988" t="s">
        <v>5282</v>
      </c>
      <c r="C1988" t="s">
        <v>3090</v>
      </c>
      <c r="D1988" t="s">
        <v>107</v>
      </c>
      <c r="E1988" s="31">
        <v>54583</v>
      </c>
      <c r="F1988" s="30">
        <f>MedianHouseholdIncome[[#This Row],[  MHI  ]]/77485</f>
        <v>0.70443311608698456</v>
      </c>
      <c r="G1988" s="18">
        <f>IFERROR(VLOOKUP(F1988,Points!$A$2:$C$14,3,TRUE),"")</f>
        <v>70</v>
      </c>
    </row>
    <row r="1989" spans="1:7" ht="19.95" customHeight="1" x14ac:dyDescent="0.3">
      <c r="A1989" t="s">
        <v>5352</v>
      </c>
      <c r="B1989" t="s">
        <v>5283</v>
      </c>
      <c r="C1989" t="s">
        <v>3091</v>
      </c>
      <c r="D1989" t="s">
        <v>99</v>
      </c>
      <c r="E1989" s="31">
        <v>92000</v>
      </c>
      <c r="F1989" s="30">
        <f>MedianHouseholdIncome[[#This Row],[  MHI  ]]/77485</f>
        <v>1.1873265793379364</v>
      </c>
      <c r="G1989" s="18">
        <f>IFERROR(VLOOKUP(F1989,Points!$A$2:$C$14,3,TRUE),"")</f>
        <v>5</v>
      </c>
    </row>
    <row r="1990" spans="1:7" ht="19.95" customHeight="1" x14ac:dyDescent="0.3">
      <c r="A1990" t="s">
        <v>5351</v>
      </c>
      <c r="B1990" t="s">
        <v>5284</v>
      </c>
      <c r="C1990" t="s">
        <v>3092</v>
      </c>
      <c r="D1990" t="s">
        <v>108</v>
      </c>
      <c r="E1990" s="31">
        <v>48750</v>
      </c>
      <c r="F1990" s="30">
        <f>MedianHouseholdIncome[[#This Row],[  MHI  ]]/77485</f>
        <v>0.62915402981222168</v>
      </c>
      <c r="G1990" s="18">
        <f>IFERROR(VLOOKUP(F1990,Points!$A$2:$C$14,3,TRUE),"")</f>
        <v>85</v>
      </c>
    </row>
    <row r="1991" spans="1:7" ht="19.95" customHeight="1" x14ac:dyDescent="0.3">
      <c r="A1991" t="s">
        <v>5352</v>
      </c>
      <c r="B1991" t="s">
        <v>5285</v>
      </c>
      <c r="C1991" t="s">
        <v>3093</v>
      </c>
      <c r="D1991" t="s">
        <v>101</v>
      </c>
      <c r="E1991" s="31">
        <v>48750</v>
      </c>
      <c r="F1991" s="30">
        <f>MedianHouseholdIncome[[#This Row],[  MHI  ]]/77485</f>
        <v>0.62915402981222168</v>
      </c>
      <c r="G1991" s="18">
        <f>IFERROR(VLOOKUP(F1991,Points!$A$2:$C$14,3,TRUE),"")</f>
        <v>85</v>
      </c>
    </row>
    <row r="1992" spans="1:7" ht="19.95" customHeight="1" x14ac:dyDescent="0.3">
      <c r="A1992" t="s">
        <v>5352</v>
      </c>
      <c r="B1992" t="s">
        <v>5286</v>
      </c>
      <c r="C1992" t="s">
        <v>3094</v>
      </c>
      <c r="D1992" t="s">
        <v>101</v>
      </c>
      <c r="E1992" s="31">
        <v>66250</v>
      </c>
      <c r="F1992" s="30">
        <f>MedianHouseholdIncome[[#This Row],[  MHI  ]]/77485</f>
        <v>0.8550041943601987</v>
      </c>
      <c r="G1992" s="18">
        <f>IFERROR(VLOOKUP(F1992,Points!$A$2:$C$14,3,TRUE),"")</f>
        <v>40</v>
      </c>
    </row>
    <row r="1993" spans="1:7" ht="19.95" customHeight="1" x14ac:dyDescent="0.3">
      <c r="A1993" t="s">
        <v>5351</v>
      </c>
      <c r="B1993" t="s">
        <v>5287</v>
      </c>
      <c r="C1993" t="s">
        <v>3095</v>
      </c>
      <c r="D1993" t="s">
        <v>195</v>
      </c>
      <c r="E1993" s="31">
        <v>84113</v>
      </c>
      <c r="F1993" s="30">
        <f>MedianHouseholdIncome[[#This Row],[  MHI  ]]/77485</f>
        <v>1.0855391366070852</v>
      </c>
      <c r="G1993" s="18">
        <f>IFERROR(VLOOKUP(F1993,Points!$A$2:$C$14,3,TRUE),"")</f>
        <v>10</v>
      </c>
    </row>
    <row r="1994" spans="1:7" ht="19.95" customHeight="1" x14ac:dyDescent="0.3">
      <c r="A1994" t="s">
        <v>5352</v>
      </c>
      <c r="B1994" t="s">
        <v>5288</v>
      </c>
      <c r="C1994" t="s">
        <v>3096</v>
      </c>
      <c r="D1994" t="s">
        <v>95</v>
      </c>
      <c r="E1994" s="31" t="s">
        <v>1379</v>
      </c>
      <c r="F1994" s="30" t="s">
        <v>1379</v>
      </c>
      <c r="G1994" s="18" t="s">
        <v>1379</v>
      </c>
    </row>
    <row r="1995" spans="1:7" ht="19.95" customHeight="1" x14ac:dyDescent="0.3">
      <c r="A1995" t="s">
        <v>5352</v>
      </c>
      <c r="B1995" t="s">
        <v>5289</v>
      </c>
      <c r="C1995" t="s">
        <v>3097</v>
      </c>
      <c r="D1995" t="s">
        <v>83</v>
      </c>
      <c r="E1995" s="31">
        <v>90978</v>
      </c>
      <c r="F1995" s="30">
        <f>MedianHouseholdIncome[[#This Row],[  MHI  ]]/77485</f>
        <v>1.1741369297283346</v>
      </c>
      <c r="G1995" s="18">
        <f>IFERROR(VLOOKUP(F1995,Points!$A$2:$C$14,3,TRUE),"")</f>
        <v>5</v>
      </c>
    </row>
    <row r="1996" spans="1:7" ht="19.95" customHeight="1" x14ac:dyDescent="0.3">
      <c r="A1996" t="s">
        <v>5352</v>
      </c>
      <c r="B1996" t="s">
        <v>5290</v>
      </c>
      <c r="C1996" t="s">
        <v>3098</v>
      </c>
      <c r="D1996" t="s">
        <v>30</v>
      </c>
      <c r="E1996" s="31">
        <v>63125</v>
      </c>
      <c r="F1996" s="30">
        <f>MedianHouseholdIncome[[#This Row],[  MHI  ]]/77485</f>
        <v>0.8146738078337743</v>
      </c>
      <c r="G1996" s="18">
        <f>IFERROR(VLOOKUP(F1996,Points!$A$2:$C$14,3,TRUE),"")</f>
        <v>40</v>
      </c>
    </row>
    <row r="1997" spans="1:7" ht="19.95" customHeight="1" x14ac:dyDescent="0.3">
      <c r="A1997" t="s">
        <v>5352</v>
      </c>
      <c r="B1997" t="s">
        <v>5291</v>
      </c>
      <c r="C1997" t="s">
        <v>3099</v>
      </c>
      <c r="D1997" t="s">
        <v>21</v>
      </c>
      <c r="E1997" s="31">
        <v>104632</v>
      </c>
      <c r="F1997" s="30">
        <f>MedianHouseholdIncome[[#This Row],[  MHI  ]]/77485</f>
        <v>1.3503516809705105</v>
      </c>
      <c r="G1997" s="18">
        <f>IFERROR(VLOOKUP(F1997,Points!$A$2:$C$14,3,TRUE),"")</f>
        <v>0</v>
      </c>
    </row>
    <row r="1998" spans="1:7" ht="19.95" customHeight="1" x14ac:dyDescent="0.3">
      <c r="A1998" t="s">
        <v>5352</v>
      </c>
      <c r="B1998" t="s">
        <v>5292</v>
      </c>
      <c r="C1998" t="s">
        <v>3099</v>
      </c>
      <c r="D1998" t="s">
        <v>208</v>
      </c>
      <c r="E1998" s="31">
        <v>87054</v>
      </c>
      <c r="F1998" s="30">
        <f>MedianHouseholdIncome[[#This Row],[  MHI  ]]/77485</f>
        <v>1.1234948699748339</v>
      </c>
      <c r="G1998" s="18">
        <f>IFERROR(VLOOKUP(F1998,Points!$A$2:$C$14,3,TRUE),"")</f>
        <v>10</v>
      </c>
    </row>
    <row r="1999" spans="1:7" ht="19.95" customHeight="1" x14ac:dyDescent="0.3">
      <c r="A1999" t="s">
        <v>5352</v>
      </c>
      <c r="B1999" t="s">
        <v>5293</v>
      </c>
      <c r="C1999" t="s">
        <v>3099</v>
      </c>
      <c r="D1999" t="s">
        <v>55</v>
      </c>
      <c r="E1999" s="31">
        <v>85000</v>
      </c>
      <c r="F1999" s="30">
        <f>MedianHouseholdIncome[[#This Row],[  MHI  ]]/77485</f>
        <v>1.0969865135187455</v>
      </c>
      <c r="G1999" s="18">
        <f>IFERROR(VLOOKUP(F1999,Points!$A$2:$C$14,3,TRUE),"")</f>
        <v>10</v>
      </c>
    </row>
    <row r="2000" spans="1:7" ht="19.95" customHeight="1" x14ac:dyDescent="0.3">
      <c r="A2000" t="s">
        <v>5352</v>
      </c>
      <c r="B2000" t="s">
        <v>5294</v>
      </c>
      <c r="C2000" t="s">
        <v>3099</v>
      </c>
      <c r="D2000" t="s">
        <v>177</v>
      </c>
      <c r="E2000" s="31">
        <v>75417</v>
      </c>
      <c r="F2000" s="30">
        <f>MedianHouseholdIncome[[#This Row],[  MHI  ]]/77485</f>
        <v>0.9733109634122733</v>
      </c>
      <c r="G2000" s="18">
        <f>IFERROR(VLOOKUP(F2000,Points!$A$2:$C$14,3,TRUE),"")</f>
        <v>20</v>
      </c>
    </row>
    <row r="2001" spans="1:7" ht="19.95" customHeight="1" x14ac:dyDescent="0.3">
      <c r="A2001" t="s">
        <v>5352</v>
      </c>
      <c r="B2001" t="s">
        <v>5295</v>
      </c>
      <c r="C2001" t="s">
        <v>3099</v>
      </c>
      <c r="D2001" t="s">
        <v>101</v>
      </c>
      <c r="E2001" s="31">
        <v>58750</v>
      </c>
      <c r="F2001" s="30">
        <f>MedianHouseholdIncome[[#This Row],[  MHI  ]]/77485</f>
        <v>0.75821126669678007</v>
      </c>
      <c r="G2001" s="18">
        <f>IFERROR(VLOOKUP(F2001,Points!$A$2:$C$14,3,TRUE),"")</f>
        <v>60</v>
      </c>
    </row>
    <row r="2002" spans="1:7" ht="19.95" customHeight="1" x14ac:dyDescent="0.3">
      <c r="A2002" t="s">
        <v>5351</v>
      </c>
      <c r="B2002" t="s">
        <v>5296</v>
      </c>
      <c r="C2002" t="s">
        <v>3100</v>
      </c>
      <c r="D2002" t="s">
        <v>119</v>
      </c>
      <c r="E2002" s="31">
        <v>88750</v>
      </c>
      <c r="F2002" s="30">
        <f>MedianHouseholdIncome[[#This Row],[  MHI  ]]/77485</f>
        <v>1.1453829773504549</v>
      </c>
      <c r="G2002" s="18">
        <f>IFERROR(VLOOKUP(F2002,Points!$A$2:$C$14,3,TRUE),"")</f>
        <v>10</v>
      </c>
    </row>
    <row r="2003" spans="1:7" ht="19.95" customHeight="1" x14ac:dyDescent="0.3">
      <c r="A2003" t="s">
        <v>5352</v>
      </c>
      <c r="B2003" t="s">
        <v>5297</v>
      </c>
      <c r="C2003" t="s">
        <v>3101</v>
      </c>
      <c r="D2003" t="s">
        <v>23</v>
      </c>
      <c r="E2003" s="31">
        <v>77500</v>
      </c>
      <c r="F2003" s="30">
        <f>MedianHouseholdIncome[[#This Row],[  MHI  ]]/77485</f>
        <v>1.0001935858553268</v>
      </c>
      <c r="G2003" s="18">
        <f>IFERROR(VLOOKUP(F2003,Points!$A$2:$C$14,3,TRUE),"")</f>
        <v>20</v>
      </c>
    </row>
    <row r="2004" spans="1:7" ht="19.95" customHeight="1" x14ac:dyDescent="0.3">
      <c r="A2004" t="s">
        <v>5351</v>
      </c>
      <c r="B2004" t="s">
        <v>5298</v>
      </c>
      <c r="C2004" t="s">
        <v>3102</v>
      </c>
      <c r="D2004" t="s">
        <v>23</v>
      </c>
      <c r="E2004" s="31">
        <v>85598</v>
      </c>
      <c r="F2004" s="30">
        <f>MedianHouseholdIncome[[#This Row],[  MHI  ]]/77485</f>
        <v>1.1047041362844421</v>
      </c>
      <c r="G2004" s="18">
        <f>IFERROR(VLOOKUP(F2004,Points!$A$2:$C$14,3,TRUE),"")</f>
        <v>10</v>
      </c>
    </row>
    <row r="2005" spans="1:7" ht="19.95" customHeight="1" x14ac:dyDescent="0.3">
      <c r="A2005" t="s">
        <v>5351</v>
      </c>
      <c r="B2005" t="s">
        <v>5299</v>
      </c>
      <c r="C2005" t="s">
        <v>3103</v>
      </c>
      <c r="D2005" t="s">
        <v>41</v>
      </c>
      <c r="E2005" s="31">
        <v>88190</v>
      </c>
      <c r="F2005" s="30">
        <f>MedianHouseholdIncome[[#This Row],[  MHI  ]]/77485</f>
        <v>1.1381557720849196</v>
      </c>
      <c r="G2005" s="18">
        <f>IFERROR(VLOOKUP(F2005,Points!$A$2:$C$14,3,TRUE),"")</f>
        <v>10</v>
      </c>
    </row>
    <row r="2006" spans="1:7" ht="19.95" customHeight="1" x14ac:dyDescent="0.3">
      <c r="A2006" t="s">
        <v>5352</v>
      </c>
      <c r="B2006" t="s">
        <v>5300</v>
      </c>
      <c r="C2006" t="s">
        <v>3104</v>
      </c>
      <c r="D2006" t="s">
        <v>41</v>
      </c>
      <c r="E2006" s="31">
        <v>93295</v>
      </c>
      <c r="F2006" s="30">
        <f>MedianHouseholdIncome[[#This Row],[  MHI  ]]/77485</f>
        <v>1.2040394915144867</v>
      </c>
      <c r="G2006" s="18">
        <f>IFERROR(VLOOKUP(F2006,Points!$A$2:$C$14,3,TRUE),"")</f>
        <v>5</v>
      </c>
    </row>
    <row r="2007" spans="1:7" ht="19.95" customHeight="1" x14ac:dyDescent="0.3">
      <c r="A2007" t="s">
        <v>5352</v>
      </c>
      <c r="B2007" t="s">
        <v>5301</v>
      </c>
      <c r="C2007" t="s">
        <v>3104</v>
      </c>
      <c r="D2007" t="s">
        <v>77</v>
      </c>
      <c r="E2007" s="31">
        <v>68889</v>
      </c>
      <c r="F2007" s="30">
        <f>MedianHouseholdIncome[[#This Row],[  MHI  ]]/77485</f>
        <v>0.88906239917403374</v>
      </c>
      <c r="G2007" s="18">
        <f>IFERROR(VLOOKUP(F2007,Points!$A$2:$C$14,3,TRUE),"")</f>
        <v>30</v>
      </c>
    </row>
    <row r="2008" spans="1:7" ht="19.95" customHeight="1" x14ac:dyDescent="0.3">
      <c r="A2008" t="s">
        <v>5351</v>
      </c>
      <c r="B2008" t="s">
        <v>5302</v>
      </c>
      <c r="C2008" t="s">
        <v>3105</v>
      </c>
      <c r="D2008" t="s">
        <v>243</v>
      </c>
      <c r="E2008" s="31">
        <v>102855</v>
      </c>
      <c r="F2008" s="30">
        <f>MedianHouseholdIncome[[#This Row],[  MHI  ]]/77485</f>
        <v>1.3274182099761245</v>
      </c>
      <c r="G2008" s="18">
        <f>IFERROR(VLOOKUP(F2008,Points!$A$2:$C$14,3,TRUE),"")</f>
        <v>0</v>
      </c>
    </row>
    <row r="2009" spans="1:7" ht="19.95" customHeight="1" x14ac:dyDescent="0.3">
      <c r="A2009" t="s">
        <v>5351</v>
      </c>
      <c r="B2009" t="s">
        <v>5303</v>
      </c>
      <c r="C2009" t="s">
        <v>3106</v>
      </c>
      <c r="D2009" t="s">
        <v>243</v>
      </c>
      <c r="E2009" s="31">
        <v>142955</v>
      </c>
      <c r="F2009" s="30">
        <f>MedianHouseholdIncome[[#This Row],[  MHI  ]]/77485</f>
        <v>1.8449377298832033</v>
      </c>
      <c r="G2009" s="18">
        <f>IFERROR(VLOOKUP(F2009,Points!$A$2:$C$14,3,TRUE),"")</f>
        <v>0</v>
      </c>
    </row>
    <row r="2010" spans="1:7" ht="19.95" customHeight="1" x14ac:dyDescent="0.3">
      <c r="A2010" t="s">
        <v>5351</v>
      </c>
      <c r="B2010" t="s">
        <v>5304</v>
      </c>
      <c r="C2010" t="s">
        <v>3107</v>
      </c>
      <c r="D2010" t="s">
        <v>36</v>
      </c>
      <c r="E2010" s="31">
        <v>120048</v>
      </c>
      <c r="F2010" s="30">
        <f>MedianHouseholdIncome[[#This Row],[  MHI  ]]/77485</f>
        <v>1.5493063173517454</v>
      </c>
      <c r="G2010" s="18">
        <f>IFERROR(VLOOKUP(F2010,Points!$A$2:$C$14,3,TRUE),"")</f>
        <v>0</v>
      </c>
    </row>
    <row r="2011" spans="1:7" ht="19.95" customHeight="1" x14ac:dyDescent="0.3">
      <c r="A2011" t="s">
        <v>5352</v>
      </c>
      <c r="B2011" t="s">
        <v>5305</v>
      </c>
      <c r="C2011" t="s">
        <v>3108</v>
      </c>
      <c r="D2011" t="s">
        <v>124</v>
      </c>
      <c r="E2011" s="31">
        <v>94375</v>
      </c>
      <c r="F2011" s="30">
        <f>MedianHouseholdIncome[[#This Row],[  MHI  ]]/77485</f>
        <v>1.217977673098019</v>
      </c>
      <c r="G2011" s="18">
        <f>IFERROR(VLOOKUP(F2011,Points!$A$2:$C$14,3,TRUE),"")</f>
        <v>5</v>
      </c>
    </row>
    <row r="2012" spans="1:7" ht="19.95" customHeight="1" x14ac:dyDescent="0.3">
      <c r="A2012" t="s">
        <v>5352</v>
      </c>
      <c r="B2012" t="s">
        <v>5306</v>
      </c>
      <c r="C2012" t="s">
        <v>3109</v>
      </c>
      <c r="D2012" t="s">
        <v>115</v>
      </c>
      <c r="E2012" s="31">
        <v>82344</v>
      </c>
      <c r="F2012" s="30">
        <f>MedianHouseholdIncome[[#This Row],[  MHI  ]]/77485</f>
        <v>1.0627089114022068</v>
      </c>
      <c r="G2012" s="18">
        <f>IFERROR(VLOOKUP(F2012,Points!$A$2:$C$14,3,TRUE),"")</f>
        <v>10</v>
      </c>
    </row>
    <row r="2013" spans="1:7" ht="19.95" customHeight="1" x14ac:dyDescent="0.3">
      <c r="A2013" t="s">
        <v>5352</v>
      </c>
      <c r="B2013" t="s">
        <v>5307</v>
      </c>
      <c r="C2013" t="s">
        <v>3110</v>
      </c>
      <c r="D2013" t="s">
        <v>41</v>
      </c>
      <c r="E2013" s="31">
        <v>110833</v>
      </c>
      <c r="F2013" s="30">
        <f>MedianHouseholdIncome[[#This Row],[  MHI  ]]/77485</f>
        <v>1.4303800735626251</v>
      </c>
      <c r="G2013" s="18">
        <f>IFERROR(VLOOKUP(F2013,Points!$A$2:$C$14,3,TRUE),"")</f>
        <v>0</v>
      </c>
    </row>
    <row r="2014" spans="1:7" ht="19.95" customHeight="1" x14ac:dyDescent="0.3">
      <c r="A2014" t="s">
        <v>5351</v>
      </c>
      <c r="B2014" t="s">
        <v>5308</v>
      </c>
      <c r="C2014" t="s">
        <v>3111</v>
      </c>
      <c r="D2014" t="s">
        <v>41</v>
      </c>
      <c r="E2014" s="31">
        <v>82411</v>
      </c>
      <c r="F2014" s="30">
        <f>MedianHouseholdIncome[[#This Row],[  MHI  ]]/77485</f>
        <v>1.0635735948893335</v>
      </c>
      <c r="G2014" s="18">
        <f>IFERROR(VLOOKUP(F2014,Points!$A$2:$C$14,3,TRUE),"")</f>
        <v>10</v>
      </c>
    </row>
    <row r="2015" spans="1:7" ht="19.95" customHeight="1" x14ac:dyDescent="0.3">
      <c r="A2015" t="s">
        <v>5352</v>
      </c>
      <c r="B2015" t="s">
        <v>5309</v>
      </c>
      <c r="C2015" t="s">
        <v>3112</v>
      </c>
      <c r="D2015" t="s">
        <v>136</v>
      </c>
      <c r="E2015" s="31">
        <v>72250</v>
      </c>
      <c r="F2015" s="30">
        <f>MedianHouseholdIncome[[#This Row],[  MHI  ]]/77485</f>
        <v>0.93243853649093378</v>
      </c>
      <c r="G2015" s="18">
        <f>IFERROR(VLOOKUP(F2015,Points!$A$2:$C$14,3,TRUE),"")</f>
        <v>25</v>
      </c>
    </row>
    <row r="2016" spans="1:7" ht="19.95" customHeight="1" x14ac:dyDescent="0.3">
      <c r="A2016" t="s">
        <v>5351</v>
      </c>
      <c r="B2016" t="s">
        <v>5310</v>
      </c>
      <c r="C2016" t="s">
        <v>3113</v>
      </c>
      <c r="D2016" t="s">
        <v>136</v>
      </c>
      <c r="E2016" s="31">
        <v>41204</v>
      </c>
      <c r="F2016" s="30">
        <f>MedianHouseholdIncome[[#This Row],[  MHI  ]]/77485</f>
        <v>0.53176743885913402</v>
      </c>
      <c r="G2016" s="18">
        <f>IFERROR(VLOOKUP(F2016,Points!$A$2:$C$14,3,TRUE),"")</f>
        <v>100</v>
      </c>
    </row>
    <row r="2017" spans="1:7" ht="19.95" customHeight="1" x14ac:dyDescent="0.3">
      <c r="A2017" t="s">
        <v>5351</v>
      </c>
      <c r="B2017" t="s">
        <v>5311</v>
      </c>
      <c r="C2017" t="s">
        <v>3114</v>
      </c>
      <c r="D2017" t="s">
        <v>83</v>
      </c>
      <c r="E2017" s="31">
        <v>90417</v>
      </c>
      <c r="F2017" s="30">
        <f>MedianHouseholdIncome[[#This Row],[  MHI  ]]/77485</f>
        <v>1.1668968187391109</v>
      </c>
      <c r="G2017" s="18">
        <f>IFERROR(VLOOKUP(F2017,Points!$A$2:$C$14,3,TRUE),"")</f>
        <v>5</v>
      </c>
    </row>
    <row r="2018" spans="1:7" ht="19.95" customHeight="1" x14ac:dyDescent="0.3">
      <c r="A2018" t="s">
        <v>5352</v>
      </c>
      <c r="B2018" t="s">
        <v>5312</v>
      </c>
      <c r="C2018" t="s">
        <v>3115</v>
      </c>
      <c r="D2018" t="s">
        <v>83</v>
      </c>
      <c r="E2018" s="31">
        <v>103125</v>
      </c>
      <c r="F2018" s="30">
        <f>MedianHouseholdIncome[[#This Row],[  MHI  ]]/77485</f>
        <v>1.3309027553720074</v>
      </c>
      <c r="G2018" s="18">
        <f>IFERROR(VLOOKUP(F2018,Points!$A$2:$C$14,3,TRUE),"")</f>
        <v>0</v>
      </c>
    </row>
    <row r="2019" spans="1:7" ht="19.95" customHeight="1" x14ac:dyDescent="0.3">
      <c r="A2019" t="s">
        <v>5351</v>
      </c>
      <c r="B2019" t="s">
        <v>5313</v>
      </c>
      <c r="C2019" t="s">
        <v>3116</v>
      </c>
      <c r="D2019" t="s">
        <v>86</v>
      </c>
      <c r="E2019" s="31">
        <v>54688</v>
      </c>
      <c r="F2019" s="30">
        <f>MedianHouseholdIncome[[#This Row],[  MHI  ]]/77485</f>
        <v>0.70578821707427242</v>
      </c>
      <c r="G2019" s="18">
        <f>IFERROR(VLOOKUP(F2019,Points!$A$2:$C$14,3,TRUE),"")</f>
        <v>70</v>
      </c>
    </row>
    <row r="2020" spans="1:7" ht="19.95" customHeight="1" x14ac:dyDescent="0.3">
      <c r="A2020" t="s">
        <v>5351</v>
      </c>
      <c r="B2020" t="s">
        <v>5314</v>
      </c>
      <c r="C2020" t="s">
        <v>3117</v>
      </c>
      <c r="D2020" t="s">
        <v>91</v>
      </c>
      <c r="E2020" s="31">
        <v>55253</v>
      </c>
      <c r="F2020" s="30">
        <f>MedianHouseholdIncome[[#This Row],[  MHI  ]]/77485</f>
        <v>0.71307995095824994</v>
      </c>
      <c r="G2020" s="18">
        <f>IFERROR(VLOOKUP(F2020,Points!$A$2:$C$14,3,TRUE),"")</f>
        <v>60</v>
      </c>
    </row>
    <row r="2021" spans="1:7" ht="19.95" customHeight="1" x14ac:dyDescent="0.3">
      <c r="A2021" t="s">
        <v>5352</v>
      </c>
      <c r="B2021" t="s">
        <v>5315</v>
      </c>
      <c r="C2021" t="s">
        <v>3118</v>
      </c>
      <c r="D2021" t="s">
        <v>147</v>
      </c>
      <c r="E2021" s="31">
        <v>94583</v>
      </c>
      <c r="F2021" s="30">
        <f>MedianHouseholdIncome[[#This Row],[  MHI  ]]/77485</f>
        <v>1.2206620636252177</v>
      </c>
      <c r="G2021" s="18">
        <f>IFERROR(VLOOKUP(F2021,Points!$A$2:$C$14,3,TRUE),"")</f>
        <v>5</v>
      </c>
    </row>
    <row r="2022" spans="1:7" ht="19.95" customHeight="1" x14ac:dyDescent="0.3">
      <c r="A2022" t="s">
        <v>5351</v>
      </c>
      <c r="B2022" t="s">
        <v>5316</v>
      </c>
      <c r="C2022" t="s">
        <v>3119</v>
      </c>
      <c r="D2022" t="s">
        <v>147</v>
      </c>
      <c r="E2022" s="31">
        <v>68750</v>
      </c>
      <c r="F2022" s="30">
        <f>MedianHouseholdIncome[[#This Row],[  MHI  ]]/77485</f>
        <v>0.88726850358133835</v>
      </c>
      <c r="G2022" s="18">
        <f>IFERROR(VLOOKUP(F2022,Points!$A$2:$C$14,3,TRUE),"")</f>
        <v>30</v>
      </c>
    </row>
    <row r="2023" spans="1:7" ht="19.95" customHeight="1" x14ac:dyDescent="0.3">
      <c r="A2023" t="s">
        <v>5352</v>
      </c>
      <c r="B2023" t="s">
        <v>5317</v>
      </c>
      <c r="C2023" t="s">
        <v>3120</v>
      </c>
      <c r="D2023" t="s">
        <v>50</v>
      </c>
      <c r="E2023" s="31">
        <v>78523</v>
      </c>
      <c r="F2023" s="30">
        <f>MedianHouseholdIncome[[#This Row],[  MHI  ]]/77485</f>
        <v>1.0133961411886172</v>
      </c>
      <c r="G2023" s="18">
        <f>IFERROR(VLOOKUP(F2023,Points!$A$2:$C$14,3,TRUE),"")</f>
        <v>15</v>
      </c>
    </row>
    <row r="2024" spans="1:7" ht="19.95" customHeight="1" x14ac:dyDescent="0.3">
      <c r="A2024" t="s">
        <v>5351</v>
      </c>
      <c r="B2024" t="s">
        <v>5318</v>
      </c>
      <c r="C2024" t="s">
        <v>3121</v>
      </c>
      <c r="D2024" t="s">
        <v>50</v>
      </c>
      <c r="E2024" s="31">
        <v>52821</v>
      </c>
      <c r="F2024" s="30">
        <f>MedianHouseholdIncome[[#This Row],[  MHI  ]]/77485</f>
        <v>0.68169323094792544</v>
      </c>
      <c r="G2024" s="18">
        <f>IFERROR(VLOOKUP(F2024,Points!$A$2:$C$14,3,TRUE),"")</f>
        <v>70</v>
      </c>
    </row>
    <row r="2025" spans="1:7" ht="19.95" customHeight="1" x14ac:dyDescent="0.3">
      <c r="A2025" t="s">
        <v>5352</v>
      </c>
      <c r="B2025" t="s">
        <v>5319</v>
      </c>
      <c r="C2025" t="s">
        <v>3122</v>
      </c>
      <c r="D2025" t="s">
        <v>41</v>
      </c>
      <c r="E2025" s="31">
        <v>75909</v>
      </c>
      <c r="F2025" s="30">
        <f>MedianHouseholdIncome[[#This Row],[  MHI  ]]/77485</f>
        <v>0.97966057946699359</v>
      </c>
      <c r="G2025" s="18">
        <f>IFERROR(VLOOKUP(F2025,Points!$A$2:$C$14,3,TRUE),"")</f>
        <v>20</v>
      </c>
    </row>
    <row r="2026" spans="1:7" ht="19.95" customHeight="1" x14ac:dyDescent="0.3">
      <c r="A2026" t="s">
        <v>5352</v>
      </c>
      <c r="B2026" t="s">
        <v>5320</v>
      </c>
      <c r="C2026" t="s">
        <v>3122</v>
      </c>
      <c r="D2026" t="s">
        <v>13</v>
      </c>
      <c r="E2026" s="31">
        <v>47500</v>
      </c>
      <c r="F2026" s="30">
        <f>MedianHouseholdIncome[[#This Row],[  MHI  ]]/77485</f>
        <v>0.61302187520165197</v>
      </c>
      <c r="G2026" s="18">
        <f>IFERROR(VLOOKUP(F2026,Points!$A$2:$C$14,3,TRUE),"")</f>
        <v>85</v>
      </c>
    </row>
    <row r="2027" spans="1:7" ht="19.95" customHeight="1" x14ac:dyDescent="0.3">
      <c r="A2027" t="s">
        <v>5352</v>
      </c>
      <c r="B2027" t="s">
        <v>5321</v>
      </c>
      <c r="C2027" t="s">
        <v>3123</v>
      </c>
      <c r="D2027" t="s">
        <v>88</v>
      </c>
      <c r="E2027" s="31">
        <v>72115</v>
      </c>
      <c r="F2027" s="30">
        <f>MedianHouseholdIncome[[#This Row],[  MHI  ]]/77485</f>
        <v>0.9306962637929922</v>
      </c>
      <c r="G2027" s="18">
        <f>IFERROR(VLOOKUP(F2027,Points!$A$2:$C$14,3,TRUE),"")</f>
        <v>25</v>
      </c>
    </row>
    <row r="2028" spans="1:7" ht="19.95" customHeight="1" x14ac:dyDescent="0.3">
      <c r="A2028" t="s">
        <v>5351</v>
      </c>
      <c r="B2028" t="s">
        <v>5322</v>
      </c>
      <c r="C2028" t="s">
        <v>3124</v>
      </c>
      <c r="D2028" t="s">
        <v>88</v>
      </c>
      <c r="E2028" s="31">
        <v>72708</v>
      </c>
      <c r="F2028" s="30">
        <f>MedianHouseholdIncome[[#This Row],[  MHI  ]]/77485</f>
        <v>0.93834935794024654</v>
      </c>
      <c r="G2028" s="18">
        <f>IFERROR(VLOOKUP(F2028,Points!$A$2:$C$14,3,TRUE),"")</f>
        <v>25</v>
      </c>
    </row>
    <row r="2029" spans="1:7" ht="19.95" customHeight="1" x14ac:dyDescent="0.3">
      <c r="A2029" t="s">
        <v>5352</v>
      </c>
      <c r="B2029" t="s">
        <v>5323</v>
      </c>
      <c r="C2029" t="s">
        <v>3125</v>
      </c>
      <c r="D2029" t="s">
        <v>66</v>
      </c>
      <c r="E2029" s="31">
        <v>82857</v>
      </c>
      <c r="F2029" s="30">
        <f>MedianHouseholdIncome[[#This Row],[  MHI  ]]/77485</f>
        <v>1.0693295476543847</v>
      </c>
      <c r="G2029" s="18">
        <f>IFERROR(VLOOKUP(F2029,Points!$A$2:$C$14,3,TRUE),"")</f>
        <v>10</v>
      </c>
    </row>
    <row r="2030" spans="1:7" ht="19.95" customHeight="1" x14ac:dyDescent="0.3">
      <c r="A2030" t="s">
        <v>5352</v>
      </c>
      <c r="B2030" t="s">
        <v>5324</v>
      </c>
      <c r="C2030" t="s">
        <v>3126</v>
      </c>
      <c r="D2030" t="s">
        <v>91</v>
      </c>
      <c r="E2030" s="31">
        <v>77083</v>
      </c>
      <c r="F2030" s="30">
        <f>MedianHouseholdIncome[[#This Row],[  MHI  ]]/77485</f>
        <v>0.99481189907724077</v>
      </c>
      <c r="G2030" s="18">
        <f>IFERROR(VLOOKUP(F2030,Points!$A$2:$C$14,3,TRUE),"")</f>
        <v>20</v>
      </c>
    </row>
    <row r="2031" spans="1:7" ht="19.95" customHeight="1" x14ac:dyDescent="0.3">
      <c r="A2031" t="s">
        <v>5352</v>
      </c>
      <c r="B2031" t="s">
        <v>5325</v>
      </c>
      <c r="C2031" t="s">
        <v>3127</v>
      </c>
      <c r="D2031" t="s">
        <v>272</v>
      </c>
      <c r="E2031" s="31">
        <v>79500</v>
      </c>
      <c r="F2031" s="30">
        <f>MedianHouseholdIncome[[#This Row],[  MHI  ]]/77485</f>
        <v>1.0260050332322386</v>
      </c>
      <c r="G2031" s="18">
        <f>IFERROR(VLOOKUP(F2031,Points!$A$2:$C$14,3,TRUE),"")</f>
        <v>15</v>
      </c>
    </row>
    <row r="2032" spans="1:7" ht="19.95" customHeight="1" x14ac:dyDescent="0.3">
      <c r="A2032" t="s">
        <v>5351</v>
      </c>
      <c r="B2032" t="s">
        <v>5326</v>
      </c>
      <c r="C2032" t="s">
        <v>3128</v>
      </c>
      <c r="D2032" t="s">
        <v>83</v>
      </c>
      <c r="E2032" s="31" t="s">
        <v>1379</v>
      </c>
      <c r="F2032" s="30" t="s">
        <v>1379</v>
      </c>
      <c r="G2032" s="18" t="s">
        <v>1379</v>
      </c>
    </row>
    <row r="2033" spans="1:7" ht="19.95" customHeight="1" x14ac:dyDescent="0.3">
      <c r="A2033" t="s">
        <v>5352</v>
      </c>
      <c r="B2033" t="s">
        <v>5327</v>
      </c>
      <c r="C2033" t="s">
        <v>3129</v>
      </c>
      <c r="D2033" t="s">
        <v>124</v>
      </c>
      <c r="E2033" s="31">
        <v>80893</v>
      </c>
      <c r="F2033" s="30">
        <f>MedianHouseholdIncome[[#This Row],[  MHI  ]]/77485</f>
        <v>1.0439827063302574</v>
      </c>
      <c r="G2033" s="18">
        <f>IFERROR(VLOOKUP(F2033,Points!$A$2:$C$14,3,TRUE),"")</f>
        <v>15</v>
      </c>
    </row>
    <row r="2034" spans="1:7" ht="19.95" customHeight="1" x14ac:dyDescent="0.3">
      <c r="A2034" t="s">
        <v>5352</v>
      </c>
      <c r="B2034" t="s">
        <v>5328</v>
      </c>
      <c r="C2034" t="s">
        <v>3130</v>
      </c>
      <c r="D2034" t="s">
        <v>115</v>
      </c>
      <c r="E2034" s="31">
        <v>82750</v>
      </c>
      <c r="F2034" s="30">
        <f>MedianHouseholdIncome[[#This Row],[  MHI  ]]/77485</f>
        <v>1.0679486352197201</v>
      </c>
      <c r="G2034" s="18">
        <f>IFERROR(VLOOKUP(F2034,Points!$A$2:$C$14,3,TRUE),"")</f>
        <v>10</v>
      </c>
    </row>
    <row r="2035" spans="1:7" ht="19.95" customHeight="1" x14ac:dyDescent="0.3">
      <c r="A2035" t="s">
        <v>5351</v>
      </c>
      <c r="B2035" t="s">
        <v>5329</v>
      </c>
      <c r="C2035" t="s">
        <v>3131</v>
      </c>
      <c r="D2035" t="s">
        <v>115</v>
      </c>
      <c r="E2035" s="31">
        <v>83438</v>
      </c>
      <c r="F2035" s="30">
        <f>MedianHouseholdIncome[[#This Row],[  MHI  ]]/77485</f>
        <v>1.0768277731173777</v>
      </c>
      <c r="G2035" s="18">
        <f>IFERROR(VLOOKUP(F2035,Points!$A$2:$C$14,3,TRUE),"")</f>
        <v>10</v>
      </c>
    </row>
    <row r="2036" spans="1:7" ht="19.95" customHeight="1" x14ac:dyDescent="0.3">
      <c r="A2036" t="s">
        <v>5352</v>
      </c>
      <c r="B2036" t="s">
        <v>5330</v>
      </c>
      <c r="C2036" t="s">
        <v>3132</v>
      </c>
      <c r="D2036" t="s">
        <v>72</v>
      </c>
      <c r="E2036" s="31">
        <v>87428</v>
      </c>
      <c r="F2036" s="30">
        <f>MedianHouseholdIncome[[#This Row],[  MHI  ]]/77485</f>
        <v>1.1283216106343164</v>
      </c>
      <c r="G2036" s="18">
        <f>IFERROR(VLOOKUP(F2036,Points!$A$2:$C$14,3,TRUE),"")</f>
        <v>10</v>
      </c>
    </row>
    <row r="2037" spans="1:7" ht="19.95" customHeight="1" x14ac:dyDescent="0.3">
      <c r="A2037" t="s">
        <v>5351</v>
      </c>
      <c r="B2037" t="s">
        <v>5331</v>
      </c>
      <c r="C2037" t="s">
        <v>3133</v>
      </c>
      <c r="D2037" t="s">
        <v>272</v>
      </c>
      <c r="E2037" s="31">
        <v>70625</v>
      </c>
      <c r="F2037" s="30">
        <f>MedianHouseholdIncome[[#This Row],[  MHI  ]]/77485</f>
        <v>0.91146673549719304</v>
      </c>
      <c r="G2037" s="18">
        <f>IFERROR(VLOOKUP(F2037,Points!$A$2:$C$14,3,TRUE),"")</f>
        <v>25</v>
      </c>
    </row>
    <row r="2038" spans="1:7" ht="19.95" customHeight="1" x14ac:dyDescent="0.3">
      <c r="A2038" t="s">
        <v>5352</v>
      </c>
      <c r="B2038" t="s">
        <v>5332</v>
      </c>
      <c r="C2038" t="s">
        <v>3134</v>
      </c>
      <c r="D2038" t="s">
        <v>272</v>
      </c>
      <c r="E2038" s="31">
        <v>81827</v>
      </c>
      <c r="F2038" s="30">
        <f>MedianHouseholdIncome[[#This Row],[  MHI  ]]/77485</f>
        <v>1.0560366522552753</v>
      </c>
      <c r="G2038" s="18">
        <f>IFERROR(VLOOKUP(F2038,Points!$A$2:$C$14,3,TRUE),"")</f>
        <v>15</v>
      </c>
    </row>
    <row r="2039" spans="1:7" ht="19.95" customHeight="1" x14ac:dyDescent="0.3">
      <c r="A2039" t="s">
        <v>5352</v>
      </c>
      <c r="B2039" t="s">
        <v>5333</v>
      </c>
      <c r="C2039" t="s">
        <v>3135</v>
      </c>
      <c r="D2039" t="s">
        <v>221</v>
      </c>
      <c r="E2039" s="31">
        <v>81250</v>
      </c>
      <c r="F2039" s="30">
        <f>MedianHouseholdIncome[[#This Row],[  MHI  ]]/77485</f>
        <v>1.0485900496870362</v>
      </c>
      <c r="G2039" s="18">
        <f>IFERROR(VLOOKUP(F2039,Points!$A$2:$C$14,3,TRUE),"")</f>
        <v>15</v>
      </c>
    </row>
    <row r="2040" spans="1:7" ht="19.95" customHeight="1" x14ac:dyDescent="0.3">
      <c r="A2040" t="s">
        <v>5351</v>
      </c>
      <c r="B2040" t="s">
        <v>5334</v>
      </c>
      <c r="C2040" t="s">
        <v>3136</v>
      </c>
      <c r="D2040" t="s">
        <v>119</v>
      </c>
      <c r="E2040" s="31">
        <v>80104</v>
      </c>
      <c r="F2040" s="30">
        <f>MedianHouseholdIncome[[#This Row],[  MHI  ]]/77485</f>
        <v>1.0338000903400659</v>
      </c>
      <c r="G2040" s="18">
        <f>IFERROR(VLOOKUP(F2040,Points!$A$2:$C$14,3,TRUE),"")</f>
        <v>15</v>
      </c>
    </row>
    <row r="2041" spans="1:7" ht="19.95" customHeight="1" x14ac:dyDescent="0.3">
      <c r="A2041" t="s">
        <v>5352</v>
      </c>
      <c r="B2041" t="s">
        <v>5335</v>
      </c>
      <c r="C2041" t="s">
        <v>3137</v>
      </c>
      <c r="D2041" t="s">
        <v>277</v>
      </c>
      <c r="E2041" s="31">
        <v>68438</v>
      </c>
      <c r="F2041" s="30">
        <f>MedianHouseholdIncome[[#This Row],[  MHI  ]]/77485</f>
        <v>0.88324191779054007</v>
      </c>
      <c r="G2041" s="18">
        <f>IFERROR(VLOOKUP(F2041,Points!$A$2:$C$14,3,TRUE),"")</f>
        <v>30</v>
      </c>
    </row>
    <row r="2042" spans="1:7" ht="19.95" customHeight="1" x14ac:dyDescent="0.3">
      <c r="A2042" t="s">
        <v>5352</v>
      </c>
      <c r="B2042" t="s">
        <v>5336</v>
      </c>
      <c r="C2042" t="s">
        <v>3138</v>
      </c>
      <c r="D2042" t="s">
        <v>147</v>
      </c>
      <c r="E2042" s="31">
        <v>61875</v>
      </c>
      <c r="F2042" s="30">
        <f>MedianHouseholdIncome[[#This Row],[  MHI  ]]/77485</f>
        <v>0.79854165322320447</v>
      </c>
      <c r="G2042" s="18">
        <f>IFERROR(VLOOKUP(F2042,Points!$A$2:$C$14,3,TRUE),"")</f>
        <v>50</v>
      </c>
    </row>
    <row r="2043" spans="1:7" ht="19.95" customHeight="1" x14ac:dyDescent="0.3">
      <c r="A2043" t="s">
        <v>5352</v>
      </c>
      <c r="B2043" t="s">
        <v>5337</v>
      </c>
      <c r="C2043" t="s">
        <v>3139</v>
      </c>
      <c r="D2043" t="s">
        <v>43</v>
      </c>
      <c r="E2043" s="31">
        <v>108047</v>
      </c>
      <c r="F2043" s="30">
        <f>MedianHouseholdIncome[[#This Row],[  MHI  ]]/77485</f>
        <v>1.3944247273665871</v>
      </c>
      <c r="G2043" s="18">
        <f>IFERROR(VLOOKUP(F2043,Points!$A$2:$C$14,3,TRUE),"")</f>
        <v>0</v>
      </c>
    </row>
    <row r="2044" spans="1:7" ht="19.95" customHeight="1" x14ac:dyDescent="0.3">
      <c r="A2044" t="s">
        <v>5351</v>
      </c>
      <c r="B2044" t="s">
        <v>5338</v>
      </c>
      <c r="C2044" t="s">
        <v>3140</v>
      </c>
      <c r="D2044" t="s">
        <v>43</v>
      </c>
      <c r="E2044" s="31">
        <v>93125</v>
      </c>
      <c r="F2044" s="30">
        <f>MedianHouseholdIncome[[#This Row],[  MHI  ]]/77485</f>
        <v>1.2018455184874492</v>
      </c>
      <c r="G2044" s="18">
        <f>IFERROR(VLOOKUP(F2044,Points!$A$2:$C$14,3,TRUE),"")</f>
        <v>5</v>
      </c>
    </row>
    <row r="2045" spans="1:7" ht="19.95" customHeight="1" x14ac:dyDescent="0.3">
      <c r="A2045" t="s">
        <v>5352</v>
      </c>
      <c r="B2045" t="s">
        <v>5339</v>
      </c>
      <c r="C2045" t="s">
        <v>3141</v>
      </c>
      <c r="D2045" t="s">
        <v>115</v>
      </c>
      <c r="E2045" s="31">
        <v>76875</v>
      </c>
      <c r="F2045" s="30">
        <f>MedianHouseholdIncome[[#This Row],[  MHI  ]]/77485</f>
        <v>0.99212750855004195</v>
      </c>
      <c r="G2045" s="18">
        <f>IFERROR(VLOOKUP(F2045,Points!$A$2:$C$14,3,TRUE),"")</f>
        <v>20</v>
      </c>
    </row>
    <row r="2046" spans="1:7" ht="19.95" customHeight="1" x14ac:dyDescent="0.3">
      <c r="A2046" t="s">
        <v>5351</v>
      </c>
      <c r="B2046" t="s">
        <v>5340</v>
      </c>
      <c r="C2046" t="s">
        <v>3142</v>
      </c>
      <c r="D2046" t="s">
        <v>23</v>
      </c>
      <c r="E2046" s="31">
        <v>65000</v>
      </c>
      <c r="F2046" s="30">
        <f>MedianHouseholdIncome[[#This Row],[  MHI  ]]/77485</f>
        <v>0.83887203974962898</v>
      </c>
      <c r="G2046" s="18">
        <f>IFERROR(VLOOKUP(F2046,Points!$A$2:$C$14,3,TRUE),"")</f>
        <v>40</v>
      </c>
    </row>
    <row r="2047" spans="1:7" ht="19.95" customHeight="1" x14ac:dyDescent="0.3">
      <c r="A2047" t="s">
        <v>5352</v>
      </c>
      <c r="B2047" t="s">
        <v>5341</v>
      </c>
      <c r="C2047" t="s">
        <v>3143</v>
      </c>
      <c r="D2047" t="s">
        <v>86</v>
      </c>
      <c r="E2047" s="31">
        <v>97609</v>
      </c>
      <c r="F2047" s="30">
        <f>MedianHouseholdIncome[[#This Row],[  MHI  ]]/77485</f>
        <v>1.259714783506485</v>
      </c>
      <c r="G2047" s="18">
        <f>IFERROR(VLOOKUP(F2047,Points!$A$2:$C$14,3,TRUE),"")</f>
        <v>5</v>
      </c>
    </row>
    <row r="2048" spans="1:7" ht="19.95" customHeight="1" x14ac:dyDescent="0.3">
      <c r="A2048" t="s">
        <v>5351</v>
      </c>
      <c r="B2048" t="s">
        <v>5342</v>
      </c>
      <c r="C2048" t="s">
        <v>3144</v>
      </c>
      <c r="D2048" t="s">
        <v>86</v>
      </c>
      <c r="E2048" s="31">
        <v>83269</v>
      </c>
      <c r="F2048" s="30">
        <f>MedianHouseholdIncome[[#This Row],[  MHI  ]]/77485</f>
        <v>1.0746467058140285</v>
      </c>
      <c r="G2048" s="18">
        <f>IFERROR(VLOOKUP(F2048,Points!$A$2:$C$14,3,TRUE),"")</f>
        <v>10</v>
      </c>
    </row>
    <row r="2049" spans="1:7" ht="19.95" customHeight="1" x14ac:dyDescent="0.3">
      <c r="A2049" t="s">
        <v>5352</v>
      </c>
      <c r="B2049" t="s">
        <v>5343</v>
      </c>
      <c r="C2049" t="s">
        <v>3145</v>
      </c>
      <c r="D2049" t="s">
        <v>144</v>
      </c>
      <c r="E2049" s="31">
        <v>78000</v>
      </c>
      <c r="F2049" s="30">
        <f>MedianHouseholdIncome[[#This Row],[  MHI  ]]/77485</f>
        <v>1.0066464476995547</v>
      </c>
      <c r="G2049" s="18">
        <f>IFERROR(VLOOKUP(F2049,Points!$A$2:$C$14,3,TRUE),"")</f>
        <v>20</v>
      </c>
    </row>
    <row r="2050" spans="1:7" ht="19.95" customHeight="1" x14ac:dyDescent="0.3">
      <c r="A2050" t="s">
        <v>5352</v>
      </c>
      <c r="B2050" t="s">
        <v>5344</v>
      </c>
      <c r="C2050" t="s">
        <v>3145</v>
      </c>
      <c r="D2050" t="s">
        <v>80</v>
      </c>
      <c r="E2050" s="31">
        <v>61250</v>
      </c>
      <c r="F2050" s="30">
        <f>MedianHouseholdIncome[[#This Row],[  MHI  ]]/77485</f>
        <v>0.79047557591791962</v>
      </c>
      <c r="G2050" s="18">
        <f>IFERROR(VLOOKUP(F2050,Points!$A$2:$C$14,3,TRUE),"")</f>
        <v>50</v>
      </c>
    </row>
    <row r="2051" spans="1:7" ht="19.95" customHeight="1" x14ac:dyDescent="0.3">
      <c r="A2051" t="s">
        <v>5352</v>
      </c>
      <c r="B2051" t="s">
        <v>5345</v>
      </c>
      <c r="C2051" t="s">
        <v>3146</v>
      </c>
      <c r="D2051" t="s">
        <v>36</v>
      </c>
      <c r="E2051" s="31">
        <v>121667</v>
      </c>
      <c r="F2051" s="30">
        <f>MedianHouseholdIncome[[#This Row],[  MHI  ]]/77485</f>
        <v>1.5702006840033556</v>
      </c>
      <c r="G2051" s="18">
        <f>IFERROR(VLOOKUP(F2051,Points!$A$2:$C$14,3,TRUE),"")</f>
        <v>0</v>
      </c>
    </row>
    <row r="2052" spans="1:7" ht="19.95" customHeight="1" x14ac:dyDescent="0.3">
      <c r="A2052" t="s">
        <v>5352</v>
      </c>
      <c r="B2052" t="s">
        <v>5346</v>
      </c>
      <c r="C2052" t="s">
        <v>3146</v>
      </c>
      <c r="D2052" t="s">
        <v>15</v>
      </c>
      <c r="E2052" s="31">
        <v>113438</v>
      </c>
      <c r="F2052" s="30">
        <f>MedianHouseholdIncome[[#This Row],[  MHI  ]]/77485</f>
        <v>1.4639994837710524</v>
      </c>
      <c r="G2052" s="18">
        <f>IFERROR(VLOOKUP(F2052,Points!$A$2:$C$14,3,TRUE),"")</f>
        <v>0</v>
      </c>
    </row>
    <row r="2053" spans="1:7" ht="19.95" customHeight="1" x14ac:dyDescent="0.3">
      <c r="A2053" t="s">
        <v>5352</v>
      </c>
      <c r="B2053" t="s">
        <v>5347</v>
      </c>
      <c r="C2053" t="s">
        <v>3146</v>
      </c>
      <c r="D2053" t="s">
        <v>147</v>
      </c>
      <c r="E2053" s="31">
        <v>66786</v>
      </c>
      <c r="F2053" s="30">
        <f>MedianHouseholdIncome[[#This Row],[  MHI  ]]/77485</f>
        <v>0.86192166225721112</v>
      </c>
      <c r="G2053" s="18">
        <f>IFERROR(VLOOKUP(F2053,Points!$A$2:$C$14,3,TRUE),"")</f>
        <v>30</v>
      </c>
    </row>
    <row r="2054" spans="1:7" ht="19.95" customHeight="1" x14ac:dyDescent="0.3">
      <c r="A2054" t="s">
        <v>5351</v>
      </c>
      <c r="B2054" t="s">
        <v>5348</v>
      </c>
      <c r="C2054" t="s">
        <v>3147</v>
      </c>
      <c r="D2054" t="s">
        <v>243</v>
      </c>
      <c r="E2054" s="31">
        <v>122936</v>
      </c>
      <c r="F2054" s="30">
        <f>MedianHouseholdIncome[[#This Row],[  MHI  ]]/77485</f>
        <v>1.5865780473640059</v>
      </c>
      <c r="G2054" s="18">
        <f>IFERROR(VLOOKUP(F2054,Points!$A$2:$C$14,3,TRUE),"")</f>
        <v>0</v>
      </c>
    </row>
    <row r="2055" spans="1:7" ht="19.95" customHeight="1" x14ac:dyDescent="0.3">
      <c r="A2055" t="s">
        <v>5351</v>
      </c>
      <c r="B2055" t="s">
        <v>5349</v>
      </c>
      <c r="C2055" t="s">
        <v>3148</v>
      </c>
      <c r="D2055" t="s">
        <v>30</v>
      </c>
      <c r="E2055" s="31">
        <v>29188</v>
      </c>
      <c r="F2055" s="30">
        <f>MedianHouseholdIncome[[#This Row],[  MHI  ]]/77485</f>
        <v>0.37669226301864878</v>
      </c>
      <c r="G2055" s="18">
        <f>IFERROR(VLOOKUP(F2055,Points!$A$2:$C$14,3,TRUE),"")</f>
        <v>100</v>
      </c>
    </row>
    <row r="2056" spans="1:7" ht="19.95" customHeight="1" x14ac:dyDescent="0.3">
      <c r="A2056" t="s">
        <v>5351</v>
      </c>
      <c r="B2056" t="s">
        <v>5350</v>
      </c>
      <c r="C2056" t="s">
        <v>3149</v>
      </c>
      <c r="D2056" t="s">
        <v>790</v>
      </c>
      <c r="E2056" s="31">
        <v>61964</v>
      </c>
      <c r="F2056" s="30">
        <f>MedianHouseholdIncome[[#This Row],[  MHI  ]]/77485</f>
        <v>0.79969026263147702</v>
      </c>
      <c r="G2056" s="18">
        <f>IFERROR(VLOOKUP(F2056,Points!$A$2:$C$14,3,TRUE),"")</f>
        <v>50</v>
      </c>
    </row>
    <row r="2057" spans="1:7" s="10" customFormat="1" ht="19.95" customHeight="1" x14ac:dyDescent="0.2">
      <c r="C2057" s="47" t="s">
        <v>7246</v>
      </c>
      <c r="D2057" s="47"/>
      <c r="E2057" s="47"/>
      <c r="F2057" s="47"/>
      <c r="G2057" s="47"/>
    </row>
    <row r="2058" spans="1:7" ht="15" hidden="1" x14ac:dyDescent="0.25">
      <c r="C2058" s="41"/>
      <c r="D2058" s="41"/>
      <c r="E2058" s="41"/>
      <c r="F2058" s="41"/>
      <c r="G2058" s="41"/>
    </row>
  </sheetData>
  <mergeCells count="4">
    <mergeCell ref="C1:G1"/>
    <mergeCell ref="C2:G2"/>
    <mergeCell ref="C3:G3"/>
    <mergeCell ref="C4:G4"/>
  </mergeCells>
  <printOptions horizontalCentered="1"/>
  <pageMargins left="0.25" right="0.25" top="0.75" bottom="0.75" header="0.3" footer="0.3"/>
  <pageSetup fitToHeight="0" orientation="portrait" horizontalDpi="1200" verticalDpi="1200" r:id="rId1"/>
  <headerFooter>
    <oddHeader>&amp;L&amp;9Median Household Income (MHI)&amp;R&amp;9PF Data Used for SFY 2027 Projects</oddHeader>
    <oddFooter>&amp;R&amp;9Page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9E486-0AC1-427B-BE58-BF250CCDFBD5}">
  <sheetPr>
    <pageSetUpPr fitToPage="1"/>
  </sheetPr>
  <dimension ref="A1:H2057"/>
  <sheetViews>
    <sheetView topLeftCell="C1" zoomScaleNormal="100" workbookViewId="0">
      <selection activeCell="C1" sqref="C1:H1"/>
    </sheetView>
  </sheetViews>
  <sheetFormatPr defaultColWidth="0" defaultRowHeight="19.95" customHeight="1" zeroHeight="1" x14ac:dyDescent="0.3"/>
  <cols>
    <col min="1" max="1" width="3.26953125" hidden="1" customWidth="1"/>
    <col min="2" max="2" width="20.36328125" hidden="1" customWidth="1"/>
    <col min="3" max="3" width="23.7265625" customWidth="1"/>
    <col min="4" max="4" width="12.1796875" bestFit="1" customWidth="1"/>
    <col min="5" max="5" width="14.54296875" bestFit="1" customWidth="1"/>
    <col min="6" max="6" width="27.1796875" customWidth="1"/>
    <col min="7" max="7" width="11.7265625" style="9" customWidth="1"/>
    <col min="8" max="8" width="8.08984375" style="20" bestFit="1" customWidth="1"/>
    <col min="9" max="16384" width="8.7265625" hidden="1"/>
  </cols>
  <sheetData>
    <row r="1" spans="1:8" s="47" customFormat="1" ht="19.95" customHeight="1" x14ac:dyDescent="0.2">
      <c r="C1" s="58" t="s">
        <v>7249</v>
      </c>
      <c r="D1" s="58"/>
      <c r="E1" s="58"/>
      <c r="F1" s="58"/>
      <c r="G1" s="58"/>
      <c r="H1" s="58"/>
    </row>
    <row r="2" spans="1:8" s="49" customFormat="1" ht="30" customHeight="1" x14ac:dyDescent="0.4">
      <c r="A2" s="48"/>
      <c r="B2" s="48"/>
      <c r="C2" s="56" t="s">
        <v>3153</v>
      </c>
      <c r="D2" s="56"/>
      <c r="E2" s="56"/>
      <c r="F2" s="56"/>
      <c r="G2" s="56"/>
      <c r="H2" s="56"/>
    </row>
    <row r="3" spans="1:8" s="49" customFormat="1" ht="34.950000000000003" customHeight="1" x14ac:dyDescent="0.25">
      <c r="A3" s="47"/>
      <c r="B3" s="47"/>
      <c r="C3" s="55" t="s">
        <v>7242</v>
      </c>
      <c r="D3" s="55"/>
      <c r="E3" s="55"/>
      <c r="F3" s="55"/>
      <c r="G3" s="55"/>
      <c r="H3" s="55"/>
    </row>
    <row r="4" spans="1:8" s="23" customFormat="1" ht="40.049999999999997" customHeight="1" x14ac:dyDescent="0.25">
      <c r="A4" s="23" t="s">
        <v>5353</v>
      </c>
      <c r="B4" s="23" t="s">
        <v>5354</v>
      </c>
      <c r="C4" s="23" t="s">
        <v>1332</v>
      </c>
      <c r="D4" s="23" t="s">
        <v>3</v>
      </c>
      <c r="E4" s="23" t="s">
        <v>3151</v>
      </c>
      <c r="F4" s="39" t="s">
        <v>7237</v>
      </c>
      <c r="G4" s="26" t="s">
        <v>3152</v>
      </c>
      <c r="H4" s="24" t="s">
        <v>5</v>
      </c>
    </row>
    <row r="5" spans="1:8" ht="19.95" customHeight="1" x14ac:dyDescent="0.3">
      <c r="A5" t="s">
        <v>5351</v>
      </c>
      <c r="B5" t="s">
        <v>3298</v>
      </c>
      <c r="C5" t="s">
        <v>1335</v>
      </c>
      <c r="D5" t="s">
        <v>147</v>
      </c>
      <c r="E5">
        <v>472</v>
      </c>
      <c r="F5">
        <v>78</v>
      </c>
      <c r="G5" s="9">
        <f>FamilyPovertyPercentage[[#This Row],[Families With Incomes Below 200% Poverty Level]]/FamilyPovertyPercentage[[#This Row],[Total Families]]</f>
        <v>0.1652542372881356</v>
      </c>
      <c r="H5" s="20">
        <f>IFERROR(VLOOKUP(G5,Points!$E$2:$G$11,3,TRUE),"")</f>
        <v>20</v>
      </c>
    </row>
    <row r="6" spans="1:8" ht="19.95" customHeight="1" x14ac:dyDescent="0.3">
      <c r="A6" t="s">
        <v>5351</v>
      </c>
      <c r="B6" t="s">
        <v>3299</v>
      </c>
      <c r="C6" t="s">
        <v>1336</v>
      </c>
      <c r="D6" t="s">
        <v>11</v>
      </c>
      <c r="E6">
        <v>77</v>
      </c>
      <c r="F6">
        <v>0</v>
      </c>
      <c r="G6" s="9">
        <f>FamilyPovertyPercentage[[#This Row],[Families With Incomes Below 200% Poverty Level]]/FamilyPovertyPercentage[[#This Row],[Total Families]]</f>
        <v>0</v>
      </c>
      <c r="H6" s="20">
        <f>IFERROR(VLOOKUP(G6,Points!$E$2:$G$11,3,TRUE),"")</f>
        <v>0</v>
      </c>
    </row>
    <row r="7" spans="1:8" ht="19.95" customHeight="1" x14ac:dyDescent="0.3">
      <c r="A7" t="s">
        <v>5352</v>
      </c>
      <c r="B7" t="s">
        <v>3300</v>
      </c>
      <c r="C7" t="s">
        <v>1337</v>
      </c>
      <c r="D7" t="s">
        <v>11</v>
      </c>
      <c r="E7">
        <v>616</v>
      </c>
      <c r="F7">
        <v>92</v>
      </c>
      <c r="G7" s="9">
        <f>FamilyPovertyPercentage[[#This Row],[Families With Incomes Below 200% Poverty Level]]/FamilyPovertyPercentage[[#This Row],[Total Families]]</f>
        <v>0.14935064935064934</v>
      </c>
      <c r="H7" s="20">
        <f>IFERROR(VLOOKUP(G7,Points!$E$2:$G$11,3,TRUE),"")</f>
        <v>10</v>
      </c>
    </row>
    <row r="8" spans="1:8" ht="19.95" customHeight="1" x14ac:dyDescent="0.3">
      <c r="A8" t="s">
        <v>5352</v>
      </c>
      <c r="B8" t="s">
        <v>3301</v>
      </c>
      <c r="C8" t="s">
        <v>1338</v>
      </c>
      <c r="D8" t="s">
        <v>13</v>
      </c>
      <c r="E8">
        <v>126</v>
      </c>
      <c r="F8">
        <v>35</v>
      </c>
      <c r="G8" s="9">
        <f>FamilyPovertyPercentage[[#This Row],[Families With Incomes Below 200% Poverty Level]]/FamilyPovertyPercentage[[#This Row],[Total Families]]</f>
        <v>0.27777777777777779</v>
      </c>
      <c r="H8" s="20">
        <f>IFERROR(VLOOKUP(G8,Points!$E$2:$G$11,3,TRUE),"")</f>
        <v>40</v>
      </c>
    </row>
    <row r="9" spans="1:8" ht="19.95" customHeight="1" x14ac:dyDescent="0.3">
      <c r="A9" t="s">
        <v>5351</v>
      </c>
      <c r="B9" t="s">
        <v>3302</v>
      </c>
      <c r="C9" t="s">
        <v>1339</v>
      </c>
      <c r="D9" t="s">
        <v>14</v>
      </c>
      <c r="E9">
        <v>403</v>
      </c>
      <c r="F9">
        <v>186</v>
      </c>
      <c r="G9" s="9">
        <f>FamilyPovertyPercentage[[#This Row],[Families With Incomes Below 200% Poverty Level]]/FamilyPovertyPercentage[[#This Row],[Total Families]]</f>
        <v>0.46153846153846156</v>
      </c>
      <c r="H9" s="20">
        <f>IFERROR(VLOOKUP(G9,Points!$E$2:$G$11,3,TRUE),"")</f>
        <v>100</v>
      </c>
    </row>
    <row r="10" spans="1:8" ht="19.95" customHeight="1" x14ac:dyDescent="0.3">
      <c r="A10" t="s">
        <v>5352</v>
      </c>
      <c r="B10" t="s">
        <v>3303</v>
      </c>
      <c r="C10" t="s">
        <v>1340</v>
      </c>
      <c r="D10" t="s">
        <v>16</v>
      </c>
      <c r="E10">
        <v>475</v>
      </c>
      <c r="F10">
        <v>69</v>
      </c>
      <c r="G10" s="9">
        <f>FamilyPovertyPercentage[[#This Row],[Families With Incomes Below 200% Poverty Level]]/FamilyPovertyPercentage[[#This Row],[Total Families]]</f>
        <v>0.14526315789473684</v>
      </c>
      <c r="H10" s="20">
        <f>IFERROR(VLOOKUP(G10,Points!$E$2:$G$11,3,TRUE),"")</f>
        <v>10</v>
      </c>
    </row>
    <row r="11" spans="1:8" ht="19.95" customHeight="1" x14ac:dyDescent="0.3">
      <c r="A11" t="s">
        <v>5352</v>
      </c>
      <c r="B11" t="s">
        <v>3304</v>
      </c>
      <c r="C11" t="s">
        <v>1340</v>
      </c>
      <c r="D11" t="s">
        <v>14</v>
      </c>
      <c r="E11">
        <v>386</v>
      </c>
      <c r="F11">
        <v>45</v>
      </c>
      <c r="G11" s="9">
        <f>FamilyPovertyPercentage[[#This Row],[Families With Incomes Below 200% Poverty Level]]/FamilyPovertyPercentage[[#This Row],[Total Families]]</f>
        <v>0.11658031088082901</v>
      </c>
      <c r="H11" s="20">
        <f>IFERROR(VLOOKUP(G11,Points!$E$2:$G$11,3,TRUE),"")</f>
        <v>5</v>
      </c>
    </row>
    <row r="12" spans="1:8" ht="19.95" customHeight="1" x14ac:dyDescent="0.3">
      <c r="A12" t="s">
        <v>5352</v>
      </c>
      <c r="B12" t="s">
        <v>3305</v>
      </c>
      <c r="C12" t="s">
        <v>1340</v>
      </c>
      <c r="D12" t="s">
        <v>15</v>
      </c>
      <c r="E12">
        <v>194</v>
      </c>
      <c r="F12">
        <v>15</v>
      </c>
      <c r="G12" s="9">
        <f>FamilyPovertyPercentage[[#This Row],[Families With Incomes Below 200% Poverty Level]]/FamilyPovertyPercentage[[#This Row],[Total Families]]</f>
        <v>7.7319587628865982E-2</v>
      </c>
      <c r="H12" s="20">
        <f>IFERROR(VLOOKUP(G12,Points!$E$2:$G$11,3,TRUE),"")</f>
        <v>0</v>
      </c>
    </row>
    <row r="13" spans="1:8" ht="19.95" customHeight="1" x14ac:dyDescent="0.3">
      <c r="A13" t="s">
        <v>5352</v>
      </c>
      <c r="B13" t="s">
        <v>3306</v>
      </c>
      <c r="C13" t="s">
        <v>1341</v>
      </c>
      <c r="D13" t="s">
        <v>18</v>
      </c>
      <c r="E13">
        <v>1066</v>
      </c>
      <c r="F13">
        <v>116</v>
      </c>
      <c r="G13" s="9">
        <f>FamilyPovertyPercentage[[#This Row],[Families With Incomes Below 200% Poverty Level]]/FamilyPovertyPercentage[[#This Row],[Total Families]]</f>
        <v>0.10881801125703565</v>
      </c>
      <c r="H13" s="20">
        <f>IFERROR(VLOOKUP(G13,Points!$E$2:$G$11,3,TRUE),"")</f>
        <v>5</v>
      </c>
    </row>
    <row r="14" spans="1:8" ht="19.95" customHeight="1" x14ac:dyDescent="0.3">
      <c r="A14" t="s">
        <v>5351</v>
      </c>
      <c r="B14" t="s">
        <v>3307</v>
      </c>
      <c r="C14" t="s">
        <v>1342</v>
      </c>
      <c r="D14" t="s">
        <v>21</v>
      </c>
      <c r="E14">
        <v>118</v>
      </c>
      <c r="F14">
        <v>16</v>
      </c>
      <c r="G14" s="9">
        <f>FamilyPovertyPercentage[[#This Row],[Families With Incomes Below 200% Poverty Level]]/FamilyPovertyPercentage[[#This Row],[Total Families]]</f>
        <v>0.13559322033898305</v>
      </c>
      <c r="H14" s="20">
        <f>IFERROR(VLOOKUP(G14,Points!$E$2:$G$11,3,TRUE),"")</f>
        <v>10</v>
      </c>
    </row>
    <row r="15" spans="1:8" ht="19.95" customHeight="1" x14ac:dyDescent="0.3">
      <c r="A15" t="s">
        <v>5352</v>
      </c>
      <c r="B15" t="s">
        <v>3308</v>
      </c>
      <c r="C15" t="s">
        <v>1343</v>
      </c>
      <c r="D15" t="s">
        <v>23</v>
      </c>
      <c r="E15">
        <v>228</v>
      </c>
      <c r="F15">
        <v>49</v>
      </c>
      <c r="G15" s="9">
        <f>FamilyPovertyPercentage[[#This Row],[Families With Incomes Below 200% Poverty Level]]/FamilyPovertyPercentage[[#This Row],[Total Families]]</f>
        <v>0.21491228070175439</v>
      </c>
      <c r="H15" s="20">
        <f>IFERROR(VLOOKUP(G15,Points!$E$2:$G$11,3,TRUE),"")</f>
        <v>30</v>
      </c>
    </row>
    <row r="16" spans="1:8" ht="19.95" customHeight="1" x14ac:dyDescent="0.3">
      <c r="A16" t="s">
        <v>5352</v>
      </c>
      <c r="B16" t="s">
        <v>3309</v>
      </c>
      <c r="C16" t="s">
        <v>1344</v>
      </c>
      <c r="D16" t="s">
        <v>25</v>
      </c>
      <c r="E16">
        <v>131</v>
      </c>
      <c r="F16">
        <v>16</v>
      </c>
      <c r="G16" s="9">
        <f>FamilyPovertyPercentage[[#This Row],[Families With Incomes Below 200% Poverty Level]]/FamilyPovertyPercentage[[#This Row],[Total Families]]</f>
        <v>0.12213740458015267</v>
      </c>
      <c r="H16" s="20">
        <f>IFERROR(VLOOKUP(G16,Points!$E$2:$G$11,3,TRUE),"")</f>
        <v>10</v>
      </c>
    </row>
    <row r="17" spans="1:8" ht="19.95" customHeight="1" x14ac:dyDescent="0.3">
      <c r="A17" t="s">
        <v>5352</v>
      </c>
      <c r="B17" t="s">
        <v>3310</v>
      </c>
      <c r="C17" t="s">
        <v>1345</v>
      </c>
      <c r="D17" t="s">
        <v>27</v>
      </c>
      <c r="E17">
        <v>265</v>
      </c>
      <c r="F17">
        <v>53</v>
      </c>
      <c r="G17" s="9">
        <f>FamilyPovertyPercentage[[#This Row],[Families With Incomes Below 200% Poverty Level]]/FamilyPovertyPercentage[[#This Row],[Total Families]]</f>
        <v>0.2</v>
      </c>
      <c r="H17" s="20">
        <f>IFERROR(VLOOKUP(G17,Points!$E$2:$G$11,3,TRUE),"")</f>
        <v>30</v>
      </c>
    </row>
    <row r="18" spans="1:8" ht="19.95" customHeight="1" x14ac:dyDescent="0.3">
      <c r="A18" t="s">
        <v>5352</v>
      </c>
      <c r="B18" t="s">
        <v>3311</v>
      </c>
      <c r="C18" t="s">
        <v>1346</v>
      </c>
      <c r="D18" t="s">
        <v>13</v>
      </c>
      <c r="E18">
        <v>147</v>
      </c>
      <c r="F18">
        <v>15</v>
      </c>
      <c r="G18" s="9">
        <f>FamilyPovertyPercentage[[#This Row],[Families With Incomes Below 200% Poverty Level]]/FamilyPovertyPercentage[[#This Row],[Total Families]]</f>
        <v>0.10204081632653061</v>
      </c>
      <c r="H18" s="20">
        <f>IFERROR(VLOOKUP(G18,Points!$E$2:$G$11,3,TRUE),"")</f>
        <v>5</v>
      </c>
    </row>
    <row r="19" spans="1:8" ht="19.95" customHeight="1" x14ac:dyDescent="0.3">
      <c r="A19" t="s">
        <v>5352</v>
      </c>
      <c r="B19" t="s">
        <v>3312</v>
      </c>
      <c r="C19" t="s">
        <v>1347</v>
      </c>
      <c r="D19" t="s">
        <v>30</v>
      </c>
      <c r="E19">
        <v>108</v>
      </c>
      <c r="F19">
        <v>26</v>
      </c>
      <c r="G19" s="9">
        <f>FamilyPovertyPercentage[[#This Row],[Families With Incomes Below 200% Poverty Level]]/FamilyPovertyPercentage[[#This Row],[Total Families]]</f>
        <v>0.24074074074074073</v>
      </c>
      <c r="H19" s="20">
        <f>IFERROR(VLOOKUP(G19,Points!$E$2:$G$11,3,TRUE),"")</f>
        <v>40</v>
      </c>
    </row>
    <row r="20" spans="1:8" ht="19.95" customHeight="1" x14ac:dyDescent="0.3">
      <c r="A20" t="s">
        <v>5352</v>
      </c>
      <c r="B20" t="s">
        <v>3313</v>
      </c>
      <c r="C20" t="s">
        <v>1348</v>
      </c>
      <c r="D20" t="s">
        <v>32</v>
      </c>
      <c r="E20">
        <v>221</v>
      </c>
      <c r="F20">
        <v>30</v>
      </c>
      <c r="G20" s="9">
        <f>FamilyPovertyPercentage[[#This Row],[Families With Incomes Below 200% Poverty Level]]/FamilyPovertyPercentage[[#This Row],[Total Families]]</f>
        <v>0.13574660633484162</v>
      </c>
      <c r="H20" s="20">
        <f>IFERROR(VLOOKUP(G20,Points!$E$2:$G$11,3,TRUE),"")</f>
        <v>10</v>
      </c>
    </row>
    <row r="21" spans="1:8" ht="19.95" customHeight="1" x14ac:dyDescent="0.3">
      <c r="A21" t="s">
        <v>5352</v>
      </c>
      <c r="B21" t="s">
        <v>3314</v>
      </c>
      <c r="C21" t="s">
        <v>1349</v>
      </c>
      <c r="D21" t="s">
        <v>34</v>
      </c>
      <c r="E21">
        <v>207</v>
      </c>
      <c r="F21">
        <v>38</v>
      </c>
      <c r="G21" s="9">
        <f>FamilyPovertyPercentage[[#This Row],[Families With Incomes Below 200% Poverty Level]]/FamilyPovertyPercentage[[#This Row],[Total Families]]</f>
        <v>0.18357487922705315</v>
      </c>
      <c r="H21" s="20">
        <f>IFERROR(VLOOKUP(G21,Points!$E$2:$G$11,3,TRUE),"")</f>
        <v>20</v>
      </c>
    </row>
    <row r="22" spans="1:8" ht="19.95" customHeight="1" x14ac:dyDescent="0.3">
      <c r="A22" t="s">
        <v>5352</v>
      </c>
      <c r="B22" t="s">
        <v>3315</v>
      </c>
      <c r="C22" t="s">
        <v>1349</v>
      </c>
      <c r="D22" t="s">
        <v>15</v>
      </c>
      <c r="E22">
        <v>276</v>
      </c>
      <c r="F22">
        <v>32</v>
      </c>
      <c r="G22" s="9">
        <f>FamilyPovertyPercentage[[#This Row],[Families With Incomes Below 200% Poverty Level]]/FamilyPovertyPercentage[[#This Row],[Total Families]]</f>
        <v>0.11594202898550725</v>
      </c>
      <c r="H22" s="20">
        <f>IFERROR(VLOOKUP(G22,Points!$E$2:$G$11,3,TRUE),"")</f>
        <v>5</v>
      </c>
    </row>
    <row r="23" spans="1:8" ht="19.95" customHeight="1" x14ac:dyDescent="0.3">
      <c r="A23" t="s">
        <v>5351</v>
      </c>
      <c r="B23" t="s">
        <v>3316</v>
      </c>
      <c r="C23" t="s">
        <v>1350</v>
      </c>
      <c r="D23" t="s">
        <v>15</v>
      </c>
      <c r="E23">
        <v>250</v>
      </c>
      <c r="F23">
        <v>40</v>
      </c>
      <c r="G23" s="9">
        <f>FamilyPovertyPercentage[[#This Row],[Families With Incomes Below 200% Poverty Level]]/FamilyPovertyPercentage[[#This Row],[Total Families]]</f>
        <v>0.16</v>
      </c>
      <c r="H23" s="20">
        <f>IFERROR(VLOOKUP(G23,Points!$E$2:$G$11,3,TRUE),"")</f>
        <v>20</v>
      </c>
    </row>
    <row r="24" spans="1:8" ht="19.95" customHeight="1" x14ac:dyDescent="0.3">
      <c r="A24" t="s">
        <v>5352</v>
      </c>
      <c r="B24" t="s">
        <v>3317</v>
      </c>
      <c r="C24" t="s">
        <v>1351</v>
      </c>
      <c r="D24" t="s">
        <v>16</v>
      </c>
      <c r="E24">
        <v>395</v>
      </c>
      <c r="F24">
        <v>82</v>
      </c>
      <c r="G24" s="9">
        <f>FamilyPovertyPercentage[[#This Row],[Families With Incomes Below 200% Poverty Level]]/FamilyPovertyPercentage[[#This Row],[Total Families]]</f>
        <v>0.20759493670886076</v>
      </c>
      <c r="H24" s="20">
        <f>IFERROR(VLOOKUP(G24,Points!$E$2:$G$11,3,TRUE),"")</f>
        <v>30</v>
      </c>
    </row>
    <row r="25" spans="1:8" ht="19.95" customHeight="1" x14ac:dyDescent="0.3">
      <c r="A25" t="s">
        <v>5352</v>
      </c>
      <c r="B25" t="s">
        <v>3318</v>
      </c>
      <c r="C25" t="s">
        <v>1351</v>
      </c>
      <c r="D25" t="s">
        <v>37</v>
      </c>
      <c r="E25">
        <v>212</v>
      </c>
      <c r="F25">
        <v>43</v>
      </c>
      <c r="G25" s="9">
        <f>FamilyPovertyPercentage[[#This Row],[Families With Incomes Below 200% Poverty Level]]/FamilyPovertyPercentage[[#This Row],[Total Families]]</f>
        <v>0.20283018867924529</v>
      </c>
      <c r="H25" s="20">
        <f>IFERROR(VLOOKUP(G25,Points!$E$2:$G$11,3,TRUE),"")</f>
        <v>30</v>
      </c>
    </row>
    <row r="26" spans="1:8" ht="19.95" customHeight="1" x14ac:dyDescent="0.3">
      <c r="A26" t="s">
        <v>5352</v>
      </c>
      <c r="B26" t="s">
        <v>3319</v>
      </c>
      <c r="C26" t="s">
        <v>1351</v>
      </c>
      <c r="D26" t="s">
        <v>36</v>
      </c>
      <c r="E26">
        <v>485</v>
      </c>
      <c r="F26">
        <v>52</v>
      </c>
      <c r="G26" s="9">
        <f>FamilyPovertyPercentage[[#This Row],[Families With Incomes Below 200% Poverty Level]]/FamilyPovertyPercentage[[#This Row],[Total Families]]</f>
        <v>0.10721649484536082</v>
      </c>
      <c r="H26" s="20">
        <f>IFERROR(VLOOKUP(G26,Points!$E$2:$G$11,3,TRUE),"")</f>
        <v>5</v>
      </c>
    </row>
    <row r="27" spans="1:8" ht="19.95" customHeight="1" x14ac:dyDescent="0.3">
      <c r="A27" t="s">
        <v>5352</v>
      </c>
      <c r="B27" t="s">
        <v>3320</v>
      </c>
      <c r="C27" t="s">
        <v>1352</v>
      </c>
      <c r="D27" t="s">
        <v>39</v>
      </c>
      <c r="E27">
        <v>902</v>
      </c>
      <c r="F27">
        <v>31</v>
      </c>
      <c r="G27" s="9">
        <f>FamilyPovertyPercentage[[#This Row],[Families With Incomes Below 200% Poverty Level]]/FamilyPovertyPercentage[[#This Row],[Total Families]]</f>
        <v>3.4368070953436809E-2</v>
      </c>
      <c r="H27" s="20">
        <f>IFERROR(VLOOKUP(G27,Points!$E$2:$G$11,3,TRUE),"")</f>
        <v>0</v>
      </c>
    </row>
    <row r="28" spans="1:8" ht="19.95" customHeight="1" x14ac:dyDescent="0.3">
      <c r="A28" t="s">
        <v>5351</v>
      </c>
      <c r="B28" t="s">
        <v>3321</v>
      </c>
      <c r="C28" t="s">
        <v>1353</v>
      </c>
      <c r="D28" t="s">
        <v>27</v>
      </c>
      <c r="E28">
        <v>849</v>
      </c>
      <c r="F28">
        <v>230</v>
      </c>
      <c r="G28" s="9">
        <f>FamilyPovertyPercentage[[#This Row],[Families With Incomes Below 200% Poverty Level]]/FamilyPovertyPercentage[[#This Row],[Total Families]]</f>
        <v>0.27090694935217902</v>
      </c>
      <c r="H28" s="20">
        <f>IFERROR(VLOOKUP(G28,Points!$E$2:$G$11,3,TRUE),"")</f>
        <v>40</v>
      </c>
    </row>
    <row r="29" spans="1:8" ht="19.95" customHeight="1" x14ac:dyDescent="0.3">
      <c r="A29" t="s">
        <v>5352</v>
      </c>
      <c r="B29" t="s">
        <v>3322</v>
      </c>
      <c r="C29" t="s">
        <v>1354</v>
      </c>
      <c r="D29" t="s">
        <v>41</v>
      </c>
      <c r="E29">
        <v>2227</v>
      </c>
      <c r="F29">
        <v>184</v>
      </c>
      <c r="G29" s="9">
        <f>FamilyPovertyPercentage[[#This Row],[Families With Incomes Below 200% Poverty Level]]/FamilyPovertyPercentage[[#This Row],[Total Families]]</f>
        <v>8.262236192186799E-2</v>
      </c>
      <c r="H29" s="20">
        <f>IFERROR(VLOOKUP(G29,Points!$E$2:$G$11,3,TRUE),"")</f>
        <v>5</v>
      </c>
    </row>
    <row r="30" spans="1:8" ht="19.95" customHeight="1" x14ac:dyDescent="0.3">
      <c r="A30" t="s">
        <v>5351</v>
      </c>
      <c r="B30" t="s">
        <v>3323</v>
      </c>
      <c r="C30" t="s">
        <v>1355</v>
      </c>
      <c r="D30" t="s">
        <v>195</v>
      </c>
      <c r="E30">
        <v>35</v>
      </c>
      <c r="F30">
        <v>4</v>
      </c>
      <c r="G30" s="9">
        <f>FamilyPovertyPercentage[[#This Row],[Families With Incomes Below 200% Poverty Level]]/FamilyPovertyPercentage[[#This Row],[Total Families]]</f>
        <v>0.11428571428571428</v>
      </c>
      <c r="H30" s="20">
        <f>IFERROR(VLOOKUP(G30,Points!$E$2:$G$11,3,TRUE),"")</f>
        <v>5</v>
      </c>
    </row>
    <row r="31" spans="1:8" ht="19.95" customHeight="1" x14ac:dyDescent="0.3">
      <c r="A31" t="s">
        <v>5351</v>
      </c>
      <c r="B31" t="s">
        <v>3324</v>
      </c>
      <c r="C31" t="s">
        <v>1356</v>
      </c>
      <c r="D31" t="s">
        <v>18</v>
      </c>
      <c r="E31">
        <v>227</v>
      </c>
      <c r="F31">
        <v>52</v>
      </c>
      <c r="G31" s="9">
        <f>FamilyPovertyPercentage[[#This Row],[Families With Incomes Below 200% Poverty Level]]/FamilyPovertyPercentage[[#This Row],[Total Families]]</f>
        <v>0.22907488986784141</v>
      </c>
      <c r="H31" s="20">
        <f>IFERROR(VLOOKUP(G31,Points!$E$2:$G$11,3,TRUE),"")</f>
        <v>30</v>
      </c>
    </row>
    <row r="32" spans="1:8" ht="19.95" customHeight="1" x14ac:dyDescent="0.3">
      <c r="A32" t="s">
        <v>5351</v>
      </c>
      <c r="B32" t="s">
        <v>3325</v>
      </c>
      <c r="C32" t="s">
        <v>1357</v>
      </c>
      <c r="D32" t="s">
        <v>43</v>
      </c>
      <c r="E32">
        <v>3620</v>
      </c>
      <c r="F32">
        <v>419</v>
      </c>
      <c r="G32" s="9">
        <f>FamilyPovertyPercentage[[#This Row],[Families With Incomes Below 200% Poverty Level]]/FamilyPovertyPercentage[[#This Row],[Total Families]]</f>
        <v>0.11574585635359116</v>
      </c>
      <c r="H32" s="20">
        <f>IFERROR(VLOOKUP(G32,Points!$E$2:$G$11,3,TRUE),"")</f>
        <v>5</v>
      </c>
    </row>
    <row r="33" spans="1:8" ht="19.95" customHeight="1" x14ac:dyDescent="0.3">
      <c r="A33" t="s">
        <v>5351</v>
      </c>
      <c r="B33" t="s">
        <v>3326</v>
      </c>
      <c r="C33" t="s">
        <v>1358</v>
      </c>
      <c r="D33" t="s">
        <v>16</v>
      </c>
      <c r="E33">
        <v>161</v>
      </c>
      <c r="F33">
        <v>53</v>
      </c>
      <c r="G33" s="9">
        <f>FamilyPovertyPercentage[[#This Row],[Families With Incomes Below 200% Poverty Level]]/FamilyPovertyPercentage[[#This Row],[Total Families]]</f>
        <v>0.32919254658385094</v>
      </c>
      <c r="H33" s="20">
        <f>IFERROR(VLOOKUP(G33,Points!$E$2:$G$11,3,TRUE),"")</f>
        <v>65</v>
      </c>
    </row>
    <row r="34" spans="1:8" ht="19.95" customHeight="1" x14ac:dyDescent="0.3">
      <c r="A34" t="s">
        <v>5351</v>
      </c>
      <c r="B34" t="s">
        <v>3327</v>
      </c>
      <c r="C34" t="s">
        <v>1359</v>
      </c>
      <c r="D34" t="s">
        <v>45</v>
      </c>
      <c r="E34">
        <v>190</v>
      </c>
      <c r="F34">
        <v>28</v>
      </c>
      <c r="G34" s="9">
        <f>FamilyPovertyPercentage[[#This Row],[Families With Incomes Below 200% Poverty Level]]/FamilyPovertyPercentage[[#This Row],[Total Families]]</f>
        <v>0.14736842105263157</v>
      </c>
      <c r="H34" s="20">
        <f>IFERROR(VLOOKUP(G34,Points!$E$2:$G$11,3,TRUE),"")</f>
        <v>10</v>
      </c>
    </row>
    <row r="35" spans="1:8" ht="19.95" customHeight="1" x14ac:dyDescent="0.3">
      <c r="A35" t="s">
        <v>5352</v>
      </c>
      <c r="B35" t="s">
        <v>3328</v>
      </c>
      <c r="C35" t="s">
        <v>1360</v>
      </c>
      <c r="D35" t="s">
        <v>16</v>
      </c>
      <c r="E35">
        <v>277</v>
      </c>
      <c r="F35">
        <v>53</v>
      </c>
      <c r="G35" s="9">
        <f>FamilyPovertyPercentage[[#This Row],[Families With Incomes Below 200% Poverty Level]]/FamilyPovertyPercentage[[#This Row],[Total Families]]</f>
        <v>0.19133574007220217</v>
      </c>
      <c r="H35" s="20">
        <f>IFERROR(VLOOKUP(G35,Points!$E$2:$G$11,3,TRUE),"")</f>
        <v>20</v>
      </c>
    </row>
    <row r="36" spans="1:8" ht="19.95" customHeight="1" x14ac:dyDescent="0.3">
      <c r="A36" t="s">
        <v>5352</v>
      </c>
      <c r="B36" t="s">
        <v>3329</v>
      </c>
      <c r="C36" t="s">
        <v>1360</v>
      </c>
      <c r="D36" t="s">
        <v>45</v>
      </c>
      <c r="E36">
        <v>70</v>
      </c>
      <c r="F36">
        <v>10</v>
      </c>
      <c r="G36" s="9">
        <f>FamilyPovertyPercentage[[#This Row],[Families With Incomes Below 200% Poverty Level]]/FamilyPovertyPercentage[[#This Row],[Total Families]]</f>
        <v>0.14285714285714285</v>
      </c>
      <c r="H36" s="20">
        <f>IFERROR(VLOOKUP(G36,Points!$E$2:$G$11,3,TRUE),"")</f>
        <v>10</v>
      </c>
    </row>
    <row r="37" spans="1:8" ht="19.95" customHeight="1" x14ac:dyDescent="0.3">
      <c r="A37" t="s">
        <v>5352</v>
      </c>
      <c r="B37" t="s">
        <v>3330</v>
      </c>
      <c r="C37" t="s">
        <v>1361</v>
      </c>
      <c r="D37" t="s">
        <v>48</v>
      </c>
      <c r="E37">
        <v>272</v>
      </c>
      <c r="F37">
        <v>30</v>
      </c>
      <c r="G37" s="9">
        <f>FamilyPovertyPercentage[[#This Row],[Families With Incomes Below 200% Poverty Level]]/FamilyPovertyPercentage[[#This Row],[Total Families]]</f>
        <v>0.11029411764705882</v>
      </c>
      <c r="H37" s="20">
        <f>IFERROR(VLOOKUP(G37,Points!$E$2:$G$11,3,TRUE),"")</f>
        <v>5</v>
      </c>
    </row>
    <row r="38" spans="1:8" ht="19.95" customHeight="1" x14ac:dyDescent="0.3">
      <c r="A38" t="s">
        <v>5351</v>
      </c>
      <c r="B38" t="s">
        <v>3331</v>
      </c>
      <c r="C38" t="s">
        <v>1362</v>
      </c>
      <c r="D38" t="s">
        <v>48</v>
      </c>
      <c r="E38">
        <v>166</v>
      </c>
      <c r="F38">
        <v>51</v>
      </c>
      <c r="G38" s="9">
        <f>FamilyPovertyPercentage[[#This Row],[Families With Incomes Below 200% Poverty Level]]/FamilyPovertyPercentage[[#This Row],[Total Families]]</f>
        <v>0.30722891566265059</v>
      </c>
      <c r="H38" s="20">
        <f>IFERROR(VLOOKUP(G38,Points!$E$2:$G$11,3,TRUE),"")</f>
        <v>50</v>
      </c>
    </row>
    <row r="39" spans="1:8" ht="19.95" customHeight="1" x14ac:dyDescent="0.3">
      <c r="A39" t="s">
        <v>5352</v>
      </c>
      <c r="B39" t="s">
        <v>3332</v>
      </c>
      <c r="C39" t="s">
        <v>1363</v>
      </c>
      <c r="D39" t="s">
        <v>50</v>
      </c>
      <c r="E39">
        <v>143</v>
      </c>
      <c r="F39">
        <v>23</v>
      </c>
      <c r="G39" s="9">
        <f>FamilyPovertyPercentage[[#This Row],[Families With Incomes Below 200% Poverty Level]]/FamilyPovertyPercentage[[#This Row],[Total Families]]</f>
        <v>0.16083916083916083</v>
      </c>
      <c r="H39" s="20">
        <f>IFERROR(VLOOKUP(G39,Points!$E$2:$G$11,3,TRUE),"")</f>
        <v>20</v>
      </c>
    </row>
    <row r="40" spans="1:8" ht="19.95" customHeight="1" x14ac:dyDescent="0.3">
      <c r="A40" t="s">
        <v>5352</v>
      </c>
      <c r="B40" t="s">
        <v>3333</v>
      </c>
      <c r="C40" t="s">
        <v>1364</v>
      </c>
      <c r="D40" t="s">
        <v>32</v>
      </c>
      <c r="E40">
        <v>163</v>
      </c>
      <c r="F40">
        <v>17</v>
      </c>
      <c r="G40" s="9">
        <f>FamilyPovertyPercentage[[#This Row],[Families With Incomes Below 200% Poverty Level]]/FamilyPovertyPercentage[[#This Row],[Total Families]]</f>
        <v>0.10429447852760736</v>
      </c>
      <c r="H40" s="20">
        <f>IFERROR(VLOOKUP(G40,Points!$E$2:$G$11,3,TRUE),"")</f>
        <v>5</v>
      </c>
    </row>
    <row r="41" spans="1:8" ht="19.95" customHeight="1" x14ac:dyDescent="0.3">
      <c r="A41" t="s">
        <v>5351</v>
      </c>
      <c r="B41" t="s">
        <v>3334</v>
      </c>
      <c r="C41" t="s">
        <v>1365</v>
      </c>
      <c r="D41" t="s">
        <v>32</v>
      </c>
      <c r="E41">
        <v>119</v>
      </c>
      <c r="F41">
        <v>14</v>
      </c>
      <c r="G41" s="9">
        <f>FamilyPovertyPercentage[[#This Row],[Families With Incomes Below 200% Poverty Level]]/FamilyPovertyPercentage[[#This Row],[Total Families]]</f>
        <v>0.11764705882352941</v>
      </c>
      <c r="H41" s="20">
        <f>IFERROR(VLOOKUP(G41,Points!$E$2:$G$11,3,TRUE),"")</f>
        <v>5</v>
      </c>
    </row>
    <row r="42" spans="1:8" ht="19.95" customHeight="1" x14ac:dyDescent="0.3">
      <c r="A42" t="s">
        <v>5351</v>
      </c>
      <c r="B42" t="s">
        <v>3335</v>
      </c>
      <c r="C42" t="s">
        <v>1366</v>
      </c>
      <c r="D42" t="s">
        <v>53</v>
      </c>
      <c r="E42">
        <v>32</v>
      </c>
      <c r="F42">
        <v>0</v>
      </c>
      <c r="G42" s="9">
        <f>FamilyPovertyPercentage[[#This Row],[Families With Incomes Below 200% Poverty Level]]/FamilyPovertyPercentage[[#This Row],[Total Families]]</f>
        <v>0</v>
      </c>
      <c r="H42" s="20">
        <f>IFERROR(VLOOKUP(G42,Points!$E$2:$G$11,3,TRUE),"")</f>
        <v>0</v>
      </c>
    </row>
    <row r="43" spans="1:8" ht="19.95" customHeight="1" x14ac:dyDescent="0.3">
      <c r="A43" t="s">
        <v>5352</v>
      </c>
      <c r="B43" t="s">
        <v>3336</v>
      </c>
      <c r="C43" t="s">
        <v>1367</v>
      </c>
      <c r="D43" t="s">
        <v>53</v>
      </c>
      <c r="E43">
        <v>286</v>
      </c>
      <c r="F43">
        <v>13</v>
      </c>
      <c r="G43" s="9">
        <f>FamilyPovertyPercentage[[#This Row],[Families With Incomes Below 200% Poverty Level]]/FamilyPovertyPercentage[[#This Row],[Total Families]]</f>
        <v>4.5454545454545456E-2</v>
      </c>
      <c r="H43" s="20">
        <f>IFERROR(VLOOKUP(G43,Points!$E$2:$G$11,3,TRUE),"")</f>
        <v>0</v>
      </c>
    </row>
    <row r="44" spans="1:8" ht="19.95" customHeight="1" x14ac:dyDescent="0.3">
      <c r="A44" t="s">
        <v>5351</v>
      </c>
      <c r="B44" t="s">
        <v>3337</v>
      </c>
      <c r="C44" t="s">
        <v>1368</v>
      </c>
      <c r="D44" t="s">
        <v>55</v>
      </c>
      <c r="E44">
        <v>2125</v>
      </c>
      <c r="F44">
        <v>321</v>
      </c>
      <c r="G44" s="9">
        <f>FamilyPovertyPercentage[[#This Row],[Families With Incomes Below 200% Poverty Level]]/FamilyPovertyPercentage[[#This Row],[Total Families]]</f>
        <v>0.15105882352941177</v>
      </c>
      <c r="H44" s="20">
        <f>IFERROR(VLOOKUP(G44,Points!$E$2:$G$11,3,TRUE),"")</f>
        <v>10</v>
      </c>
    </row>
    <row r="45" spans="1:8" ht="19.95" customHeight="1" x14ac:dyDescent="0.3">
      <c r="A45" t="s">
        <v>5352</v>
      </c>
      <c r="B45" t="s">
        <v>3338</v>
      </c>
      <c r="C45" t="s">
        <v>1369</v>
      </c>
      <c r="D45" t="s">
        <v>57</v>
      </c>
      <c r="E45">
        <v>61</v>
      </c>
      <c r="F45">
        <v>28</v>
      </c>
      <c r="G45" s="9">
        <f>FamilyPovertyPercentage[[#This Row],[Families With Incomes Below 200% Poverty Level]]/FamilyPovertyPercentage[[#This Row],[Total Families]]</f>
        <v>0.45901639344262296</v>
      </c>
      <c r="H45" s="20">
        <f>IFERROR(VLOOKUP(G45,Points!$E$2:$G$11,3,TRUE),"")</f>
        <v>100</v>
      </c>
    </row>
    <row r="46" spans="1:8" ht="19.95" customHeight="1" x14ac:dyDescent="0.3">
      <c r="A46" t="s">
        <v>5351</v>
      </c>
      <c r="B46" t="s">
        <v>3339</v>
      </c>
      <c r="C46" t="s">
        <v>1370</v>
      </c>
      <c r="D46" t="s">
        <v>59</v>
      </c>
      <c r="E46">
        <v>93</v>
      </c>
      <c r="F46">
        <v>28</v>
      </c>
      <c r="G46" s="9">
        <f>FamilyPovertyPercentage[[#This Row],[Families With Incomes Below 200% Poverty Level]]/FamilyPovertyPercentage[[#This Row],[Total Families]]</f>
        <v>0.30107526881720431</v>
      </c>
      <c r="H46" s="20">
        <f>IFERROR(VLOOKUP(G46,Points!$E$2:$G$11,3,TRUE),"")</f>
        <v>50</v>
      </c>
    </row>
    <row r="47" spans="1:8" ht="19.95" customHeight="1" x14ac:dyDescent="0.3">
      <c r="A47" t="s">
        <v>5352</v>
      </c>
      <c r="B47" t="s">
        <v>3340</v>
      </c>
      <c r="C47" t="s">
        <v>1371</v>
      </c>
      <c r="D47" t="s">
        <v>59</v>
      </c>
      <c r="E47">
        <v>225</v>
      </c>
      <c r="F47">
        <v>52</v>
      </c>
      <c r="G47" s="9">
        <f>FamilyPovertyPercentage[[#This Row],[Families With Incomes Below 200% Poverty Level]]/FamilyPovertyPercentage[[#This Row],[Total Families]]</f>
        <v>0.2311111111111111</v>
      </c>
      <c r="H47" s="20">
        <f>IFERROR(VLOOKUP(G47,Points!$E$2:$G$11,3,TRUE),"")</f>
        <v>30</v>
      </c>
    </row>
    <row r="48" spans="1:8" ht="19.95" customHeight="1" x14ac:dyDescent="0.3">
      <c r="A48" t="s">
        <v>5351</v>
      </c>
      <c r="B48" t="s">
        <v>3341</v>
      </c>
      <c r="C48" t="s">
        <v>1372</v>
      </c>
      <c r="D48" t="s">
        <v>39</v>
      </c>
      <c r="E48">
        <v>900</v>
      </c>
      <c r="F48">
        <v>78</v>
      </c>
      <c r="G48" s="9">
        <f>FamilyPovertyPercentage[[#This Row],[Families With Incomes Below 200% Poverty Level]]/FamilyPovertyPercentage[[#This Row],[Total Families]]</f>
        <v>8.666666666666667E-2</v>
      </c>
      <c r="H48" s="20">
        <f>IFERROR(VLOOKUP(G48,Points!$E$2:$G$11,3,TRUE),"")</f>
        <v>5</v>
      </c>
    </row>
    <row r="49" spans="1:8" ht="19.95" customHeight="1" x14ac:dyDescent="0.3">
      <c r="A49" t="s">
        <v>5351</v>
      </c>
      <c r="B49" t="s">
        <v>3342</v>
      </c>
      <c r="C49" t="s">
        <v>1373</v>
      </c>
      <c r="D49" t="s">
        <v>32</v>
      </c>
      <c r="E49">
        <v>98</v>
      </c>
      <c r="F49">
        <v>13</v>
      </c>
      <c r="G49" s="9">
        <f>FamilyPovertyPercentage[[#This Row],[Families With Incomes Below 200% Poverty Level]]/FamilyPovertyPercentage[[#This Row],[Total Families]]</f>
        <v>0.1326530612244898</v>
      </c>
      <c r="H49" s="20">
        <f>IFERROR(VLOOKUP(G49,Points!$E$2:$G$11,3,TRUE),"")</f>
        <v>10</v>
      </c>
    </row>
    <row r="50" spans="1:8" ht="19.95" customHeight="1" x14ac:dyDescent="0.3">
      <c r="A50" t="s">
        <v>5352</v>
      </c>
      <c r="B50" t="s">
        <v>3343</v>
      </c>
      <c r="C50" t="s">
        <v>1374</v>
      </c>
      <c r="D50" t="s">
        <v>32</v>
      </c>
      <c r="E50">
        <v>459</v>
      </c>
      <c r="F50">
        <v>42</v>
      </c>
      <c r="G50" s="9">
        <f>FamilyPovertyPercentage[[#This Row],[Families With Incomes Below 200% Poverty Level]]/FamilyPovertyPercentage[[#This Row],[Total Families]]</f>
        <v>9.1503267973856203E-2</v>
      </c>
      <c r="H50" s="20">
        <f>IFERROR(VLOOKUP(G50,Points!$E$2:$G$11,3,TRUE),"")</f>
        <v>5</v>
      </c>
    </row>
    <row r="51" spans="1:8" ht="19.95" customHeight="1" x14ac:dyDescent="0.3">
      <c r="A51" t="s">
        <v>5351</v>
      </c>
      <c r="B51" t="s">
        <v>3344</v>
      </c>
      <c r="C51" t="s">
        <v>1375</v>
      </c>
      <c r="D51" t="s">
        <v>32</v>
      </c>
      <c r="E51">
        <v>316</v>
      </c>
      <c r="F51">
        <v>43</v>
      </c>
      <c r="G51" s="9">
        <f>FamilyPovertyPercentage[[#This Row],[Families With Incomes Below 200% Poverty Level]]/FamilyPovertyPercentage[[#This Row],[Total Families]]</f>
        <v>0.13607594936708861</v>
      </c>
      <c r="H51" s="20">
        <f>IFERROR(VLOOKUP(G51,Points!$E$2:$G$11,3,TRUE),"")</f>
        <v>10</v>
      </c>
    </row>
    <row r="52" spans="1:8" ht="19.95" customHeight="1" x14ac:dyDescent="0.3">
      <c r="A52" t="s">
        <v>5352</v>
      </c>
      <c r="B52" t="s">
        <v>3345</v>
      </c>
      <c r="C52" t="s">
        <v>1376</v>
      </c>
      <c r="D52" t="s">
        <v>64</v>
      </c>
      <c r="E52">
        <v>289</v>
      </c>
      <c r="F52">
        <v>45</v>
      </c>
      <c r="G52" s="9">
        <f>FamilyPovertyPercentage[[#This Row],[Families With Incomes Below 200% Poverty Level]]/FamilyPovertyPercentage[[#This Row],[Total Families]]</f>
        <v>0.15570934256055363</v>
      </c>
      <c r="H52" s="20">
        <f>IFERROR(VLOOKUP(G52,Points!$E$2:$G$11,3,TRUE),"")</f>
        <v>10</v>
      </c>
    </row>
    <row r="53" spans="1:8" ht="19.95" customHeight="1" x14ac:dyDescent="0.3">
      <c r="A53" t="s">
        <v>5352</v>
      </c>
      <c r="B53" t="s">
        <v>3346</v>
      </c>
      <c r="C53" t="s">
        <v>1377</v>
      </c>
      <c r="D53" t="s">
        <v>67</v>
      </c>
      <c r="E53">
        <v>11</v>
      </c>
      <c r="F53">
        <v>3</v>
      </c>
      <c r="G53" s="9">
        <f>FamilyPovertyPercentage[[#This Row],[Families With Incomes Below 200% Poverty Level]]/FamilyPovertyPercentage[[#This Row],[Total Families]]</f>
        <v>0.27272727272727271</v>
      </c>
      <c r="H53" s="20">
        <f>IFERROR(VLOOKUP(G53,Points!$E$2:$G$11,3,TRUE),"")</f>
        <v>40</v>
      </c>
    </row>
    <row r="54" spans="1:8" ht="19.95" customHeight="1" x14ac:dyDescent="0.3">
      <c r="A54" t="s">
        <v>5352</v>
      </c>
      <c r="B54" t="s">
        <v>3347</v>
      </c>
      <c r="C54" t="s">
        <v>1377</v>
      </c>
      <c r="D54" t="s">
        <v>66</v>
      </c>
      <c r="E54">
        <v>84</v>
      </c>
      <c r="F54">
        <v>19</v>
      </c>
      <c r="G54" s="9">
        <f>FamilyPovertyPercentage[[#This Row],[Families With Incomes Below 200% Poverty Level]]/FamilyPovertyPercentage[[#This Row],[Total Families]]</f>
        <v>0.22619047619047619</v>
      </c>
      <c r="H54" s="20">
        <f>IFERROR(VLOOKUP(G54,Points!$E$2:$G$11,3,TRUE),"")</f>
        <v>30</v>
      </c>
    </row>
    <row r="55" spans="1:8" ht="19.95" customHeight="1" x14ac:dyDescent="0.3">
      <c r="A55" t="s">
        <v>5351</v>
      </c>
      <c r="B55" t="s">
        <v>3348</v>
      </c>
      <c r="C55" t="s">
        <v>1378</v>
      </c>
      <c r="D55" t="s">
        <v>50</v>
      </c>
      <c r="E55">
        <v>27</v>
      </c>
      <c r="F55">
        <v>6</v>
      </c>
      <c r="G55" s="9">
        <f>FamilyPovertyPercentage[[#This Row],[Families With Incomes Below 200% Poverty Level]]/FamilyPovertyPercentage[[#This Row],[Total Families]]</f>
        <v>0.22222222222222221</v>
      </c>
      <c r="H55" s="20">
        <f>IFERROR(VLOOKUP(G55,Points!$E$2:$G$11,3,TRUE),"")</f>
        <v>30</v>
      </c>
    </row>
    <row r="56" spans="1:8" ht="19.95" customHeight="1" x14ac:dyDescent="0.3">
      <c r="A56" t="s">
        <v>5352</v>
      </c>
      <c r="B56" t="s">
        <v>3349</v>
      </c>
      <c r="C56" t="s">
        <v>1380</v>
      </c>
      <c r="D56" t="s">
        <v>50</v>
      </c>
      <c r="E56">
        <v>424</v>
      </c>
      <c r="F56">
        <v>56</v>
      </c>
      <c r="G56" s="9">
        <f>FamilyPovertyPercentage[[#This Row],[Families With Incomes Below 200% Poverty Level]]/FamilyPovertyPercentage[[#This Row],[Total Families]]</f>
        <v>0.13207547169811321</v>
      </c>
      <c r="H56" s="20">
        <f>IFERROR(VLOOKUP(G56,Points!$E$2:$G$11,3,TRUE),"")</f>
        <v>10</v>
      </c>
    </row>
    <row r="57" spans="1:8" ht="19.95" customHeight="1" x14ac:dyDescent="0.3">
      <c r="A57" t="s">
        <v>5352</v>
      </c>
      <c r="B57" t="s">
        <v>3350</v>
      </c>
      <c r="C57" t="s">
        <v>1381</v>
      </c>
      <c r="D57" t="s">
        <v>23</v>
      </c>
      <c r="E57">
        <v>411</v>
      </c>
      <c r="F57">
        <v>156</v>
      </c>
      <c r="G57" s="9">
        <f>FamilyPovertyPercentage[[#This Row],[Families With Incomes Below 200% Poverty Level]]/FamilyPovertyPercentage[[#This Row],[Total Families]]</f>
        <v>0.37956204379562042</v>
      </c>
      <c r="H57" s="20">
        <f>IFERROR(VLOOKUP(G57,Points!$E$2:$G$11,3,TRUE),"")</f>
        <v>80</v>
      </c>
    </row>
    <row r="58" spans="1:8" ht="19.95" customHeight="1" x14ac:dyDescent="0.3">
      <c r="A58" t="s">
        <v>5352</v>
      </c>
      <c r="B58" t="s">
        <v>3351</v>
      </c>
      <c r="C58" t="s">
        <v>1382</v>
      </c>
      <c r="D58" t="s">
        <v>50</v>
      </c>
      <c r="E58">
        <v>131</v>
      </c>
      <c r="F58">
        <v>27</v>
      </c>
      <c r="G58" s="9">
        <f>FamilyPovertyPercentage[[#This Row],[Families With Incomes Below 200% Poverty Level]]/FamilyPovertyPercentage[[#This Row],[Total Families]]</f>
        <v>0.20610687022900764</v>
      </c>
      <c r="H58" s="20">
        <f>IFERROR(VLOOKUP(G58,Points!$E$2:$G$11,3,TRUE),"")</f>
        <v>30</v>
      </c>
    </row>
    <row r="59" spans="1:8" ht="19.95" customHeight="1" x14ac:dyDescent="0.3">
      <c r="A59" t="s">
        <v>5351</v>
      </c>
      <c r="B59" t="s">
        <v>3352</v>
      </c>
      <c r="C59" t="s">
        <v>1383</v>
      </c>
      <c r="D59" t="s">
        <v>50</v>
      </c>
      <c r="E59">
        <v>55</v>
      </c>
      <c r="F59">
        <v>15</v>
      </c>
      <c r="G59" s="9">
        <f>FamilyPovertyPercentage[[#This Row],[Families With Incomes Below 200% Poverty Level]]/FamilyPovertyPercentage[[#This Row],[Total Families]]</f>
        <v>0.27272727272727271</v>
      </c>
      <c r="H59" s="20">
        <f>IFERROR(VLOOKUP(G59,Points!$E$2:$G$11,3,TRUE),"")</f>
        <v>40</v>
      </c>
    </row>
    <row r="60" spans="1:8" ht="19.95" customHeight="1" x14ac:dyDescent="0.3">
      <c r="A60" t="s">
        <v>5352</v>
      </c>
      <c r="B60" t="s">
        <v>3353</v>
      </c>
      <c r="C60" t="s">
        <v>1384</v>
      </c>
      <c r="D60" t="s">
        <v>72</v>
      </c>
      <c r="E60">
        <v>814</v>
      </c>
      <c r="F60">
        <v>75</v>
      </c>
      <c r="G60" s="9">
        <f>FamilyPovertyPercentage[[#This Row],[Families With Incomes Below 200% Poverty Level]]/FamilyPovertyPercentage[[#This Row],[Total Families]]</f>
        <v>9.2137592137592136E-2</v>
      </c>
      <c r="H60" s="20">
        <f>IFERROR(VLOOKUP(G60,Points!$E$2:$G$11,3,TRUE),"")</f>
        <v>5</v>
      </c>
    </row>
    <row r="61" spans="1:8" ht="19.95" customHeight="1" x14ac:dyDescent="0.3">
      <c r="A61" t="s">
        <v>5351</v>
      </c>
      <c r="B61" t="s">
        <v>3354</v>
      </c>
      <c r="C61" t="s">
        <v>1385</v>
      </c>
      <c r="D61" t="s">
        <v>13</v>
      </c>
      <c r="E61">
        <v>2108</v>
      </c>
      <c r="F61">
        <v>791</v>
      </c>
      <c r="G61" s="9">
        <f>FamilyPovertyPercentage[[#This Row],[Families With Incomes Below 200% Poverty Level]]/FamilyPovertyPercentage[[#This Row],[Total Families]]</f>
        <v>0.3752371916508539</v>
      </c>
      <c r="H61" s="20">
        <f>IFERROR(VLOOKUP(G61,Points!$E$2:$G$11,3,TRUE),"")</f>
        <v>80</v>
      </c>
    </row>
    <row r="62" spans="1:8" ht="19.95" customHeight="1" x14ac:dyDescent="0.3">
      <c r="A62" t="s">
        <v>5352</v>
      </c>
      <c r="B62" t="s">
        <v>3355</v>
      </c>
      <c r="C62" t="s">
        <v>1386</v>
      </c>
      <c r="D62" t="s">
        <v>13</v>
      </c>
      <c r="E62">
        <v>408</v>
      </c>
      <c r="F62">
        <v>34</v>
      </c>
      <c r="G62" s="9">
        <f>FamilyPovertyPercentage[[#This Row],[Families With Incomes Below 200% Poverty Level]]/FamilyPovertyPercentage[[#This Row],[Total Families]]</f>
        <v>8.3333333333333329E-2</v>
      </c>
      <c r="H62" s="20">
        <f>IFERROR(VLOOKUP(G62,Points!$E$2:$G$11,3,TRUE),"")</f>
        <v>5</v>
      </c>
    </row>
    <row r="63" spans="1:8" ht="19.95" customHeight="1" x14ac:dyDescent="0.3">
      <c r="A63" t="s">
        <v>5352</v>
      </c>
      <c r="B63" t="s">
        <v>3356</v>
      </c>
      <c r="C63" t="s">
        <v>1387</v>
      </c>
      <c r="D63" t="s">
        <v>39</v>
      </c>
      <c r="E63">
        <v>319</v>
      </c>
      <c r="F63">
        <v>59</v>
      </c>
      <c r="G63" s="9">
        <f>FamilyPovertyPercentage[[#This Row],[Families With Incomes Below 200% Poverty Level]]/FamilyPovertyPercentage[[#This Row],[Total Families]]</f>
        <v>0.18495297805642633</v>
      </c>
      <c r="H63" s="20">
        <f>IFERROR(VLOOKUP(G63,Points!$E$2:$G$11,3,TRUE),"")</f>
        <v>20</v>
      </c>
    </row>
    <row r="64" spans="1:8" ht="19.95" customHeight="1" x14ac:dyDescent="0.3">
      <c r="A64" t="s">
        <v>5351</v>
      </c>
      <c r="B64" t="s">
        <v>3357</v>
      </c>
      <c r="C64" t="s">
        <v>1388</v>
      </c>
      <c r="D64" t="s">
        <v>41</v>
      </c>
      <c r="E64">
        <v>18596</v>
      </c>
      <c r="F64">
        <v>3104</v>
      </c>
      <c r="G64" s="9">
        <f>FamilyPovertyPercentage[[#This Row],[Families With Incomes Below 200% Poverty Level]]/FamilyPovertyPercentage[[#This Row],[Total Families]]</f>
        <v>0.16691761669176167</v>
      </c>
      <c r="H64" s="20">
        <f>IFERROR(VLOOKUP(G64,Points!$E$2:$G$11,3,TRUE),"")</f>
        <v>20</v>
      </c>
    </row>
    <row r="65" spans="1:8" ht="19.95" customHeight="1" x14ac:dyDescent="0.3">
      <c r="A65" t="s">
        <v>5352</v>
      </c>
      <c r="B65" t="s">
        <v>3358</v>
      </c>
      <c r="C65" t="s">
        <v>1389</v>
      </c>
      <c r="D65" t="s">
        <v>77</v>
      </c>
      <c r="E65">
        <v>929</v>
      </c>
      <c r="F65">
        <v>241</v>
      </c>
      <c r="G65" s="9">
        <f>FamilyPovertyPercentage[[#This Row],[Families With Incomes Below 200% Poverty Level]]/FamilyPovertyPercentage[[#This Row],[Total Families]]</f>
        <v>0.25941872981700753</v>
      </c>
      <c r="H65" s="20">
        <f>IFERROR(VLOOKUP(G65,Points!$E$2:$G$11,3,TRUE),"")</f>
        <v>40</v>
      </c>
    </row>
    <row r="66" spans="1:8" ht="19.95" customHeight="1" x14ac:dyDescent="0.3">
      <c r="A66" t="s">
        <v>5351</v>
      </c>
      <c r="B66" t="s">
        <v>3359</v>
      </c>
      <c r="C66" t="s">
        <v>1390</v>
      </c>
      <c r="D66" t="s">
        <v>37</v>
      </c>
      <c r="E66">
        <v>826</v>
      </c>
      <c r="F66">
        <v>199</v>
      </c>
      <c r="G66" s="9">
        <f>FamilyPovertyPercentage[[#This Row],[Families With Incomes Below 200% Poverty Level]]/FamilyPovertyPercentage[[#This Row],[Total Families]]</f>
        <v>0.24092009685230023</v>
      </c>
      <c r="H66" s="20">
        <f>IFERROR(VLOOKUP(G66,Points!$E$2:$G$11,3,TRUE),"")</f>
        <v>40</v>
      </c>
    </row>
    <row r="67" spans="1:8" ht="19.95" customHeight="1" x14ac:dyDescent="0.3">
      <c r="A67" t="s">
        <v>5352</v>
      </c>
      <c r="B67" t="s">
        <v>3360</v>
      </c>
      <c r="C67" t="s">
        <v>1391</v>
      </c>
      <c r="D67" t="s">
        <v>37</v>
      </c>
      <c r="E67">
        <v>434</v>
      </c>
      <c r="F67">
        <v>51</v>
      </c>
      <c r="G67" s="9">
        <f>FamilyPovertyPercentage[[#This Row],[Families With Incomes Below 200% Poverty Level]]/FamilyPovertyPercentage[[#This Row],[Total Families]]</f>
        <v>0.11751152073732719</v>
      </c>
      <c r="H67" s="20">
        <f>IFERROR(VLOOKUP(G67,Points!$E$2:$G$11,3,TRUE),"")</f>
        <v>5</v>
      </c>
    </row>
    <row r="68" spans="1:8" ht="19.95" customHeight="1" x14ac:dyDescent="0.3">
      <c r="A68" t="s">
        <v>5352</v>
      </c>
      <c r="B68" t="s">
        <v>3361</v>
      </c>
      <c r="C68" t="s">
        <v>1392</v>
      </c>
      <c r="D68" t="s">
        <v>80</v>
      </c>
      <c r="E68">
        <v>445</v>
      </c>
      <c r="F68">
        <v>50</v>
      </c>
      <c r="G68" s="9">
        <f>FamilyPovertyPercentage[[#This Row],[Families With Incomes Below 200% Poverty Level]]/FamilyPovertyPercentage[[#This Row],[Total Families]]</f>
        <v>0.11235955056179775</v>
      </c>
      <c r="H68" s="20">
        <f>IFERROR(VLOOKUP(G68,Points!$E$2:$G$11,3,TRUE),"")</f>
        <v>5</v>
      </c>
    </row>
    <row r="69" spans="1:8" ht="19.95" customHeight="1" x14ac:dyDescent="0.3">
      <c r="A69" t="s">
        <v>5351</v>
      </c>
      <c r="B69" t="s">
        <v>3362</v>
      </c>
      <c r="C69" t="s">
        <v>1393</v>
      </c>
      <c r="D69" t="s">
        <v>80</v>
      </c>
      <c r="E69">
        <v>198</v>
      </c>
      <c r="F69">
        <v>22</v>
      </c>
      <c r="G69" s="9">
        <f>FamilyPovertyPercentage[[#This Row],[Families With Incomes Below 200% Poverty Level]]/FamilyPovertyPercentage[[#This Row],[Total Families]]</f>
        <v>0.1111111111111111</v>
      </c>
      <c r="H69" s="20">
        <f>IFERROR(VLOOKUP(G69,Points!$E$2:$G$11,3,TRUE),"")</f>
        <v>5</v>
      </c>
    </row>
    <row r="70" spans="1:8" ht="19.95" customHeight="1" x14ac:dyDescent="0.3">
      <c r="A70" t="s">
        <v>5351</v>
      </c>
      <c r="B70" t="s">
        <v>3363</v>
      </c>
      <c r="C70" t="s">
        <v>1394</v>
      </c>
      <c r="D70" t="s">
        <v>57</v>
      </c>
      <c r="E70">
        <v>31</v>
      </c>
      <c r="F70">
        <v>4</v>
      </c>
      <c r="G70" s="9">
        <f>FamilyPovertyPercentage[[#This Row],[Families With Incomes Below 200% Poverty Level]]/FamilyPovertyPercentage[[#This Row],[Total Families]]</f>
        <v>0.12903225806451613</v>
      </c>
      <c r="H70" s="20">
        <f>IFERROR(VLOOKUP(G70,Points!$E$2:$G$11,3,TRUE),"")</f>
        <v>10</v>
      </c>
    </row>
    <row r="71" spans="1:8" ht="19.95" customHeight="1" x14ac:dyDescent="0.3">
      <c r="A71" t="s">
        <v>5352</v>
      </c>
      <c r="B71" t="s">
        <v>3364</v>
      </c>
      <c r="C71" t="s">
        <v>1395</v>
      </c>
      <c r="D71" t="s">
        <v>57</v>
      </c>
      <c r="E71">
        <v>133</v>
      </c>
      <c r="F71">
        <v>24</v>
      </c>
      <c r="G71" s="9">
        <f>FamilyPovertyPercentage[[#This Row],[Families With Incomes Below 200% Poverty Level]]/FamilyPovertyPercentage[[#This Row],[Total Families]]</f>
        <v>0.18045112781954886</v>
      </c>
      <c r="H71" s="20">
        <f>IFERROR(VLOOKUP(G71,Points!$E$2:$G$11,3,TRUE),"")</f>
        <v>20</v>
      </c>
    </row>
    <row r="72" spans="1:8" ht="19.95" customHeight="1" x14ac:dyDescent="0.3">
      <c r="A72" t="s">
        <v>5352</v>
      </c>
      <c r="B72" t="s">
        <v>3365</v>
      </c>
      <c r="C72" t="s">
        <v>1396</v>
      </c>
      <c r="D72" t="s">
        <v>83</v>
      </c>
      <c r="E72">
        <v>109</v>
      </c>
      <c r="F72">
        <v>16</v>
      </c>
      <c r="G72" s="9">
        <f>FamilyPovertyPercentage[[#This Row],[Families With Incomes Below 200% Poverty Level]]/FamilyPovertyPercentage[[#This Row],[Total Families]]</f>
        <v>0.14678899082568808</v>
      </c>
      <c r="H72" s="20">
        <f>IFERROR(VLOOKUP(G72,Points!$E$2:$G$11,3,TRUE),"")</f>
        <v>10</v>
      </c>
    </row>
    <row r="73" spans="1:8" ht="19.95" customHeight="1" x14ac:dyDescent="0.3">
      <c r="A73" t="s">
        <v>5351</v>
      </c>
      <c r="B73" t="s">
        <v>3366</v>
      </c>
      <c r="C73" t="s">
        <v>1397</v>
      </c>
      <c r="D73" t="s">
        <v>83</v>
      </c>
      <c r="E73">
        <v>213</v>
      </c>
      <c r="F73">
        <v>46</v>
      </c>
      <c r="G73" s="9">
        <f>FamilyPovertyPercentage[[#This Row],[Families With Incomes Below 200% Poverty Level]]/FamilyPovertyPercentage[[#This Row],[Total Families]]</f>
        <v>0.215962441314554</v>
      </c>
      <c r="H73" s="20">
        <f>IFERROR(VLOOKUP(G73,Points!$E$2:$G$11,3,TRUE),"")</f>
        <v>30</v>
      </c>
    </row>
    <row r="74" spans="1:8" ht="19.95" customHeight="1" x14ac:dyDescent="0.3">
      <c r="A74" t="s">
        <v>5351</v>
      </c>
      <c r="B74" t="s">
        <v>3367</v>
      </c>
      <c r="C74" t="s">
        <v>1398</v>
      </c>
      <c r="D74" t="s">
        <v>34</v>
      </c>
      <c r="E74">
        <v>71</v>
      </c>
      <c r="F74">
        <v>47</v>
      </c>
      <c r="G74" s="9">
        <f>FamilyPovertyPercentage[[#This Row],[Families With Incomes Below 200% Poverty Level]]/FamilyPovertyPercentage[[#This Row],[Total Families]]</f>
        <v>0.6619718309859155</v>
      </c>
      <c r="H74" s="20">
        <f>IFERROR(VLOOKUP(G74,Points!$E$2:$G$11,3,TRUE),"")</f>
        <v>100</v>
      </c>
    </row>
    <row r="75" spans="1:8" ht="19.95" customHeight="1" x14ac:dyDescent="0.3">
      <c r="A75" t="s">
        <v>5351</v>
      </c>
      <c r="B75" t="s">
        <v>3368</v>
      </c>
      <c r="C75" t="s">
        <v>1399</v>
      </c>
      <c r="D75" t="s">
        <v>14</v>
      </c>
      <c r="E75">
        <v>36</v>
      </c>
      <c r="F75">
        <v>4</v>
      </c>
      <c r="G75" s="9">
        <f>FamilyPovertyPercentage[[#This Row],[Families With Incomes Below 200% Poverty Level]]/FamilyPovertyPercentage[[#This Row],[Total Families]]</f>
        <v>0.1111111111111111</v>
      </c>
      <c r="H75" s="20">
        <f>IFERROR(VLOOKUP(G75,Points!$E$2:$G$11,3,TRUE),"")</f>
        <v>5</v>
      </c>
    </row>
    <row r="76" spans="1:8" ht="19.95" customHeight="1" x14ac:dyDescent="0.3">
      <c r="A76" t="s">
        <v>5352</v>
      </c>
      <c r="B76" t="s">
        <v>3369</v>
      </c>
      <c r="C76" t="s">
        <v>1400</v>
      </c>
      <c r="D76" t="s">
        <v>48</v>
      </c>
      <c r="E76">
        <v>232</v>
      </c>
      <c r="F76">
        <v>92</v>
      </c>
      <c r="G76" s="9">
        <f>FamilyPovertyPercentage[[#This Row],[Families With Incomes Below 200% Poverty Level]]/FamilyPovertyPercentage[[#This Row],[Total Families]]</f>
        <v>0.39655172413793105</v>
      </c>
      <c r="H76" s="20">
        <f>IFERROR(VLOOKUP(G76,Points!$E$2:$G$11,3,TRUE),"")</f>
        <v>80</v>
      </c>
    </row>
    <row r="77" spans="1:8" ht="19.95" customHeight="1" x14ac:dyDescent="0.3">
      <c r="A77" t="s">
        <v>5352</v>
      </c>
      <c r="B77" t="s">
        <v>3370</v>
      </c>
      <c r="C77" t="s">
        <v>1401</v>
      </c>
      <c r="D77" t="s">
        <v>86</v>
      </c>
      <c r="E77">
        <v>253</v>
      </c>
      <c r="F77">
        <v>25</v>
      </c>
      <c r="G77" s="9">
        <f>FamilyPovertyPercentage[[#This Row],[Families With Incomes Below 200% Poverty Level]]/FamilyPovertyPercentage[[#This Row],[Total Families]]</f>
        <v>9.8814229249011856E-2</v>
      </c>
      <c r="H77" s="20">
        <f>IFERROR(VLOOKUP(G77,Points!$E$2:$G$11,3,TRUE),"")</f>
        <v>5</v>
      </c>
    </row>
    <row r="78" spans="1:8" ht="19.95" customHeight="1" x14ac:dyDescent="0.3">
      <c r="A78" t="s">
        <v>5351</v>
      </c>
      <c r="B78" t="s">
        <v>3371</v>
      </c>
      <c r="C78" t="s">
        <v>1402</v>
      </c>
      <c r="D78" t="s">
        <v>86</v>
      </c>
      <c r="E78">
        <v>267</v>
      </c>
      <c r="F78">
        <v>16</v>
      </c>
      <c r="G78" s="9">
        <f>FamilyPovertyPercentage[[#This Row],[Families With Incomes Below 200% Poverty Level]]/FamilyPovertyPercentage[[#This Row],[Total Families]]</f>
        <v>5.9925093632958802E-2</v>
      </c>
      <c r="H78" s="20">
        <f>IFERROR(VLOOKUP(G78,Points!$E$2:$G$11,3,TRUE),"")</f>
        <v>0</v>
      </c>
    </row>
    <row r="79" spans="1:8" ht="19.95" customHeight="1" x14ac:dyDescent="0.3">
      <c r="A79" t="s">
        <v>5352</v>
      </c>
      <c r="B79" t="s">
        <v>3372</v>
      </c>
      <c r="C79" t="s">
        <v>1403</v>
      </c>
      <c r="D79" t="s">
        <v>88</v>
      </c>
      <c r="E79">
        <v>196</v>
      </c>
      <c r="F79">
        <v>55</v>
      </c>
      <c r="G79" s="9">
        <f>FamilyPovertyPercentage[[#This Row],[Families With Incomes Below 200% Poverty Level]]/FamilyPovertyPercentage[[#This Row],[Total Families]]</f>
        <v>0.28061224489795916</v>
      </c>
      <c r="H79" s="20">
        <f>IFERROR(VLOOKUP(G79,Points!$E$2:$G$11,3,TRUE),"")</f>
        <v>50</v>
      </c>
    </row>
    <row r="80" spans="1:8" ht="19.95" customHeight="1" x14ac:dyDescent="0.3">
      <c r="A80" t="s">
        <v>5352</v>
      </c>
      <c r="B80" t="s">
        <v>3373</v>
      </c>
      <c r="C80" t="s">
        <v>1404</v>
      </c>
      <c r="D80" t="s">
        <v>57</v>
      </c>
      <c r="E80">
        <v>139</v>
      </c>
      <c r="F80">
        <v>23</v>
      </c>
      <c r="G80" s="9">
        <f>FamilyPovertyPercentage[[#This Row],[Families With Incomes Below 200% Poverty Level]]/FamilyPovertyPercentage[[#This Row],[Total Families]]</f>
        <v>0.16546762589928057</v>
      </c>
      <c r="H80" s="20">
        <f>IFERROR(VLOOKUP(G80,Points!$E$2:$G$11,3,TRUE),"")</f>
        <v>20</v>
      </c>
    </row>
    <row r="81" spans="1:8" ht="19.95" customHeight="1" x14ac:dyDescent="0.3">
      <c r="A81" t="s">
        <v>5352</v>
      </c>
      <c r="B81" t="s">
        <v>3374</v>
      </c>
      <c r="C81" t="s">
        <v>1405</v>
      </c>
      <c r="D81" t="s">
        <v>91</v>
      </c>
      <c r="E81">
        <v>273</v>
      </c>
      <c r="F81">
        <v>48</v>
      </c>
      <c r="G81" s="9">
        <f>FamilyPovertyPercentage[[#This Row],[Families With Incomes Below 200% Poverty Level]]/FamilyPovertyPercentage[[#This Row],[Total Families]]</f>
        <v>0.17582417582417584</v>
      </c>
      <c r="H81" s="20">
        <f>IFERROR(VLOOKUP(G81,Points!$E$2:$G$11,3,TRUE),"")</f>
        <v>20</v>
      </c>
    </row>
    <row r="82" spans="1:8" ht="19.95" customHeight="1" x14ac:dyDescent="0.3">
      <c r="A82" t="s">
        <v>5351</v>
      </c>
      <c r="B82" t="s">
        <v>3375</v>
      </c>
      <c r="C82" t="s">
        <v>1406</v>
      </c>
      <c r="D82" t="s">
        <v>91</v>
      </c>
      <c r="E82">
        <v>65</v>
      </c>
      <c r="F82">
        <v>22</v>
      </c>
      <c r="G82" s="9">
        <f>FamilyPovertyPercentage[[#This Row],[Families With Incomes Below 200% Poverty Level]]/FamilyPovertyPercentage[[#This Row],[Total Families]]</f>
        <v>0.33846153846153848</v>
      </c>
      <c r="H82" s="20">
        <f>IFERROR(VLOOKUP(G82,Points!$E$2:$G$11,3,TRUE),"")</f>
        <v>65</v>
      </c>
    </row>
    <row r="83" spans="1:8" ht="19.95" customHeight="1" x14ac:dyDescent="0.3">
      <c r="A83" t="s">
        <v>5352</v>
      </c>
      <c r="B83" t="s">
        <v>3376</v>
      </c>
      <c r="C83" t="s">
        <v>1407</v>
      </c>
      <c r="D83" t="s">
        <v>72</v>
      </c>
      <c r="E83">
        <v>278</v>
      </c>
      <c r="F83">
        <v>76</v>
      </c>
      <c r="G83" s="9">
        <f>FamilyPovertyPercentage[[#This Row],[Families With Incomes Below 200% Poverty Level]]/FamilyPovertyPercentage[[#This Row],[Total Families]]</f>
        <v>0.2733812949640288</v>
      </c>
      <c r="H83" s="20">
        <f>IFERROR(VLOOKUP(G83,Points!$E$2:$G$11,3,TRUE),"")</f>
        <v>40</v>
      </c>
    </row>
    <row r="84" spans="1:8" ht="19.95" customHeight="1" x14ac:dyDescent="0.3">
      <c r="A84" t="s">
        <v>5352</v>
      </c>
      <c r="B84" t="s">
        <v>3377</v>
      </c>
      <c r="C84" t="s">
        <v>1408</v>
      </c>
      <c r="D84" t="s">
        <v>53</v>
      </c>
      <c r="E84">
        <v>533</v>
      </c>
      <c r="F84">
        <v>70</v>
      </c>
      <c r="G84" s="9">
        <f>FamilyPovertyPercentage[[#This Row],[Families With Incomes Below 200% Poverty Level]]/FamilyPovertyPercentage[[#This Row],[Total Families]]</f>
        <v>0.13133208255159476</v>
      </c>
      <c r="H84" s="20">
        <f>IFERROR(VLOOKUP(G84,Points!$E$2:$G$11,3,TRUE),"")</f>
        <v>10</v>
      </c>
    </row>
    <row r="85" spans="1:8" ht="19.95" customHeight="1" x14ac:dyDescent="0.3">
      <c r="A85" t="s">
        <v>5351</v>
      </c>
      <c r="B85" t="s">
        <v>3378</v>
      </c>
      <c r="C85" t="s">
        <v>1409</v>
      </c>
      <c r="D85" t="s">
        <v>95</v>
      </c>
      <c r="E85">
        <v>231</v>
      </c>
      <c r="F85">
        <v>12</v>
      </c>
      <c r="G85" s="9">
        <f>FamilyPovertyPercentage[[#This Row],[Families With Incomes Below 200% Poverty Level]]/FamilyPovertyPercentage[[#This Row],[Total Families]]</f>
        <v>5.1948051948051951E-2</v>
      </c>
      <c r="H85" s="20">
        <f>IFERROR(VLOOKUP(G85,Points!$E$2:$G$11,3,TRUE),"")</f>
        <v>0</v>
      </c>
    </row>
    <row r="86" spans="1:8" ht="19.95" customHeight="1" x14ac:dyDescent="0.3">
      <c r="A86" t="s">
        <v>5352</v>
      </c>
      <c r="B86" t="s">
        <v>3379</v>
      </c>
      <c r="C86" t="s">
        <v>1410</v>
      </c>
      <c r="D86" t="s">
        <v>95</v>
      </c>
      <c r="E86">
        <v>642</v>
      </c>
      <c r="F86">
        <v>68</v>
      </c>
      <c r="G86" s="9">
        <f>FamilyPovertyPercentage[[#This Row],[Families With Incomes Below 200% Poverty Level]]/FamilyPovertyPercentage[[#This Row],[Total Families]]</f>
        <v>0.1059190031152648</v>
      </c>
      <c r="H86" s="20">
        <f>IFERROR(VLOOKUP(G86,Points!$E$2:$G$11,3,TRUE),"")</f>
        <v>5</v>
      </c>
    </row>
    <row r="87" spans="1:8" ht="19.95" customHeight="1" x14ac:dyDescent="0.3">
      <c r="A87" t="s">
        <v>5351</v>
      </c>
      <c r="B87" t="s">
        <v>3380</v>
      </c>
      <c r="C87" t="s">
        <v>1411</v>
      </c>
      <c r="D87" t="s">
        <v>25</v>
      </c>
      <c r="E87">
        <v>1713</v>
      </c>
      <c r="F87">
        <v>421</v>
      </c>
      <c r="G87" s="9">
        <f>FamilyPovertyPercentage[[#This Row],[Families With Incomes Below 200% Poverty Level]]/FamilyPovertyPercentage[[#This Row],[Total Families]]</f>
        <v>0.24576765907764156</v>
      </c>
      <c r="H87" s="20">
        <f>IFERROR(VLOOKUP(G87,Points!$E$2:$G$11,3,TRUE),"")</f>
        <v>40</v>
      </c>
    </row>
    <row r="88" spans="1:8" ht="19.95" customHeight="1" x14ac:dyDescent="0.3">
      <c r="A88" t="s">
        <v>5352</v>
      </c>
      <c r="B88" t="s">
        <v>3381</v>
      </c>
      <c r="C88" t="s">
        <v>1412</v>
      </c>
      <c r="D88" t="s">
        <v>25</v>
      </c>
      <c r="E88">
        <v>215</v>
      </c>
      <c r="F88">
        <v>32</v>
      </c>
      <c r="G88" s="9">
        <f>FamilyPovertyPercentage[[#This Row],[Families With Incomes Below 200% Poverty Level]]/FamilyPovertyPercentage[[#This Row],[Total Families]]</f>
        <v>0.14883720930232558</v>
      </c>
      <c r="H88" s="20">
        <f>IFERROR(VLOOKUP(G88,Points!$E$2:$G$11,3,TRUE),"")</f>
        <v>10</v>
      </c>
    </row>
    <row r="89" spans="1:8" ht="19.95" customHeight="1" x14ac:dyDescent="0.3">
      <c r="A89" t="s">
        <v>5351</v>
      </c>
      <c r="B89" t="s">
        <v>3382</v>
      </c>
      <c r="C89" t="s">
        <v>1413</v>
      </c>
      <c r="D89" t="s">
        <v>43</v>
      </c>
      <c r="E89">
        <v>4656</v>
      </c>
      <c r="F89">
        <v>724</v>
      </c>
      <c r="G89" s="9">
        <f>FamilyPovertyPercentage[[#This Row],[Families With Incomes Below 200% Poverty Level]]/FamilyPovertyPercentage[[#This Row],[Total Families]]</f>
        <v>0.15549828178694158</v>
      </c>
      <c r="H89" s="20">
        <f>IFERROR(VLOOKUP(G89,Points!$E$2:$G$11,3,TRUE),"")</f>
        <v>10</v>
      </c>
    </row>
    <row r="90" spans="1:8" ht="19.95" customHeight="1" x14ac:dyDescent="0.3">
      <c r="A90" t="s">
        <v>5352</v>
      </c>
      <c r="B90" t="s">
        <v>3383</v>
      </c>
      <c r="C90" t="s">
        <v>1414</v>
      </c>
      <c r="D90" t="s">
        <v>59</v>
      </c>
      <c r="E90">
        <v>129</v>
      </c>
      <c r="F90">
        <v>29</v>
      </c>
      <c r="G90" s="9">
        <f>FamilyPovertyPercentage[[#This Row],[Families With Incomes Below 200% Poverty Level]]/FamilyPovertyPercentage[[#This Row],[Total Families]]</f>
        <v>0.22480620155038761</v>
      </c>
      <c r="H90" s="20">
        <f>IFERROR(VLOOKUP(G90,Points!$E$2:$G$11,3,TRUE),"")</f>
        <v>30</v>
      </c>
    </row>
    <row r="91" spans="1:8" ht="19.95" customHeight="1" x14ac:dyDescent="0.3">
      <c r="A91" t="s">
        <v>5351</v>
      </c>
      <c r="B91" t="s">
        <v>3384</v>
      </c>
      <c r="C91" t="s">
        <v>1415</v>
      </c>
      <c r="D91" t="s">
        <v>99</v>
      </c>
      <c r="E91">
        <v>257</v>
      </c>
      <c r="F91">
        <v>58</v>
      </c>
      <c r="G91" s="9">
        <f>FamilyPovertyPercentage[[#This Row],[Families With Incomes Below 200% Poverty Level]]/FamilyPovertyPercentage[[#This Row],[Total Families]]</f>
        <v>0.22568093385214008</v>
      </c>
      <c r="H91" s="20">
        <f>IFERROR(VLOOKUP(G91,Points!$E$2:$G$11,3,TRUE),"")</f>
        <v>30</v>
      </c>
    </row>
    <row r="92" spans="1:8" ht="19.95" customHeight="1" x14ac:dyDescent="0.3">
      <c r="A92" t="s">
        <v>5352</v>
      </c>
      <c r="B92" t="s">
        <v>3385</v>
      </c>
      <c r="C92" t="s">
        <v>1416</v>
      </c>
      <c r="D92" t="s">
        <v>101</v>
      </c>
      <c r="E92">
        <v>174</v>
      </c>
      <c r="F92">
        <v>39</v>
      </c>
      <c r="G92" s="9">
        <f>FamilyPovertyPercentage[[#This Row],[Families With Incomes Below 200% Poverty Level]]/FamilyPovertyPercentage[[#This Row],[Total Families]]</f>
        <v>0.22413793103448276</v>
      </c>
      <c r="H92" s="20">
        <f>IFERROR(VLOOKUP(G92,Points!$E$2:$G$11,3,TRUE),"")</f>
        <v>30</v>
      </c>
    </row>
    <row r="93" spans="1:8" ht="19.95" customHeight="1" x14ac:dyDescent="0.3">
      <c r="A93" t="s">
        <v>5352</v>
      </c>
      <c r="B93" t="s">
        <v>3386</v>
      </c>
      <c r="C93" t="s">
        <v>1417</v>
      </c>
      <c r="D93" t="s">
        <v>53</v>
      </c>
      <c r="E93">
        <v>684</v>
      </c>
      <c r="F93">
        <v>88</v>
      </c>
      <c r="G93" s="9">
        <f>FamilyPovertyPercentage[[#This Row],[Families With Incomes Below 200% Poverty Level]]/FamilyPovertyPercentage[[#This Row],[Total Families]]</f>
        <v>0.12865497076023391</v>
      </c>
      <c r="H93" s="20">
        <f>IFERROR(VLOOKUP(G93,Points!$E$2:$G$11,3,TRUE),"")</f>
        <v>10</v>
      </c>
    </row>
    <row r="94" spans="1:8" ht="19.95" customHeight="1" x14ac:dyDescent="0.3">
      <c r="A94" t="s">
        <v>5352</v>
      </c>
      <c r="B94" t="s">
        <v>3387</v>
      </c>
      <c r="C94" t="s">
        <v>1417</v>
      </c>
      <c r="D94" t="s">
        <v>72</v>
      </c>
      <c r="E94">
        <v>206</v>
      </c>
      <c r="F94">
        <v>20</v>
      </c>
      <c r="G94" s="9">
        <f>FamilyPovertyPercentage[[#This Row],[Families With Incomes Below 200% Poverty Level]]/FamilyPovertyPercentage[[#This Row],[Total Families]]</f>
        <v>9.7087378640776698E-2</v>
      </c>
      <c r="H94" s="20">
        <f>IFERROR(VLOOKUP(G94,Points!$E$2:$G$11,3,TRUE),"")</f>
        <v>5</v>
      </c>
    </row>
    <row r="95" spans="1:8" ht="19.95" customHeight="1" x14ac:dyDescent="0.3">
      <c r="A95" t="s">
        <v>5352</v>
      </c>
      <c r="B95" t="s">
        <v>3388</v>
      </c>
      <c r="C95" t="s">
        <v>1418</v>
      </c>
      <c r="D95" t="s">
        <v>91</v>
      </c>
      <c r="E95">
        <v>213</v>
      </c>
      <c r="F95">
        <v>7</v>
      </c>
      <c r="G95" s="9">
        <f>FamilyPovertyPercentage[[#This Row],[Families With Incomes Below 200% Poverty Level]]/FamilyPovertyPercentage[[#This Row],[Total Families]]</f>
        <v>3.2863849765258218E-2</v>
      </c>
      <c r="H95" s="20">
        <f>IFERROR(VLOOKUP(G95,Points!$E$2:$G$11,3,TRUE),"")</f>
        <v>0</v>
      </c>
    </row>
    <row r="96" spans="1:8" ht="19.95" customHeight="1" x14ac:dyDescent="0.3">
      <c r="A96" t="s">
        <v>5351</v>
      </c>
      <c r="B96" t="s">
        <v>3389</v>
      </c>
      <c r="C96" t="s">
        <v>1419</v>
      </c>
      <c r="D96" t="s">
        <v>91</v>
      </c>
      <c r="E96">
        <v>276</v>
      </c>
      <c r="F96">
        <v>38</v>
      </c>
      <c r="G96" s="9">
        <f>FamilyPovertyPercentage[[#This Row],[Families With Incomes Below 200% Poverty Level]]/FamilyPovertyPercentage[[#This Row],[Total Families]]</f>
        <v>0.13768115942028986</v>
      </c>
      <c r="H96" s="20">
        <f>IFERROR(VLOOKUP(G96,Points!$E$2:$G$11,3,TRUE),"")</f>
        <v>10</v>
      </c>
    </row>
    <row r="97" spans="1:8" ht="19.95" customHeight="1" x14ac:dyDescent="0.3">
      <c r="A97" t="s">
        <v>5351</v>
      </c>
      <c r="B97" t="s">
        <v>3390</v>
      </c>
      <c r="C97" t="s">
        <v>1420</v>
      </c>
      <c r="D97" t="s">
        <v>55</v>
      </c>
      <c r="E97">
        <v>269</v>
      </c>
      <c r="F97">
        <v>64</v>
      </c>
      <c r="G97" s="9">
        <f>FamilyPovertyPercentage[[#This Row],[Families With Incomes Below 200% Poverty Level]]/FamilyPovertyPercentage[[#This Row],[Total Families]]</f>
        <v>0.23791821561338289</v>
      </c>
      <c r="H97" s="20">
        <f>IFERROR(VLOOKUP(G97,Points!$E$2:$G$11,3,TRUE),"")</f>
        <v>30</v>
      </c>
    </row>
    <row r="98" spans="1:8" ht="19.95" customHeight="1" x14ac:dyDescent="0.3">
      <c r="A98" t="s">
        <v>5352</v>
      </c>
      <c r="B98" t="s">
        <v>3391</v>
      </c>
      <c r="C98" t="s">
        <v>1421</v>
      </c>
      <c r="D98" t="s">
        <v>107</v>
      </c>
      <c r="E98">
        <v>88</v>
      </c>
      <c r="F98">
        <v>32</v>
      </c>
      <c r="G98" s="9">
        <f>FamilyPovertyPercentage[[#This Row],[Families With Incomes Below 200% Poverty Level]]/FamilyPovertyPercentage[[#This Row],[Total Families]]</f>
        <v>0.36363636363636365</v>
      </c>
      <c r="H98" s="20">
        <f>IFERROR(VLOOKUP(G98,Points!$E$2:$G$11,3,TRUE),"")</f>
        <v>80</v>
      </c>
    </row>
    <row r="99" spans="1:8" ht="19.95" customHeight="1" x14ac:dyDescent="0.3">
      <c r="A99" t="s">
        <v>5352</v>
      </c>
      <c r="B99" t="s">
        <v>3392</v>
      </c>
      <c r="C99" t="s">
        <v>1421</v>
      </c>
      <c r="D99" t="s">
        <v>106</v>
      </c>
      <c r="E99">
        <v>285</v>
      </c>
      <c r="F99">
        <v>61</v>
      </c>
      <c r="G99" s="9">
        <f>FamilyPovertyPercentage[[#This Row],[Families With Incomes Below 200% Poverty Level]]/FamilyPovertyPercentage[[#This Row],[Total Families]]</f>
        <v>0.21403508771929824</v>
      </c>
      <c r="H99" s="20">
        <f>IFERROR(VLOOKUP(G99,Points!$E$2:$G$11,3,TRUE),"")</f>
        <v>30</v>
      </c>
    </row>
    <row r="100" spans="1:8" ht="19.95" customHeight="1" x14ac:dyDescent="0.3">
      <c r="A100" t="s">
        <v>5352</v>
      </c>
      <c r="B100" t="s">
        <v>3393</v>
      </c>
      <c r="C100" t="s">
        <v>1421</v>
      </c>
      <c r="D100" t="s">
        <v>108</v>
      </c>
      <c r="E100">
        <v>296</v>
      </c>
      <c r="F100">
        <v>28</v>
      </c>
      <c r="G100" s="9">
        <f>FamilyPovertyPercentage[[#This Row],[Families With Incomes Below 200% Poverty Level]]/FamilyPovertyPercentage[[#This Row],[Total Families]]</f>
        <v>9.45945945945946E-2</v>
      </c>
      <c r="H100" s="20">
        <f>IFERROR(VLOOKUP(G100,Points!$E$2:$G$11,3,TRUE),"")</f>
        <v>5</v>
      </c>
    </row>
    <row r="101" spans="1:8" ht="19.95" customHeight="1" x14ac:dyDescent="0.3">
      <c r="A101" t="s">
        <v>5351</v>
      </c>
      <c r="B101" t="s">
        <v>3394</v>
      </c>
      <c r="C101" t="s">
        <v>1422</v>
      </c>
      <c r="D101" t="s">
        <v>80</v>
      </c>
      <c r="E101">
        <v>116</v>
      </c>
      <c r="F101">
        <v>39</v>
      </c>
      <c r="G101" s="9">
        <f>FamilyPovertyPercentage[[#This Row],[Families With Incomes Below 200% Poverty Level]]/FamilyPovertyPercentage[[#This Row],[Total Families]]</f>
        <v>0.33620689655172414</v>
      </c>
      <c r="H101" s="20">
        <f>IFERROR(VLOOKUP(G101,Points!$E$2:$G$11,3,TRUE),"")</f>
        <v>65</v>
      </c>
    </row>
    <row r="102" spans="1:8" ht="19.95" customHeight="1" x14ac:dyDescent="0.3">
      <c r="A102" t="s">
        <v>5352</v>
      </c>
      <c r="B102" t="s">
        <v>3395</v>
      </c>
      <c r="C102" t="s">
        <v>1423</v>
      </c>
      <c r="D102" t="s">
        <v>111</v>
      </c>
      <c r="E102">
        <v>215</v>
      </c>
      <c r="F102">
        <v>21</v>
      </c>
      <c r="G102" s="9">
        <f>FamilyPovertyPercentage[[#This Row],[Families With Incomes Below 200% Poverty Level]]/FamilyPovertyPercentage[[#This Row],[Total Families]]</f>
        <v>9.7674418604651161E-2</v>
      </c>
      <c r="H102" s="20">
        <f>IFERROR(VLOOKUP(G102,Points!$E$2:$G$11,3,TRUE),"")</f>
        <v>5</v>
      </c>
    </row>
    <row r="103" spans="1:8" ht="19.95" customHeight="1" x14ac:dyDescent="0.3">
      <c r="A103" t="s">
        <v>5352</v>
      </c>
      <c r="B103" t="s">
        <v>3396</v>
      </c>
      <c r="C103" t="s">
        <v>1424</v>
      </c>
      <c r="D103" t="s">
        <v>113</v>
      </c>
      <c r="E103">
        <v>356</v>
      </c>
      <c r="F103">
        <v>18</v>
      </c>
      <c r="G103" s="9">
        <f>FamilyPovertyPercentage[[#This Row],[Families With Incomes Below 200% Poverty Level]]/FamilyPovertyPercentage[[#This Row],[Total Families]]</f>
        <v>5.0561797752808987E-2</v>
      </c>
      <c r="H103" s="20">
        <f>IFERROR(VLOOKUP(G103,Points!$E$2:$G$11,3,TRUE),"")</f>
        <v>0</v>
      </c>
    </row>
    <row r="104" spans="1:8" ht="19.95" customHeight="1" x14ac:dyDescent="0.3">
      <c r="A104" t="s">
        <v>5351</v>
      </c>
      <c r="B104" t="s">
        <v>3397</v>
      </c>
      <c r="C104" t="s">
        <v>1425</v>
      </c>
      <c r="D104" t="s">
        <v>91</v>
      </c>
      <c r="E104">
        <v>20</v>
      </c>
      <c r="F104">
        <v>4</v>
      </c>
      <c r="G104" s="9">
        <f>FamilyPovertyPercentage[[#This Row],[Families With Incomes Below 200% Poverty Level]]/FamilyPovertyPercentage[[#This Row],[Total Families]]</f>
        <v>0.2</v>
      </c>
      <c r="H104" s="20">
        <f>IFERROR(VLOOKUP(G104,Points!$E$2:$G$11,3,TRUE),"")</f>
        <v>30</v>
      </c>
    </row>
    <row r="105" spans="1:8" ht="19.95" customHeight="1" x14ac:dyDescent="0.3">
      <c r="A105" t="s">
        <v>5352</v>
      </c>
      <c r="B105" t="s">
        <v>3398</v>
      </c>
      <c r="C105" t="s">
        <v>1426</v>
      </c>
      <c r="D105" t="s">
        <v>11</v>
      </c>
      <c r="E105">
        <v>102</v>
      </c>
      <c r="F105">
        <v>22</v>
      </c>
      <c r="G105" s="9">
        <f>FamilyPovertyPercentage[[#This Row],[Families With Incomes Below 200% Poverty Level]]/FamilyPovertyPercentage[[#This Row],[Total Families]]</f>
        <v>0.21568627450980393</v>
      </c>
      <c r="H105" s="20">
        <f>IFERROR(VLOOKUP(G105,Points!$E$2:$G$11,3,TRUE),"")</f>
        <v>30</v>
      </c>
    </row>
    <row r="106" spans="1:8" ht="19.95" customHeight="1" x14ac:dyDescent="0.3">
      <c r="A106" t="s">
        <v>5351</v>
      </c>
      <c r="B106" t="s">
        <v>3399</v>
      </c>
      <c r="C106" t="s">
        <v>1427</v>
      </c>
      <c r="D106" t="s">
        <v>115</v>
      </c>
      <c r="E106">
        <v>103</v>
      </c>
      <c r="F106">
        <v>31</v>
      </c>
      <c r="G106" s="9">
        <f>FamilyPovertyPercentage[[#This Row],[Families With Incomes Below 200% Poverty Level]]/FamilyPovertyPercentage[[#This Row],[Total Families]]</f>
        <v>0.30097087378640774</v>
      </c>
      <c r="H106" s="20">
        <f>IFERROR(VLOOKUP(G106,Points!$E$2:$G$11,3,TRUE),"")</f>
        <v>50</v>
      </c>
    </row>
    <row r="107" spans="1:8" ht="19.95" customHeight="1" x14ac:dyDescent="0.3">
      <c r="A107" t="s">
        <v>5351</v>
      </c>
      <c r="B107" t="s">
        <v>3400</v>
      </c>
      <c r="C107" t="s">
        <v>1428</v>
      </c>
      <c r="D107" t="s">
        <v>117</v>
      </c>
      <c r="E107">
        <v>128</v>
      </c>
      <c r="F107">
        <v>37</v>
      </c>
      <c r="G107" s="9">
        <f>FamilyPovertyPercentage[[#This Row],[Families With Incomes Below 200% Poverty Level]]/FamilyPovertyPercentage[[#This Row],[Total Families]]</f>
        <v>0.2890625</v>
      </c>
      <c r="H107" s="20">
        <f>IFERROR(VLOOKUP(G107,Points!$E$2:$G$11,3,TRUE),"")</f>
        <v>50</v>
      </c>
    </row>
    <row r="108" spans="1:8" ht="19.95" customHeight="1" x14ac:dyDescent="0.3">
      <c r="A108" t="s">
        <v>5352</v>
      </c>
      <c r="B108" t="s">
        <v>3401</v>
      </c>
      <c r="C108" t="s">
        <v>1429</v>
      </c>
      <c r="D108" t="s">
        <v>117</v>
      </c>
      <c r="E108">
        <v>447</v>
      </c>
      <c r="F108">
        <v>70</v>
      </c>
      <c r="G108" s="9">
        <f>FamilyPovertyPercentage[[#This Row],[Families With Incomes Below 200% Poverty Level]]/FamilyPovertyPercentage[[#This Row],[Total Families]]</f>
        <v>0.15659955257270694</v>
      </c>
      <c r="H108" s="20">
        <f>IFERROR(VLOOKUP(G108,Points!$E$2:$G$11,3,TRUE),"")</f>
        <v>10</v>
      </c>
    </row>
    <row r="109" spans="1:8" ht="19.95" customHeight="1" x14ac:dyDescent="0.3">
      <c r="A109" t="s">
        <v>5352</v>
      </c>
      <c r="B109" t="s">
        <v>3402</v>
      </c>
      <c r="C109" t="s">
        <v>1430</v>
      </c>
      <c r="D109" t="s">
        <v>119</v>
      </c>
      <c r="E109">
        <v>357</v>
      </c>
      <c r="F109">
        <v>53</v>
      </c>
      <c r="G109" s="9">
        <f>FamilyPovertyPercentage[[#This Row],[Families With Incomes Below 200% Poverty Level]]/FamilyPovertyPercentage[[#This Row],[Total Families]]</f>
        <v>0.1484593837535014</v>
      </c>
      <c r="H109" s="20">
        <f>IFERROR(VLOOKUP(G109,Points!$E$2:$G$11,3,TRUE),"")</f>
        <v>10</v>
      </c>
    </row>
    <row r="110" spans="1:8" ht="19.95" customHeight="1" x14ac:dyDescent="0.3">
      <c r="A110" t="s">
        <v>5351</v>
      </c>
      <c r="B110" t="s">
        <v>3403</v>
      </c>
      <c r="C110" t="s">
        <v>1431</v>
      </c>
      <c r="D110" t="s">
        <v>119</v>
      </c>
      <c r="E110">
        <v>1172</v>
      </c>
      <c r="F110">
        <v>215</v>
      </c>
      <c r="G110" s="9">
        <f>FamilyPovertyPercentage[[#This Row],[Families With Incomes Below 200% Poverty Level]]/FamilyPovertyPercentage[[#This Row],[Total Families]]</f>
        <v>0.18344709897610922</v>
      </c>
      <c r="H110" s="20">
        <f>IFERROR(VLOOKUP(G110,Points!$E$2:$G$11,3,TRUE),"")</f>
        <v>20</v>
      </c>
    </row>
    <row r="111" spans="1:8" ht="19.95" customHeight="1" x14ac:dyDescent="0.3">
      <c r="A111" t="s">
        <v>5352</v>
      </c>
      <c r="B111" t="s">
        <v>3404</v>
      </c>
      <c r="C111" t="s">
        <v>1432</v>
      </c>
      <c r="D111" t="s">
        <v>39</v>
      </c>
      <c r="E111">
        <v>460</v>
      </c>
      <c r="F111">
        <v>44</v>
      </c>
      <c r="G111" s="9">
        <f>FamilyPovertyPercentage[[#This Row],[Families With Incomes Below 200% Poverty Level]]/FamilyPovertyPercentage[[#This Row],[Total Families]]</f>
        <v>9.5652173913043481E-2</v>
      </c>
      <c r="H111" s="20">
        <f>IFERROR(VLOOKUP(G111,Points!$E$2:$G$11,3,TRUE),"")</f>
        <v>5</v>
      </c>
    </row>
    <row r="112" spans="1:8" ht="19.95" customHeight="1" x14ac:dyDescent="0.3">
      <c r="A112" t="s">
        <v>5351</v>
      </c>
      <c r="B112" t="s">
        <v>3405</v>
      </c>
      <c r="C112" t="s">
        <v>1433</v>
      </c>
      <c r="D112" t="s">
        <v>39</v>
      </c>
      <c r="E112">
        <v>186</v>
      </c>
      <c r="F112">
        <v>41</v>
      </c>
      <c r="G112" s="9">
        <f>FamilyPovertyPercentage[[#This Row],[Families With Incomes Below 200% Poverty Level]]/FamilyPovertyPercentage[[#This Row],[Total Families]]</f>
        <v>0.22043010752688172</v>
      </c>
      <c r="H112" s="20">
        <f>IFERROR(VLOOKUP(G112,Points!$E$2:$G$11,3,TRUE),"")</f>
        <v>30</v>
      </c>
    </row>
    <row r="113" spans="1:8" ht="19.95" customHeight="1" x14ac:dyDescent="0.3">
      <c r="A113" t="s">
        <v>5351</v>
      </c>
      <c r="B113" t="s">
        <v>3406</v>
      </c>
      <c r="C113" t="s">
        <v>1434</v>
      </c>
      <c r="D113" t="s">
        <v>32</v>
      </c>
      <c r="E113">
        <v>181</v>
      </c>
      <c r="F113">
        <v>41</v>
      </c>
      <c r="G113" s="9">
        <f>FamilyPovertyPercentage[[#This Row],[Families With Incomes Below 200% Poverty Level]]/FamilyPovertyPercentage[[#This Row],[Total Families]]</f>
        <v>0.22651933701657459</v>
      </c>
      <c r="H113" s="20">
        <f>IFERROR(VLOOKUP(G113,Points!$E$2:$G$11,3,TRUE),"")</f>
        <v>30</v>
      </c>
    </row>
    <row r="114" spans="1:8" ht="19.95" customHeight="1" x14ac:dyDescent="0.3">
      <c r="A114" t="s">
        <v>5352</v>
      </c>
      <c r="B114" t="s">
        <v>3407</v>
      </c>
      <c r="C114" t="s">
        <v>1435</v>
      </c>
      <c r="D114" t="s">
        <v>122</v>
      </c>
      <c r="E114">
        <v>167</v>
      </c>
      <c r="F114">
        <v>24</v>
      </c>
      <c r="G114" s="9">
        <f>FamilyPovertyPercentage[[#This Row],[Families With Incomes Below 200% Poverty Level]]/FamilyPovertyPercentage[[#This Row],[Total Families]]</f>
        <v>0.1437125748502994</v>
      </c>
      <c r="H114" s="20">
        <f>IFERROR(VLOOKUP(G114,Points!$E$2:$G$11,3,TRUE),"")</f>
        <v>10</v>
      </c>
    </row>
    <row r="115" spans="1:8" ht="19.95" customHeight="1" x14ac:dyDescent="0.3">
      <c r="A115" t="s">
        <v>5351</v>
      </c>
      <c r="B115" t="s">
        <v>3408</v>
      </c>
      <c r="C115" t="s">
        <v>1436</v>
      </c>
      <c r="D115" t="s">
        <v>122</v>
      </c>
      <c r="E115">
        <v>374</v>
      </c>
      <c r="F115">
        <v>64</v>
      </c>
      <c r="G115" s="9">
        <f>FamilyPovertyPercentage[[#This Row],[Families With Incomes Below 200% Poverty Level]]/FamilyPovertyPercentage[[#This Row],[Total Families]]</f>
        <v>0.17112299465240641</v>
      </c>
      <c r="H115" s="20">
        <f>IFERROR(VLOOKUP(G115,Points!$E$2:$G$11,3,TRUE),"")</f>
        <v>20</v>
      </c>
    </row>
    <row r="116" spans="1:8" ht="19.95" customHeight="1" x14ac:dyDescent="0.3">
      <c r="A116" t="s">
        <v>5351</v>
      </c>
      <c r="B116" t="s">
        <v>3409</v>
      </c>
      <c r="C116" t="s">
        <v>1437</v>
      </c>
      <c r="D116" t="s">
        <v>124</v>
      </c>
      <c r="E116">
        <v>3328</v>
      </c>
      <c r="F116">
        <v>585</v>
      </c>
      <c r="G116" s="9">
        <f>FamilyPovertyPercentage[[#This Row],[Families With Incomes Below 200% Poverty Level]]/FamilyPovertyPercentage[[#This Row],[Total Families]]</f>
        <v>0.17578125</v>
      </c>
      <c r="H116" s="20">
        <f>IFERROR(VLOOKUP(G116,Points!$E$2:$G$11,3,TRUE),"")</f>
        <v>20</v>
      </c>
    </row>
    <row r="117" spans="1:8" ht="19.95" customHeight="1" x14ac:dyDescent="0.3">
      <c r="A117" t="s">
        <v>5352</v>
      </c>
      <c r="B117" t="s">
        <v>3410</v>
      </c>
      <c r="C117" t="s">
        <v>1438</v>
      </c>
      <c r="D117" t="s">
        <v>124</v>
      </c>
      <c r="E117">
        <v>478</v>
      </c>
      <c r="F117">
        <v>52</v>
      </c>
      <c r="G117" s="9">
        <f>FamilyPovertyPercentage[[#This Row],[Families With Incomes Below 200% Poverty Level]]/FamilyPovertyPercentage[[#This Row],[Total Families]]</f>
        <v>0.10878661087866109</v>
      </c>
      <c r="H117" s="20">
        <f>IFERROR(VLOOKUP(G117,Points!$E$2:$G$11,3,TRUE),"")</f>
        <v>5</v>
      </c>
    </row>
    <row r="118" spans="1:8" ht="19.95" customHeight="1" x14ac:dyDescent="0.3">
      <c r="A118" t="s">
        <v>5352</v>
      </c>
      <c r="B118" t="s">
        <v>3411</v>
      </c>
      <c r="C118" t="s">
        <v>1439</v>
      </c>
      <c r="D118" t="s">
        <v>126</v>
      </c>
      <c r="E118">
        <v>276</v>
      </c>
      <c r="F118">
        <v>37</v>
      </c>
      <c r="G118" s="9">
        <f>FamilyPovertyPercentage[[#This Row],[Families With Incomes Below 200% Poverty Level]]/FamilyPovertyPercentage[[#This Row],[Total Families]]</f>
        <v>0.13405797101449277</v>
      </c>
      <c r="H118" s="20">
        <f>IFERROR(VLOOKUP(G118,Points!$E$2:$G$11,3,TRUE),"")</f>
        <v>10</v>
      </c>
    </row>
    <row r="119" spans="1:8" ht="19.95" customHeight="1" x14ac:dyDescent="0.3">
      <c r="A119" t="s">
        <v>5352</v>
      </c>
      <c r="B119" t="s">
        <v>3412</v>
      </c>
      <c r="C119" t="s">
        <v>1440</v>
      </c>
      <c r="D119" t="s">
        <v>126</v>
      </c>
      <c r="E119">
        <v>271</v>
      </c>
      <c r="F119">
        <v>44</v>
      </c>
      <c r="G119" s="9">
        <f>FamilyPovertyPercentage[[#This Row],[Families With Incomes Below 200% Poverty Level]]/FamilyPovertyPercentage[[#This Row],[Total Families]]</f>
        <v>0.16236162361623616</v>
      </c>
      <c r="H119" s="20">
        <f>IFERROR(VLOOKUP(G119,Points!$E$2:$G$11,3,TRUE),"")</f>
        <v>20</v>
      </c>
    </row>
    <row r="120" spans="1:8" ht="19.95" customHeight="1" x14ac:dyDescent="0.3">
      <c r="A120" t="s">
        <v>5351</v>
      </c>
      <c r="B120" t="s">
        <v>3413</v>
      </c>
      <c r="C120" t="s">
        <v>1441</v>
      </c>
      <c r="D120" t="s">
        <v>80</v>
      </c>
      <c r="E120">
        <v>356</v>
      </c>
      <c r="F120">
        <v>25</v>
      </c>
      <c r="G120" s="9">
        <f>FamilyPovertyPercentage[[#This Row],[Families With Incomes Below 200% Poverty Level]]/FamilyPovertyPercentage[[#This Row],[Total Families]]</f>
        <v>7.02247191011236E-2</v>
      </c>
      <c r="H120" s="20">
        <f>IFERROR(VLOOKUP(G120,Points!$E$2:$G$11,3,TRUE),"")</f>
        <v>0</v>
      </c>
    </row>
    <row r="121" spans="1:8" ht="19.95" customHeight="1" x14ac:dyDescent="0.3">
      <c r="A121" t="s">
        <v>5352</v>
      </c>
      <c r="B121" t="s">
        <v>3414</v>
      </c>
      <c r="C121" t="s">
        <v>1442</v>
      </c>
      <c r="D121" t="s">
        <v>122</v>
      </c>
      <c r="E121">
        <v>353</v>
      </c>
      <c r="F121">
        <v>25</v>
      </c>
      <c r="G121" s="9">
        <f>FamilyPovertyPercentage[[#This Row],[Families With Incomes Below 200% Poverty Level]]/FamilyPovertyPercentage[[#This Row],[Total Families]]</f>
        <v>7.0821529745042494E-2</v>
      </c>
      <c r="H121" s="20">
        <f>IFERROR(VLOOKUP(G121,Points!$E$2:$G$11,3,TRUE),"")</f>
        <v>0</v>
      </c>
    </row>
    <row r="122" spans="1:8" ht="19.95" customHeight="1" x14ac:dyDescent="0.3">
      <c r="A122" t="s">
        <v>5351</v>
      </c>
      <c r="B122" t="s">
        <v>3415</v>
      </c>
      <c r="C122" t="s">
        <v>1443</v>
      </c>
      <c r="D122" t="s">
        <v>48</v>
      </c>
      <c r="E122">
        <v>1019</v>
      </c>
      <c r="F122">
        <v>425</v>
      </c>
      <c r="G122" s="9">
        <f>FamilyPovertyPercentage[[#This Row],[Families With Incomes Below 200% Poverty Level]]/FamilyPovertyPercentage[[#This Row],[Total Families]]</f>
        <v>0.41707556427870462</v>
      </c>
      <c r="H122" s="20">
        <f>IFERROR(VLOOKUP(G122,Points!$E$2:$G$11,3,TRUE),"")</f>
        <v>100</v>
      </c>
    </row>
    <row r="123" spans="1:8" ht="19.95" customHeight="1" x14ac:dyDescent="0.3">
      <c r="A123" t="s">
        <v>5352</v>
      </c>
      <c r="B123" t="s">
        <v>3416</v>
      </c>
      <c r="C123" t="s">
        <v>1444</v>
      </c>
      <c r="D123" t="s">
        <v>48</v>
      </c>
      <c r="E123">
        <v>255</v>
      </c>
      <c r="F123">
        <v>27</v>
      </c>
      <c r="G123" s="9">
        <f>FamilyPovertyPercentage[[#This Row],[Families With Incomes Below 200% Poverty Level]]/FamilyPovertyPercentage[[#This Row],[Total Families]]</f>
        <v>0.10588235294117647</v>
      </c>
      <c r="H123" s="20">
        <f>IFERROR(VLOOKUP(G123,Points!$E$2:$G$11,3,TRUE),"")</f>
        <v>5</v>
      </c>
    </row>
    <row r="124" spans="1:8" ht="19.95" customHeight="1" x14ac:dyDescent="0.3">
      <c r="A124" t="s">
        <v>5351</v>
      </c>
      <c r="B124" t="s">
        <v>3417</v>
      </c>
      <c r="C124" t="s">
        <v>1445</v>
      </c>
      <c r="D124" t="s">
        <v>48</v>
      </c>
      <c r="E124">
        <v>8</v>
      </c>
      <c r="F124">
        <v>6</v>
      </c>
      <c r="G124" s="9">
        <f>FamilyPovertyPercentage[[#This Row],[Families With Incomes Below 200% Poverty Level]]/FamilyPovertyPercentage[[#This Row],[Total Families]]</f>
        <v>0.75</v>
      </c>
      <c r="H124" s="20">
        <f>IFERROR(VLOOKUP(G124,Points!$E$2:$G$11,3,TRUE),"")</f>
        <v>100</v>
      </c>
    </row>
    <row r="125" spans="1:8" ht="19.95" customHeight="1" x14ac:dyDescent="0.3">
      <c r="A125" t="s">
        <v>5352</v>
      </c>
      <c r="B125" t="s">
        <v>3418</v>
      </c>
      <c r="C125" t="s">
        <v>1446</v>
      </c>
      <c r="D125" t="s">
        <v>131</v>
      </c>
      <c r="E125">
        <v>153</v>
      </c>
      <c r="F125">
        <v>31</v>
      </c>
      <c r="G125" s="9">
        <f>FamilyPovertyPercentage[[#This Row],[Families With Incomes Below 200% Poverty Level]]/FamilyPovertyPercentage[[#This Row],[Total Families]]</f>
        <v>0.20261437908496732</v>
      </c>
      <c r="H125" s="20">
        <f>IFERROR(VLOOKUP(G125,Points!$E$2:$G$11,3,TRUE),"")</f>
        <v>30</v>
      </c>
    </row>
    <row r="126" spans="1:8" ht="19.95" customHeight="1" x14ac:dyDescent="0.3">
      <c r="A126" t="s">
        <v>5352</v>
      </c>
      <c r="B126" t="s">
        <v>3419</v>
      </c>
      <c r="C126" t="s">
        <v>1447</v>
      </c>
      <c r="D126" t="s">
        <v>50</v>
      </c>
      <c r="E126">
        <v>217</v>
      </c>
      <c r="F126">
        <v>43</v>
      </c>
      <c r="G126" s="9">
        <f>FamilyPovertyPercentage[[#This Row],[Families With Incomes Below 200% Poverty Level]]/FamilyPovertyPercentage[[#This Row],[Total Families]]</f>
        <v>0.19815668202764977</v>
      </c>
      <c r="H126" s="20">
        <f>IFERROR(VLOOKUP(G126,Points!$E$2:$G$11,3,TRUE),"")</f>
        <v>20</v>
      </c>
    </row>
    <row r="127" spans="1:8" ht="19.95" customHeight="1" x14ac:dyDescent="0.3">
      <c r="A127" t="s">
        <v>5352</v>
      </c>
      <c r="B127" t="s">
        <v>3420</v>
      </c>
      <c r="C127" t="s">
        <v>1448</v>
      </c>
      <c r="D127" t="s">
        <v>18</v>
      </c>
      <c r="E127">
        <v>822</v>
      </c>
      <c r="F127">
        <v>65</v>
      </c>
      <c r="G127" s="9">
        <f>FamilyPovertyPercentage[[#This Row],[Families With Incomes Below 200% Poverty Level]]/FamilyPovertyPercentage[[#This Row],[Total Families]]</f>
        <v>7.9075425790754258E-2</v>
      </c>
      <c r="H127" s="20">
        <f>IFERROR(VLOOKUP(G127,Points!$E$2:$G$11,3,TRUE),"")</f>
        <v>0</v>
      </c>
    </row>
    <row r="128" spans="1:8" ht="19.95" customHeight="1" x14ac:dyDescent="0.3">
      <c r="A128" t="s">
        <v>5352</v>
      </c>
      <c r="B128" t="s">
        <v>3421</v>
      </c>
      <c r="C128" t="s">
        <v>1449</v>
      </c>
      <c r="D128" t="s">
        <v>131</v>
      </c>
      <c r="E128">
        <v>295</v>
      </c>
      <c r="F128">
        <v>68</v>
      </c>
      <c r="G128" s="9">
        <f>FamilyPovertyPercentage[[#This Row],[Families With Incomes Below 200% Poverty Level]]/FamilyPovertyPercentage[[#This Row],[Total Families]]</f>
        <v>0.23050847457627119</v>
      </c>
      <c r="H128" s="20">
        <f>IFERROR(VLOOKUP(G128,Points!$E$2:$G$11,3,TRUE),"")</f>
        <v>30</v>
      </c>
    </row>
    <row r="129" spans="1:8" ht="19.95" customHeight="1" x14ac:dyDescent="0.3">
      <c r="A129" t="s">
        <v>5352</v>
      </c>
      <c r="B129" t="s">
        <v>3422</v>
      </c>
      <c r="C129" t="s">
        <v>1450</v>
      </c>
      <c r="D129" t="s">
        <v>136</v>
      </c>
      <c r="E129">
        <v>803</v>
      </c>
      <c r="F129">
        <v>305</v>
      </c>
      <c r="G129" s="9">
        <f>FamilyPovertyPercentage[[#This Row],[Families With Incomes Below 200% Poverty Level]]/FamilyPovertyPercentage[[#This Row],[Total Families]]</f>
        <v>0.37982565379825656</v>
      </c>
      <c r="H129" s="20">
        <f>IFERROR(VLOOKUP(G129,Points!$E$2:$G$11,3,TRUE),"")</f>
        <v>80</v>
      </c>
    </row>
    <row r="130" spans="1:8" ht="19.95" customHeight="1" x14ac:dyDescent="0.3">
      <c r="A130" t="s">
        <v>5352</v>
      </c>
      <c r="B130" t="s">
        <v>3423</v>
      </c>
      <c r="C130" t="s">
        <v>1450</v>
      </c>
      <c r="D130" t="s">
        <v>131</v>
      </c>
      <c r="E130">
        <v>167</v>
      </c>
      <c r="F130">
        <v>64</v>
      </c>
      <c r="G130" s="9">
        <f>FamilyPovertyPercentage[[#This Row],[Families With Incomes Below 200% Poverty Level]]/FamilyPovertyPercentage[[#This Row],[Total Families]]</f>
        <v>0.38323353293413176</v>
      </c>
      <c r="H130" s="20">
        <f>IFERROR(VLOOKUP(G130,Points!$E$2:$G$11,3,TRUE),"")</f>
        <v>80</v>
      </c>
    </row>
    <row r="131" spans="1:8" ht="19.95" customHeight="1" x14ac:dyDescent="0.3">
      <c r="A131" t="s">
        <v>5351</v>
      </c>
      <c r="B131" t="s">
        <v>3424</v>
      </c>
      <c r="C131" t="s">
        <v>1451</v>
      </c>
      <c r="D131" t="s">
        <v>21</v>
      </c>
      <c r="E131">
        <v>58</v>
      </c>
      <c r="F131">
        <v>2</v>
      </c>
      <c r="G131" s="9">
        <f>FamilyPovertyPercentage[[#This Row],[Families With Incomes Below 200% Poverty Level]]/FamilyPovertyPercentage[[#This Row],[Total Families]]</f>
        <v>3.4482758620689655E-2</v>
      </c>
      <c r="H131" s="20">
        <f>IFERROR(VLOOKUP(G131,Points!$E$2:$G$11,3,TRUE),"")</f>
        <v>0</v>
      </c>
    </row>
    <row r="132" spans="1:8" ht="19.95" customHeight="1" x14ac:dyDescent="0.3">
      <c r="A132" t="s">
        <v>5351</v>
      </c>
      <c r="B132" t="s">
        <v>3425</v>
      </c>
      <c r="C132" t="s">
        <v>1452</v>
      </c>
      <c r="D132" t="s">
        <v>138</v>
      </c>
      <c r="E132">
        <v>65</v>
      </c>
      <c r="F132">
        <v>19</v>
      </c>
      <c r="G132" s="9">
        <f>FamilyPovertyPercentage[[#This Row],[Families With Incomes Below 200% Poverty Level]]/FamilyPovertyPercentage[[#This Row],[Total Families]]</f>
        <v>0.29230769230769232</v>
      </c>
      <c r="H132" s="20">
        <f>IFERROR(VLOOKUP(G132,Points!$E$2:$G$11,3,TRUE),"")</f>
        <v>50</v>
      </c>
    </row>
    <row r="133" spans="1:8" ht="19.95" customHeight="1" x14ac:dyDescent="0.3">
      <c r="A133" t="s">
        <v>5351</v>
      </c>
      <c r="B133" t="s">
        <v>3426</v>
      </c>
      <c r="C133" t="s">
        <v>1453</v>
      </c>
      <c r="D133" t="s">
        <v>126</v>
      </c>
      <c r="E133">
        <v>164</v>
      </c>
      <c r="F133">
        <v>16</v>
      </c>
      <c r="G133" s="9">
        <f>FamilyPovertyPercentage[[#This Row],[Families With Incomes Below 200% Poverty Level]]/FamilyPovertyPercentage[[#This Row],[Total Families]]</f>
        <v>9.7560975609756101E-2</v>
      </c>
      <c r="H133" s="20">
        <f>IFERROR(VLOOKUP(G133,Points!$E$2:$G$11,3,TRUE),"")</f>
        <v>5</v>
      </c>
    </row>
    <row r="134" spans="1:8" ht="19.95" customHeight="1" x14ac:dyDescent="0.3">
      <c r="A134" t="s">
        <v>5352</v>
      </c>
      <c r="B134" t="s">
        <v>3427</v>
      </c>
      <c r="C134" t="s">
        <v>1454</v>
      </c>
      <c r="D134" t="s">
        <v>126</v>
      </c>
      <c r="E134">
        <v>259</v>
      </c>
      <c r="F134">
        <v>24</v>
      </c>
      <c r="G134" s="9">
        <f>FamilyPovertyPercentage[[#This Row],[Families With Incomes Below 200% Poverty Level]]/FamilyPovertyPercentage[[#This Row],[Total Families]]</f>
        <v>9.2664092664092659E-2</v>
      </c>
      <c r="H134" s="20">
        <f>IFERROR(VLOOKUP(G134,Points!$E$2:$G$11,3,TRUE),"")</f>
        <v>5</v>
      </c>
    </row>
    <row r="135" spans="1:8" ht="19.95" customHeight="1" x14ac:dyDescent="0.3">
      <c r="A135" t="s">
        <v>5351</v>
      </c>
      <c r="B135" t="s">
        <v>3428</v>
      </c>
      <c r="C135" t="s">
        <v>1455</v>
      </c>
      <c r="D135" t="s">
        <v>25</v>
      </c>
      <c r="E135">
        <v>47</v>
      </c>
      <c r="F135">
        <v>2</v>
      </c>
      <c r="G135" s="9">
        <f>FamilyPovertyPercentage[[#This Row],[Families With Incomes Below 200% Poverty Level]]/FamilyPovertyPercentage[[#This Row],[Total Families]]</f>
        <v>4.2553191489361701E-2</v>
      </c>
      <c r="H135" s="20">
        <f>IFERROR(VLOOKUP(G135,Points!$E$2:$G$11,3,TRUE),"")</f>
        <v>0</v>
      </c>
    </row>
    <row r="136" spans="1:8" ht="19.95" customHeight="1" x14ac:dyDescent="0.3">
      <c r="A136" t="s">
        <v>5351</v>
      </c>
      <c r="B136" t="s">
        <v>3429</v>
      </c>
      <c r="C136" t="s">
        <v>1456</v>
      </c>
      <c r="D136" t="s">
        <v>229</v>
      </c>
      <c r="E136">
        <v>1212</v>
      </c>
      <c r="F136">
        <v>101</v>
      </c>
      <c r="G136" s="9">
        <f>FamilyPovertyPercentage[[#This Row],[Families With Incomes Below 200% Poverty Level]]/FamilyPovertyPercentage[[#This Row],[Total Families]]</f>
        <v>8.3333333333333329E-2</v>
      </c>
      <c r="H136" s="20">
        <f>IFERROR(VLOOKUP(G136,Points!$E$2:$G$11,3,TRUE),"")</f>
        <v>5</v>
      </c>
    </row>
    <row r="137" spans="1:8" ht="19.95" customHeight="1" x14ac:dyDescent="0.3">
      <c r="A137" t="s">
        <v>5352</v>
      </c>
      <c r="B137" t="s">
        <v>3430</v>
      </c>
      <c r="C137" t="s">
        <v>1457</v>
      </c>
      <c r="D137" t="s">
        <v>126</v>
      </c>
      <c r="E137">
        <v>208</v>
      </c>
      <c r="F137">
        <v>20</v>
      </c>
      <c r="G137" s="9">
        <f>FamilyPovertyPercentage[[#This Row],[Families With Incomes Below 200% Poverty Level]]/FamilyPovertyPercentage[[#This Row],[Total Families]]</f>
        <v>9.6153846153846159E-2</v>
      </c>
      <c r="H137" s="20">
        <f>IFERROR(VLOOKUP(G137,Points!$E$2:$G$11,3,TRUE),"")</f>
        <v>5</v>
      </c>
    </row>
    <row r="138" spans="1:8" ht="19.95" customHeight="1" x14ac:dyDescent="0.3">
      <c r="A138" t="s">
        <v>5352</v>
      </c>
      <c r="B138" t="s">
        <v>3431</v>
      </c>
      <c r="C138" t="s">
        <v>1458</v>
      </c>
      <c r="D138" t="s">
        <v>16</v>
      </c>
      <c r="E138">
        <v>47</v>
      </c>
      <c r="F138">
        <v>14</v>
      </c>
      <c r="G138" s="9">
        <f>FamilyPovertyPercentage[[#This Row],[Families With Incomes Below 200% Poverty Level]]/FamilyPovertyPercentage[[#This Row],[Total Families]]</f>
        <v>0.2978723404255319</v>
      </c>
      <c r="H138" s="20">
        <f>IFERROR(VLOOKUP(G138,Points!$E$2:$G$11,3,TRUE),"")</f>
        <v>50</v>
      </c>
    </row>
    <row r="139" spans="1:8" ht="19.95" customHeight="1" x14ac:dyDescent="0.3">
      <c r="A139" t="s">
        <v>5352</v>
      </c>
      <c r="B139" t="s">
        <v>3432</v>
      </c>
      <c r="C139" t="s">
        <v>1459</v>
      </c>
      <c r="D139" t="s">
        <v>144</v>
      </c>
      <c r="E139">
        <v>187</v>
      </c>
      <c r="F139">
        <v>27</v>
      </c>
      <c r="G139" s="9">
        <f>FamilyPovertyPercentage[[#This Row],[Families With Incomes Below 200% Poverty Level]]/FamilyPovertyPercentage[[#This Row],[Total Families]]</f>
        <v>0.14438502673796791</v>
      </c>
      <c r="H139" s="20">
        <f>IFERROR(VLOOKUP(G139,Points!$E$2:$G$11,3,TRUE),"")</f>
        <v>10</v>
      </c>
    </row>
    <row r="140" spans="1:8" ht="19.95" customHeight="1" x14ac:dyDescent="0.3">
      <c r="A140" t="s">
        <v>5352</v>
      </c>
      <c r="B140" t="s">
        <v>3433</v>
      </c>
      <c r="C140" t="s">
        <v>1459</v>
      </c>
      <c r="D140" t="s">
        <v>124</v>
      </c>
      <c r="E140">
        <v>170</v>
      </c>
      <c r="F140">
        <v>19</v>
      </c>
      <c r="G140" s="9">
        <f>FamilyPovertyPercentage[[#This Row],[Families With Incomes Below 200% Poverty Level]]/FamilyPovertyPercentage[[#This Row],[Total Families]]</f>
        <v>0.11176470588235295</v>
      </c>
      <c r="H140" s="20">
        <f>IFERROR(VLOOKUP(G140,Points!$E$2:$G$11,3,TRUE),"")</f>
        <v>5</v>
      </c>
    </row>
    <row r="141" spans="1:8" ht="19.95" customHeight="1" x14ac:dyDescent="0.3">
      <c r="A141" t="s">
        <v>5351</v>
      </c>
      <c r="B141" t="s">
        <v>3434</v>
      </c>
      <c r="C141" t="s">
        <v>1460</v>
      </c>
      <c r="D141" t="s">
        <v>143</v>
      </c>
      <c r="E141">
        <v>87</v>
      </c>
      <c r="F141">
        <v>38</v>
      </c>
      <c r="G141" s="9">
        <f>FamilyPovertyPercentage[[#This Row],[Families With Incomes Below 200% Poverty Level]]/FamilyPovertyPercentage[[#This Row],[Total Families]]</f>
        <v>0.43678160919540232</v>
      </c>
      <c r="H141" s="20">
        <f>IFERROR(VLOOKUP(G141,Points!$E$2:$G$11,3,TRUE),"")</f>
        <v>100</v>
      </c>
    </row>
    <row r="142" spans="1:8" ht="19.95" customHeight="1" x14ac:dyDescent="0.3">
      <c r="A142" t="s">
        <v>5352</v>
      </c>
      <c r="B142" t="s">
        <v>3435</v>
      </c>
      <c r="C142" t="s">
        <v>1461</v>
      </c>
      <c r="D142" t="s">
        <v>48</v>
      </c>
      <c r="E142">
        <v>268</v>
      </c>
      <c r="F142">
        <v>48</v>
      </c>
      <c r="G142" s="9">
        <f>FamilyPovertyPercentage[[#This Row],[Families With Incomes Below 200% Poverty Level]]/FamilyPovertyPercentage[[#This Row],[Total Families]]</f>
        <v>0.17910447761194029</v>
      </c>
      <c r="H142" s="20">
        <f>IFERROR(VLOOKUP(G142,Points!$E$2:$G$11,3,TRUE),"")</f>
        <v>20</v>
      </c>
    </row>
    <row r="143" spans="1:8" ht="19.95" customHeight="1" x14ac:dyDescent="0.3">
      <c r="A143" t="s">
        <v>5352</v>
      </c>
      <c r="B143" t="s">
        <v>3436</v>
      </c>
      <c r="C143" t="s">
        <v>1462</v>
      </c>
      <c r="D143" t="s">
        <v>131</v>
      </c>
      <c r="E143">
        <v>230</v>
      </c>
      <c r="F143">
        <v>26</v>
      </c>
      <c r="G143" s="9">
        <f>FamilyPovertyPercentage[[#This Row],[Families With Incomes Below 200% Poverty Level]]/FamilyPovertyPercentage[[#This Row],[Total Families]]</f>
        <v>0.11304347826086956</v>
      </c>
      <c r="H143" s="20">
        <f>IFERROR(VLOOKUP(G143,Points!$E$2:$G$11,3,TRUE),"")</f>
        <v>5</v>
      </c>
    </row>
    <row r="144" spans="1:8" ht="19.95" customHeight="1" x14ac:dyDescent="0.3">
      <c r="A144" t="s">
        <v>5351</v>
      </c>
      <c r="B144" t="s">
        <v>3437</v>
      </c>
      <c r="C144" t="s">
        <v>1463</v>
      </c>
      <c r="D144" t="s">
        <v>95</v>
      </c>
      <c r="E144">
        <v>4061</v>
      </c>
      <c r="F144">
        <v>818</v>
      </c>
      <c r="G144" s="9">
        <f>FamilyPovertyPercentage[[#This Row],[Families With Incomes Below 200% Poverty Level]]/FamilyPovertyPercentage[[#This Row],[Total Families]]</f>
        <v>0.20142821965033242</v>
      </c>
      <c r="H144" s="20">
        <f>IFERROR(VLOOKUP(G144,Points!$E$2:$G$11,3,TRUE),"")</f>
        <v>30</v>
      </c>
    </row>
    <row r="145" spans="1:8" ht="19.95" customHeight="1" x14ac:dyDescent="0.3">
      <c r="A145" t="s">
        <v>5352</v>
      </c>
      <c r="B145" t="s">
        <v>3438</v>
      </c>
      <c r="C145" t="s">
        <v>1464</v>
      </c>
      <c r="D145" t="s">
        <v>95</v>
      </c>
      <c r="E145">
        <v>1078</v>
      </c>
      <c r="F145">
        <v>97</v>
      </c>
      <c r="G145" s="9">
        <f>FamilyPovertyPercentage[[#This Row],[Families With Incomes Below 200% Poverty Level]]/FamilyPovertyPercentage[[#This Row],[Total Families]]</f>
        <v>8.9981447124304267E-2</v>
      </c>
      <c r="H145" s="20">
        <f>IFERROR(VLOOKUP(G145,Points!$E$2:$G$11,3,TRUE),"")</f>
        <v>5</v>
      </c>
    </row>
    <row r="146" spans="1:8" ht="19.95" customHeight="1" x14ac:dyDescent="0.3">
      <c r="A146" t="s">
        <v>5352</v>
      </c>
      <c r="B146" t="s">
        <v>3439</v>
      </c>
      <c r="C146" t="s">
        <v>1465</v>
      </c>
      <c r="D146" t="s">
        <v>147</v>
      </c>
      <c r="E146">
        <v>217</v>
      </c>
      <c r="F146">
        <v>53</v>
      </c>
      <c r="G146" s="9">
        <f>FamilyPovertyPercentage[[#This Row],[Families With Incomes Below 200% Poverty Level]]/FamilyPovertyPercentage[[#This Row],[Total Families]]</f>
        <v>0.24423963133640553</v>
      </c>
      <c r="H146" s="20">
        <f>IFERROR(VLOOKUP(G146,Points!$E$2:$G$11,3,TRUE),"")</f>
        <v>40</v>
      </c>
    </row>
    <row r="147" spans="1:8" ht="19.95" customHeight="1" x14ac:dyDescent="0.3">
      <c r="A147" t="s">
        <v>5352</v>
      </c>
      <c r="B147" t="s">
        <v>3440</v>
      </c>
      <c r="C147" t="s">
        <v>1465</v>
      </c>
      <c r="D147" t="s">
        <v>59</v>
      </c>
      <c r="E147">
        <v>301</v>
      </c>
      <c r="F147">
        <v>68</v>
      </c>
      <c r="G147" s="9">
        <f>FamilyPovertyPercentage[[#This Row],[Families With Incomes Below 200% Poverty Level]]/FamilyPovertyPercentage[[#This Row],[Total Families]]</f>
        <v>0.22591362126245848</v>
      </c>
      <c r="H147" s="20">
        <f>IFERROR(VLOOKUP(G147,Points!$E$2:$G$11,3,TRUE),"")</f>
        <v>30</v>
      </c>
    </row>
    <row r="148" spans="1:8" ht="19.95" customHeight="1" x14ac:dyDescent="0.3">
      <c r="A148" t="s">
        <v>5352</v>
      </c>
      <c r="B148" t="s">
        <v>3441</v>
      </c>
      <c r="C148" t="s">
        <v>1465</v>
      </c>
      <c r="D148" t="s">
        <v>39</v>
      </c>
      <c r="E148">
        <v>253</v>
      </c>
      <c r="F148">
        <v>33</v>
      </c>
      <c r="G148" s="9">
        <f>FamilyPovertyPercentage[[#This Row],[Families With Incomes Below 200% Poverty Level]]/FamilyPovertyPercentage[[#This Row],[Total Families]]</f>
        <v>0.13043478260869565</v>
      </c>
      <c r="H148" s="20">
        <f>IFERROR(VLOOKUP(G148,Points!$E$2:$G$11,3,TRUE),"")</f>
        <v>10</v>
      </c>
    </row>
    <row r="149" spans="1:8" ht="19.95" customHeight="1" x14ac:dyDescent="0.3">
      <c r="A149" t="s">
        <v>5352</v>
      </c>
      <c r="B149" t="s">
        <v>3442</v>
      </c>
      <c r="C149" t="s">
        <v>1466</v>
      </c>
      <c r="D149" t="s">
        <v>59</v>
      </c>
      <c r="E149">
        <v>232</v>
      </c>
      <c r="F149">
        <v>69</v>
      </c>
      <c r="G149" s="9">
        <f>FamilyPovertyPercentage[[#This Row],[Families With Incomes Below 200% Poverty Level]]/FamilyPovertyPercentage[[#This Row],[Total Families]]</f>
        <v>0.29741379310344829</v>
      </c>
      <c r="H149" s="20">
        <f>IFERROR(VLOOKUP(G149,Points!$E$2:$G$11,3,TRUE),"")</f>
        <v>50</v>
      </c>
    </row>
    <row r="150" spans="1:8" ht="19.95" customHeight="1" x14ac:dyDescent="0.3">
      <c r="A150" t="s">
        <v>5352</v>
      </c>
      <c r="B150" t="s">
        <v>3443</v>
      </c>
      <c r="C150" t="s">
        <v>1467</v>
      </c>
      <c r="D150" t="s">
        <v>115</v>
      </c>
      <c r="E150">
        <v>183</v>
      </c>
      <c r="F150">
        <v>46</v>
      </c>
      <c r="G150" s="9">
        <f>FamilyPovertyPercentage[[#This Row],[Families With Incomes Below 200% Poverty Level]]/FamilyPovertyPercentage[[#This Row],[Total Families]]</f>
        <v>0.25136612021857924</v>
      </c>
      <c r="H150" s="20">
        <f>IFERROR(VLOOKUP(G150,Points!$E$2:$G$11,3,TRUE),"")</f>
        <v>40</v>
      </c>
    </row>
    <row r="151" spans="1:8" ht="19.95" customHeight="1" x14ac:dyDescent="0.3">
      <c r="A151" t="s">
        <v>5352</v>
      </c>
      <c r="B151" t="s">
        <v>3444</v>
      </c>
      <c r="C151" t="s">
        <v>1468</v>
      </c>
      <c r="D151" t="s">
        <v>153</v>
      </c>
      <c r="E151">
        <v>413</v>
      </c>
      <c r="F151">
        <v>31</v>
      </c>
      <c r="G151" s="9">
        <f>FamilyPovertyPercentage[[#This Row],[Families With Incomes Below 200% Poverty Level]]/FamilyPovertyPercentage[[#This Row],[Total Families]]</f>
        <v>7.5060532687651338E-2</v>
      </c>
      <c r="H151" s="20">
        <f>IFERROR(VLOOKUP(G151,Points!$E$2:$G$11,3,TRUE),"")</f>
        <v>0</v>
      </c>
    </row>
    <row r="152" spans="1:8" ht="19.95" customHeight="1" x14ac:dyDescent="0.3">
      <c r="A152" t="s">
        <v>5351</v>
      </c>
      <c r="B152" t="s">
        <v>3445</v>
      </c>
      <c r="C152" t="s">
        <v>1469</v>
      </c>
      <c r="D152" t="s">
        <v>153</v>
      </c>
      <c r="E152">
        <v>705</v>
      </c>
      <c r="F152">
        <v>18</v>
      </c>
      <c r="G152" s="9">
        <f>FamilyPovertyPercentage[[#This Row],[Families With Incomes Below 200% Poverty Level]]/FamilyPovertyPercentage[[#This Row],[Total Families]]</f>
        <v>2.553191489361702E-2</v>
      </c>
      <c r="H152" s="20">
        <f>IFERROR(VLOOKUP(G152,Points!$E$2:$G$11,3,TRUE),"")</f>
        <v>0</v>
      </c>
    </row>
    <row r="153" spans="1:8" ht="19.95" customHeight="1" x14ac:dyDescent="0.3">
      <c r="A153" t="s">
        <v>5351</v>
      </c>
      <c r="B153" t="s">
        <v>3446</v>
      </c>
      <c r="C153" t="s">
        <v>1470</v>
      </c>
      <c r="D153" t="s">
        <v>156</v>
      </c>
      <c r="E153">
        <v>18</v>
      </c>
      <c r="F153">
        <v>9</v>
      </c>
      <c r="G153" s="9">
        <f>FamilyPovertyPercentage[[#This Row],[Families With Incomes Below 200% Poverty Level]]/FamilyPovertyPercentage[[#This Row],[Total Families]]</f>
        <v>0.5</v>
      </c>
      <c r="H153" s="20">
        <f>IFERROR(VLOOKUP(G153,Points!$E$2:$G$11,3,TRUE),"")</f>
        <v>100</v>
      </c>
    </row>
    <row r="154" spans="1:8" ht="19.95" customHeight="1" x14ac:dyDescent="0.3">
      <c r="A154" t="s">
        <v>5352</v>
      </c>
      <c r="B154" t="s">
        <v>3447</v>
      </c>
      <c r="C154" t="s">
        <v>1471</v>
      </c>
      <c r="D154" t="s">
        <v>126</v>
      </c>
      <c r="E154">
        <v>118</v>
      </c>
      <c r="F154">
        <v>9</v>
      </c>
      <c r="G154" s="9">
        <f>FamilyPovertyPercentage[[#This Row],[Families With Incomes Below 200% Poverty Level]]/FamilyPovertyPercentage[[#This Row],[Total Families]]</f>
        <v>7.6271186440677971E-2</v>
      </c>
      <c r="H154" s="20">
        <f>IFERROR(VLOOKUP(G154,Points!$E$2:$G$11,3,TRUE),"")</f>
        <v>0</v>
      </c>
    </row>
    <row r="155" spans="1:8" ht="19.95" customHeight="1" x14ac:dyDescent="0.3">
      <c r="A155" t="s">
        <v>5352</v>
      </c>
      <c r="B155" t="s">
        <v>3448</v>
      </c>
      <c r="C155" t="s">
        <v>1472</v>
      </c>
      <c r="D155" t="s">
        <v>50</v>
      </c>
      <c r="E155">
        <v>637</v>
      </c>
      <c r="F155">
        <v>183</v>
      </c>
      <c r="G155" s="9">
        <f>FamilyPovertyPercentage[[#This Row],[Families With Incomes Below 200% Poverty Level]]/FamilyPovertyPercentage[[#This Row],[Total Families]]</f>
        <v>0.28728414442700156</v>
      </c>
      <c r="H155" s="20">
        <f>IFERROR(VLOOKUP(G155,Points!$E$2:$G$11,3,TRUE),"")</f>
        <v>50</v>
      </c>
    </row>
    <row r="156" spans="1:8" ht="19.95" customHeight="1" x14ac:dyDescent="0.3">
      <c r="A156" t="s">
        <v>5351</v>
      </c>
      <c r="B156" t="s">
        <v>3449</v>
      </c>
      <c r="C156" t="s">
        <v>1473</v>
      </c>
      <c r="D156" t="s">
        <v>36</v>
      </c>
      <c r="E156">
        <v>696</v>
      </c>
      <c r="F156">
        <v>66</v>
      </c>
      <c r="G156" s="9">
        <f>FamilyPovertyPercentage[[#This Row],[Families With Incomes Below 200% Poverty Level]]/FamilyPovertyPercentage[[#This Row],[Total Families]]</f>
        <v>9.4827586206896547E-2</v>
      </c>
      <c r="H156" s="20">
        <f>IFERROR(VLOOKUP(G156,Points!$E$2:$G$11,3,TRUE),"")</f>
        <v>5</v>
      </c>
    </row>
    <row r="157" spans="1:8" ht="19.95" customHeight="1" x14ac:dyDescent="0.3">
      <c r="A157" t="s">
        <v>5351</v>
      </c>
      <c r="B157" t="s">
        <v>3450</v>
      </c>
      <c r="C157" t="s">
        <v>1474</v>
      </c>
      <c r="D157" t="s">
        <v>43</v>
      </c>
      <c r="E157">
        <v>4247</v>
      </c>
      <c r="F157">
        <v>553</v>
      </c>
      <c r="G157" s="9">
        <f>FamilyPovertyPercentage[[#This Row],[Families With Incomes Below 200% Poverty Level]]/FamilyPovertyPercentage[[#This Row],[Total Families]]</f>
        <v>0.13020955968919237</v>
      </c>
      <c r="H157" s="20">
        <f>IFERROR(VLOOKUP(G157,Points!$E$2:$G$11,3,TRUE),"")</f>
        <v>10</v>
      </c>
    </row>
    <row r="158" spans="1:8" ht="19.95" customHeight="1" x14ac:dyDescent="0.3">
      <c r="A158" t="s">
        <v>5352</v>
      </c>
      <c r="B158" t="s">
        <v>3451</v>
      </c>
      <c r="C158" t="s">
        <v>1475</v>
      </c>
      <c r="D158" t="s">
        <v>83</v>
      </c>
      <c r="E158">
        <v>259</v>
      </c>
      <c r="F158">
        <v>76</v>
      </c>
      <c r="G158" s="9">
        <f>FamilyPovertyPercentage[[#This Row],[Families With Incomes Below 200% Poverty Level]]/FamilyPovertyPercentage[[#This Row],[Total Families]]</f>
        <v>0.29343629343629346</v>
      </c>
      <c r="H158" s="20">
        <f>IFERROR(VLOOKUP(G158,Points!$E$2:$G$11,3,TRUE),"")</f>
        <v>50</v>
      </c>
    </row>
    <row r="159" spans="1:8" ht="19.95" customHeight="1" x14ac:dyDescent="0.3">
      <c r="A159" t="s">
        <v>5352</v>
      </c>
      <c r="B159" t="s">
        <v>3452</v>
      </c>
      <c r="C159" t="s">
        <v>1475</v>
      </c>
      <c r="D159" t="s">
        <v>32</v>
      </c>
      <c r="E159">
        <v>191</v>
      </c>
      <c r="F159">
        <v>41</v>
      </c>
      <c r="G159" s="9">
        <f>FamilyPovertyPercentage[[#This Row],[Families With Incomes Below 200% Poverty Level]]/FamilyPovertyPercentage[[#This Row],[Total Families]]</f>
        <v>0.21465968586387435</v>
      </c>
      <c r="H159" s="20">
        <f>IFERROR(VLOOKUP(G159,Points!$E$2:$G$11,3,TRUE),"")</f>
        <v>30</v>
      </c>
    </row>
    <row r="160" spans="1:8" ht="19.95" customHeight="1" x14ac:dyDescent="0.3">
      <c r="A160" t="s">
        <v>5351</v>
      </c>
      <c r="B160" t="s">
        <v>3453</v>
      </c>
      <c r="C160" t="s">
        <v>1476</v>
      </c>
      <c r="D160" t="s">
        <v>83</v>
      </c>
      <c r="E160">
        <v>239</v>
      </c>
      <c r="F160">
        <v>18</v>
      </c>
      <c r="G160" s="9">
        <f>FamilyPovertyPercentage[[#This Row],[Families With Incomes Below 200% Poverty Level]]/FamilyPovertyPercentage[[#This Row],[Total Families]]</f>
        <v>7.5313807531380755E-2</v>
      </c>
      <c r="H160" s="20">
        <f>IFERROR(VLOOKUP(G160,Points!$E$2:$G$11,3,TRUE),"")</f>
        <v>0</v>
      </c>
    </row>
    <row r="161" spans="1:8" ht="19.95" customHeight="1" x14ac:dyDescent="0.3">
      <c r="A161" t="s">
        <v>5351</v>
      </c>
      <c r="B161" t="s">
        <v>3454</v>
      </c>
      <c r="C161" t="s">
        <v>1477</v>
      </c>
      <c r="D161" t="s">
        <v>111</v>
      </c>
      <c r="E161">
        <v>7817</v>
      </c>
      <c r="F161">
        <v>2688</v>
      </c>
      <c r="G161" s="9">
        <f>FamilyPovertyPercentage[[#This Row],[Families With Incomes Below 200% Poverty Level]]/FamilyPovertyPercentage[[#This Row],[Total Families]]</f>
        <v>0.34386593322246384</v>
      </c>
      <c r="H161" s="20">
        <f>IFERROR(VLOOKUP(G161,Points!$E$2:$G$11,3,TRUE),"")</f>
        <v>65</v>
      </c>
    </row>
    <row r="162" spans="1:8" ht="19.95" customHeight="1" x14ac:dyDescent="0.3">
      <c r="A162" t="s">
        <v>5352</v>
      </c>
      <c r="B162" t="s">
        <v>3455</v>
      </c>
      <c r="C162" t="s">
        <v>1478</v>
      </c>
      <c r="D162" t="s">
        <v>111</v>
      </c>
      <c r="E162">
        <v>1981</v>
      </c>
      <c r="F162">
        <v>296</v>
      </c>
      <c r="G162" s="9">
        <f>FamilyPovertyPercentage[[#This Row],[Families With Incomes Below 200% Poverty Level]]/FamilyPovertyPercentage[[#This Row],[Total Families]]</f>
        <v>0.14941948510853104</v>
      </c>
      <c r="H162" s="20">
        <f>IFERROR(VLOOKUP(G162,Points!$E$2:$G$11,3,TRUE),"")</f>
        <v>10</v>
      </c>
    </row>
    <row r="163" spans="1:8" ht="19.95" customHeight="1" x14ac:dyDescent="0.3">
      <c r="A163" t="s">
        <v>5352</v>
      </c>
      <c r="B163" t="s">
        <v>3456</v>
      </c>
      <c r="C163" t="s">
        <v>1479</v>
      </c>
      <c r="D163" t="s">
        <v>45</v>
      </c>
      <c r="E163">
        <v>120</v>
      </c>
      <c r="F163">
        <v>9</v>
      </c>
      <c r="G163" s="9">
        <f>FamilyPovertyPercentage[[#This Row],[Families With Incomes Below 200% Poverty Level]]/FamilyPovertyPercentage[[#This Row],[Total Families]]</f>
        <v>7.4999999999999997E-2</v>
      </c>
      <c r="H163" s="20">
        <f>IFERROR(VLOOKUP(G163,Points!$E$2:$G$11,3,TRUE),"")</f>
        <v>0</v>
      </c>
    </row>
    <row r="164" spans="1:8" ht="19.95" customHeight="1" x14ac:dyDescent="0.3">
      <c r="A164" t="s">
        <v>5352</v>
      </c>
      <c r="B164" t="s">
        <v>3457</v>
      </c>
      <c r="C164" t="s">
        <v>1480</v>
      </c>
      <c r="D164" t="s">
        <v>64</v>
      </c>
      <c r="E164">
        <v>198</v>
      </c>
      <c r="F164">
        <v>23</v>
      </c>
      <c r="G164" s="9">
        <f>FamilyPovertyPercentage[[#This Row],[Families With Incomes Below 200% Poverty Level]]/FamilyPovertyPercentage[[#This Row],[Total Families]]</f>
        <v>0.11616161616161616</v>
      </c>
      <c r="H164" s="20">
        <f>IFERROR(VLOOKUP(G164,Points!$E$2:$G$11,3,TRUE),"")</f>
        <v>5</v>
      </c>
    </row>
    <row r="165" spans="1:8" ht="19.95" customHeight="1" x14ac:dyDescent="0.3">
      <c r="A165" t="s">
        <v>5352</v>
      </c>
      <c r="B165" t="s">
        <v>3458</v>
      </c>
      <c r="C165" t="s">
        <v>1481</v>
      </c>
      <c r="D165" t="s">
        <v>83</v>
      </c>
      <c r="E165">
        <v>126</v>
      </c>
      <c r="F165">
        <v>22</v>
      </c>
      <c r="G165" s="9">
        <f>FamilyPovertyPercentage[[#This Row],[Families With Incomes Below 200% Poverty Level]]/FamilyPovertyPercentage[[#This Row],[Total Families]]</f>
        <v>0.17460317460317459</v>
      </c>
      <c r="H165" s="20">
        <f>IFERROR(VLOOKUP(G165,Points!$E$2:$G$11,3,TRUE),"")</f>
        <v>20</v>
      </c>
    </row>
    <row r="166" spans="1:8" ht="19.95" customHeight="1" x14ac:dyDescent="0.3">
      <c r="A166" t="s">
        <v>5351</v>
      </c>
      <c r="B166" t="s">
        <v>3459</v>
      </c>
      <c r="C166" t="s">
        <v>1482</v>
      </c>
      <c r="D166" t="s">
        <v>83</v>
      </c>
      <c r="E166">
        <v>274</v>
      </c>
      <c r="F166">
        <v>61</v>
      </c>
      <c r="G166" s="9">
        <f>FamilyPovertyPercentage[[#This Row],[Families With Incomes Below 200% Poverty Level]]/FamilyPovertyPercentage[[#This Row],[Total Families]]</f>
        <v>0.22262773722627738</v>
      </c>
      <c r="H166" s="20">
        <f>IFERROR(VLOOKUP(G166,Points!$E$2:$G$11,3,TRUE),"")</f>
        <v>30</v>
      </c>
    </row>
    <row r="167" spans="1:8" ht="19.95" customHeight="1" x14ac:dyDescent="0.3">
      <c r="A167" t="s">
        <v>5352</v>
      </c>
      <c r="B167" t="s">
        <v>3460</v>
      </c>
      <c r="C167" t="s">
        <v>1483</v>
      </c>
      <c r="D167" t="s">
        <v>166</v>
      </c>
      <c r="E167">
        <v>371</v>
      </c>
      <c r="F167">
        <v>88</v>
      </c>
      <c r="G167" s="9">
        <f>FamilyPovertyPercentage[[#This Row],[Families With Incomes Below 200% Poverty Level]]/FamilyPovertyPercentage[[#This Row],[Total Families]]</f>
        <v>0.23719676549865229</v>
      </c>
      <c r="H167" s="20">
        <f>IFERROR(VLOOKUP(G167,Points!$E$2:$G$11,3,TRUE),"")</f>
        <v>30</v>
      </c>
    </row>
    <row r="168" spans="1:8" ht="19.95" customHeight="1" x14ac:dyDescent="0.3">
      <c r="A168" t="s">
        <v>5352</v>
      </c>
      <c r="B168" t="s">
        <v>3461</v>
      </c>
      <c r="C168" t="s">
        <v>1483</v>
      </c>
      <c r="D168" t="s">
        <v>99</v>
      </c>
      <c r="E168">
        <v>231</v>
      </c>
      <c r="F168">
        <v>29</v>
      </c>
      <c r="G168" s="9">
        <f>FamilyPovertyPercentage[[#This Row],[Families With Incomes Below 200% Poverty Level]]/FamilyPovertyPercentage[[#This Row],[Total Families]]</f>
        <v>0.12554112554112554</v>
      </c>
      <c r="H168" s="20">
        <f>IFERROR(VLOOKUP(G168,Points!$E$2:$G$11,3,TRUE),"")</f>
        <v>10</v>
      </c>
    </row>
    <row r="169" spans="1:8" ht="19.95" customHeight="1" x14ac:dyDescent="0.3">
      <c r="A169" t="s">
        <v>5351</v>
      </c>
      <c r="B169" t="s">
        <v>3462</v>
      </c>
      <c r="C169" t="s">
        <v>1484</v>
      </c>
      <c r="D169" t="s">
        <v>168</v>
      </c>
      <c r="E169">
        <v>1522</v>
      </c>
      <c r="F169">
        <v>512</v>
      </c>
      <c r="G169" s="9">
        <f>FamilyPovertyPercentage[[#This Row],[Families With Incomes Below 200% Poverty Level]]/FamilyPovertyPercentage[[#This Row],[Total Families]]</f>
        <v>0.33639947437582129</v>
      </c>
      <c r="H169" s="20">
        <f>IFERROR(VLOOKUP(G169,Points!$E$2:$G$11,3,TRUE),"")</f>
        <v>65</v>
      </c>
    </row>
    <row r="170" spans="1:8" ht="19.95" customHeight="1" x14ac:dyDescent="0.3">
      <c r="A170" t="s">
        <v>5352</v>
      </c>
      <c r="B170" t="s">
        <v>3463</v>
      </c>
      <c r="C170" t="s">
        <v>1485</v>
      </c>
      <c r="D170" t="s">
        <v>99</v>
      </c>
      <c r="E170">
        <v>294</v>
      </c>
      <c r="F170">
        <v>43</v>
      </c>
      <c r="G170" s="9">
        <f>FamilyPovertyPercentage[[#This Row],[Families With Incomes Below 200% Poverty Level]]/FamilyPovertyPercentage[[#This Row],[Total Families]]</f>
        <v>0.14625850340136054</v>
      </c>
      <c r="H170" s="20">
        <f>IFERROR(VLOOKUP(G170,Points!$E$2:$G$11,3,TRUE),"")</f>
        <v>10</v>
      </c>
    </row>
    <row r="171" spans="1:8" ht="19.95" customHeight="1" x14ac:dyDescent="0.3">
      <c r="A171" t="s">
        <v>5352</v>
      </c>
      <c r="B171" t="s">
        <v>3464</v>
      </c>
      <c r="C171" t="s">
        <v>1485</v>
      </c>
      <c r="D171" t="s">
        <v>168</v>
      </c>
      <c r="E171">
        <v>407</v>
      </c>
      <c r="F171">
        <v>37</v>
      </c>
      <c r="G171" s="9">
        <f>FamilyPovertyPercentage[[#This Row],[Families With Incomes Below 200% Poverty Level]]/FamilyPovertyPercentage[[#This Row],[Total Families]]</f>
        <v>9.0909090909090912E-2</v>
      </c>
      <c r="H171" s="20">
        <f>IFERROR(VLOOKUP(G171,Points!$E$2:$G$11,3,TRUE),"")</f>
        <v>5</v>
      </c>
    </row>
    <row r="172" spans="1:8" ht="19.95" customHeight="1" x14ac:dyDescent="0.3">
      <c r="A172" t="s">
        <v>5352</v>
      </c>
      <c r="B172" t="s">
        <v>3465</v>
      </c>
      <c r="C172" t="s">
        <v>1486</v>
      </c>
      <c r="D172" t="s">
        <v>99</v>
      </c>
      <c r="E172">
        <v>139</v>
      </c>
      <c r="F172">
        <v>35</v>
      </c>
      <c r="G172" s="9">
        <f>FamilyPovertyPercentage[[#This Row],[Families With Incomes Below 200% Poverty Level]]/FamilyPovertyPercentage[[#This Row],[Total Families]]</f>
        <v>0.25179856115107913</v>
      </c>
      <c r="H172" s="20">
        <f>IFERROR(VLOOKUP(G172,Points!$E$2:$G$11,3,TRUE),"")</f>
        <v>40</v>
      </c>
    </row>
    <row r="173" spans="1:8" ht="19.95" customHeight="1" x14ac:dyDescent="0.3">
      <c r="A173" t="s">
        <v>5352</v>
      </c>
      <c r="B173" t="s">
        <v>3466</v>
      </c>
      <c r="C173" t="s">
        <v>1487</v>
      </c>
      <c r="D173" t="s">
        <v>36</v>
      </c>
      <c r="E173">
        <v>282</v>
      </c>
      <c r="F173">
        <v>6</v>
      </c>
      <c r="G173" s="9">
        <f>FamilyPovertyPercentage[[#This Row],[Families With Incomes Below 200% Poverty Level]]/FamilyPovertyPercentage[[#This Row],[Total Families]]</f>
        <v>2.1276595744680851E-2</v>
      </c>
      <c r="H173" s="20">
        <f>IFERROR(VLOOKUP(G173,Points!$E$2:$G$11,3,TRUE),"")</f>
        <v>0</v>
      </c>
    </row>
    <row r="174" spans="1:8" ht="19.95" customHeight="1" x14ac:dyDescent="0.3">
      <c r="A174" t="s">
        <v>5352</v>
      </c>
      <c r="B174" t="s">
        <v>3467</v>
      </c>
      <c r="C174" t="s">
        <v>1488</v>
      </c>
      <c r="D174" t="s">
        <v>99</v>
      </c>
      <c r="E174">
        <v>292</v>
      </c>
      <c r="F174">
        <v>37</v>
      </c>
      <c r="G174" s="9">
        <f>FamilyPovertyPercentage[[#This Row],[Families With Incomes Below 200% Poverty Level]]/FamilyPovertyPercentage[[#This Row],[Total Families]]</f>
        <v>0.12671232876712329</v>
      </c>
      <c r="H174" s="20">
        <f>IFERROR(VLOOKUP(G174,Points!$E$2:$G$11,3,TRUE),"")</f>
        <v>10</v>
      </c>
    </row>
    <row r="175" spans="1:8" ht="19.95" customHeight="1" x14ac:dyDescent="0.3">
      <c r="A175" t="s">
        <v>5352</v>
      </c>
      <c r="B175" t="s">
        <v>3468</v>
      </c>
      <c r="C175" t="s">
        <v>1489</v>
      </c>
      <c r="D175" t="s">
        <v>101</v>
      </c>
      <c r="E175">
        <v>129</v>
      </c>
      <c r="F175">
        <v>30</v>
      </c>
      <c r="G175" s="9">
        <f>FamilyPovertyPercentage[[#This Row],[Families With Incomes Below 200% Poverty Level]]/FamilyPovertyPercentage[[#This Row],[Total Families]]</f>
        <v>0.23255813953488372</v>
      </c>
      <c r="H175" s="20">
        <f>IFERROR(VLOOKUP(G175,Points!$E$2:$G$11,3,TRUE),"")</f>
        <v>30</v>
      </c>
    </row>
    <row r="176" spans="1:8" ht="19.95" customHeight="1" x14ac:dyDescent="0.3">
      <c r="A176" t="s">
        <v>5351</v>
      </c>
      <c r="B176" t="s">
        <v>3469</v>
      </c>
      <c r="C176" t="s">
        <v>1490</v>
      </c>
      <c r="D176" t="s">
        <v>173</v>
      </c>
      <c r="E176">
        <v>399</v>
      </c>
      <c r="F176">
        <v>28</v>
      </c>
      <c r="G176" s="9">
        <f>FamilyPovertyPercentage[[#This Row],[Families With Incomes Below 200% Poverty Level]]/FamilyPovertyPercentage[[#This Row],[Total Families]]</f>
        <v>7.0175438596491224E-2</v>
      </c>
      <c r="H176" s="20">
        <f>IFERROR(VLOOKUP(G176,Points!$E$2:$G$11,3,TRUE),"")</f>
        <v>0</v>
      </c>
    </row>
    <row r="177" spans="1:8" ht="19.95" customHeight="1" x14ac:dyDescent="0.3">
      <c r="A177" t="s">
        <v>5352</v>
      </c>
      <c r="B177" t="s">
        <v>3470</v>
      </c>
      <c r="C177" t="s">
        <v>1491</v>
      </c>
      <c r="D177" t="s">
        <v>101</v>
      </c>
      <c r="E177">
        <v>39</v>
      </c>
      <c r="F177">
        <v>6</v>
      </c>
      <c r="G177" s="9">
        <f>FamilyPovertyPercentage[[#This Row],[Families With Incomes Below 200% Poverty Level]]/FamilyPovertyPercentage[[#This Row],[Total Families]]</f>
        <v>0.15384615384615385</v>
      </c>
      <c r="H177" s="20">
        <f>IFERROR(VLOOKUP(G177,Points!$E$2:$G$11,3,TRUE),"")</f>
        <v>10</v>
      </c>
    </row>
    <row r="178" spans="1:8" ht="19.95" customHeight="1" x14ac:dyDescent="0.3">
      <c r="A178" t="s">
        <v>5351</v>
      </c>
      <c r="B178" t="s">
        <v>3471</v>
      </c>
      <c r="C178" t="s">
        <v>1492</v>
      </c>
      <c r="D178" t="s">
        <v>144</v>
      </c>
      <c r="E178">
        <v>49</v>
      </c>
      <c r="F178">
        <v>7</v>
      </c>
      <c r="G178" s="9">
        <f>FamilyPovertyPercentage[[#This Row],[Families With Incomes Below 200% Poverty Level]]/FamilyPovertyPercentage[[#This Row],[Total Families]]</f>
        <v>0.14285714285714285</v>
      </c>
      <c r="H178" s="20">
        <f>IFERROR(VLOOKUP(G178,Points!$E$2:$G$11,3,TRUE),"")</f>
        <v>10</v>
      </c>
    </row>
    <row r="179" spans="1:8" ht="19.95" customHeight="1" x14ac:dyDescent="0.3">
      <c r="A179" t="s">
        <v>5352</v>
      </c>
      <c r="B179" t="s">
        <v>3472</v>
      </c>
      <c r="C179" t="s">
        <v>1493</v>
      </c>
      <c r="D179" t="s">
        <v>14</v>
      </c>
      <c r="E179">
        <v>322</v>
      </c>
      <c r="F179">
        <v>104</v>
      </c>
      <c r="G179" s="9">
        <f>FamilyPovertyPercentage[[#This Row],[Families With Incomes Below 200% Poverty Level]]/FamilyPovertyPercentage[[#This Row],[Total Families]]</f>
        <v>0.32298136645962733</v>
      </c>
      <c r="H179" s="20">
        <f>IFERROR(VLOOKUP(G179,Points!$E$2:$G$11,3,TRUE),"")</f>
        <v>65</v>
      </c>
    </row>
    <row r="180" spans="1:8" ht="19.95" customHeight="1" x14ac:dyDescent="0.3">
      <c r="A180" t="s">
        <v>5351</v>
      </c>
      <c r="B180" t="s">
        <v>3473</v>
      </c>
      <c r="C180" t="s">
        <v>1494</v>
      </c>
      <c r="D180" t="s">
        <v>195</v>
      </c>
      <c r="E180">
        <v>9</v>
      </c>
      <c r="F180">
        <v>0</v>
      </c>
      <c r="G180" s="9">
        <f>FamilyPovertyPercentage[[#This Row],[Families With Incomes Below 200% Poverty Level]]/FamilyPovertyPercentage[[#This Row],[Total Families]]</f>
        <v>0</v>
      </c>
      <c r="H180" s="20">
        <f>IFERROR(VLOOKUP(G180,Points!$E$2:$G$11,3,TRUE),"")</f>
        <v>0</v>
      </c>
    </row>
    <row r="181" spans="1:8" ht="19.95" customHeight="1" x14ac:dyDescent="0.3">
      <c r="A181" t="s">
        <v>5352</v>
      </c>
      <c r="B181" t="s">
        <v>3474</v>
      </c>
      <c r="C181" t="s">
        <v>1495</v>
      </c>
      <c r="D181" t="s">
        <v>72</v>
      </c>
      <c r="E181">
        <v>154</v>
      </c>
      <c r="F181">
        <v>20</v>
      </c>
      <c r="G181" s="9">
        <f>FamilyPovertyPercentage[[#This Row],[Families With Incomes Below 200% Poverty Level]]/FamilyPovertyPercentage[[#This Row],[Total Families]]</f>
        <v>0.12987012987012986</v>
      </c>
      <c r="H181" s="20">
        <f>IFERROR(VLOOKUP(G181,Points!$E$2:$G$11,3,TRUE),"")</f>
        <v>10</v>
      </c>
    </row>
    <row r="182" spans="1:8" ht="19.95" customHeight="1" x14ac:dyDescent="0.3">
      <c r="A182" t="s">
        <v>5351</v>
      </c>
      <c r="B182" t="s">
        <v>3475</v>
      </c>
      <c r="C182" t="s">
        <v>1496</v>
      </c>
      <c r="D182" t="s">
        <v>25</v>
      </c>
      <c r="E182">
        <v>86</v>
      </c>
      <c r="F182">
        <v>32</v>
      </c>
      <c r="G182" s="9">
        <f>FamilyPovertyPercentage[[#This Row],[Families With Incomes Below 200% Poverty Level]]/FamilyPovertyPercentage[[#This Row],[Total Families]]</f>
        <v>0.37209302325581395</v>
      </c>
      <c r="H182" s="20">
        <f>IFERROR(VLOOKUP(G182,Points!$E$2:$G$11,3,TRUE),"")</f>
        <v>80</v>
      </c>
    </row>
    <row r="183" spans="1:8" ht="19.95" customHeight="1" x14ac:dyDescent="0.3">
      <c r="A183" t="s">
        <v>5352</v>
      </c>
      <c r="B183" t="s">
        <v>3476</v>
      </c>
      <c r="C183" t="s">
        <v>1497</v>
      </c>
      <c r="D183" t="s">
        <v>177</v>
      </c>
      <c r="E183">
        <v>181</v>
      </c>
      <c r="F183">
        <v>28</v>
      </c>
      <c r="G183" s="9">
        <f>FamilyPovertyPercentage[[#This Row],[Families With Incomes Below 200% Poverty Level]]/FamilyPovertyPercentage[[#This Row],[Total Families]]</f>
        <v>0.15469613259668508</v>
      </c>
      <c r="H183" s="20">
        <f>IFERROR(VLOOKUP(G183,Points!$E$2:$G$11,3,TRUE),"")</f>
        <v>10</v>
      </c>
    </row>
    <row r="184" spans="1:8" ht="19.95" customHeight="1" x14ac:dyDescent="0.3">
      <c r="A184" t="s">
        <v>5352</v>
      </c>
      <c r="B184" t="s">
        <v>3477</v>
      </c>
      <c r="C184" t="s">
        <v>1498</v>
      </c>
      <c r="D184" t="s">
        <v>131</v>
      </c>
      <c r="E184">
        <v>205</v>
      </c>
      <c r="F184">
        <v>57</v>
      </c>
      <c r="G184" s="9">
        <f>FamilyPovertyPercentage[[#This Row],[Families With Incomes Below 200% Poverty Level]]/FamilyPovertyPercentage[[#This Row],[Total Families]]</f>
        <v>0.2780487804878049</v>
      </c>
      <c r="H184" s="20">
        <f>IFERROR(VLOOKUP(G184,Points!$E$2:$G$11,3,TRUE),"")</f>
        <v>40</v>
      </c>
    </row>
    <row r="185" spans="1:8" ht="19.95" customHeight="1" x14ac:dyDescent="0.3">
      <c r="A185" t="s">
        <v>5351</v>
      </c>
      <c r="B185" t="s">
        <v>3478</v>
      </c>
      <c r="C185" t="s">
        <v>1499</v>
      </c>
      <c r="D185" t="s">
        <v>131</v>
      </c>
      <c r="E185">
        <v>121</v>
      </c>
      <c r="F185">
        <v>26</v>
      </c>
      <c r="G185" s="9">
        <f>FamilyPovertyPercentage[[#This Row],[Families With Incomes Below 200% Poverty Level]]/FamilyPovertyPercentage[[#This Row],[Total Families]]</f>
        <v>0.21487603305785125</v>
      </c>
      <c r="H185" s="20">
        <f>IFERROR(VLOOKUP(G185,Points!$E$2:$G$11,3,TRUE),"")</f>
        <v>30</v>
      </c>
    </row>
    <row r="186" spans="1:8" ht="19.95" customHeight="1" x14ac:dyDescent="0.3">
      <c r="A186" t="s">
        <v>5352</v>
      </c>
      <c r="B186" t="s">
        <v>3479</v>
      </c>
      <c r="C186" t="s">
        <v>1500</v>
      </c>
      <c r="D186" t="s">
        <v>50</v>
      </c>
      <c r="E186">
        <v>212</v>
      </c>
      <c r="F186">
        <v>66</v>
      </c>
      <c r="G186" s="9">
        <f>FamilyPovertyPercentage[[#This Row],[Families With Incomes Below 200% Poverty Level]]/FamilyPovertyPercentage[[#This Row],[Total Families]]</f>
        <v>0.31132075471698112</v>
      </c>
      <c r="H186" s="20">
        <f>IFERROR(VLOOKUP(G186,Points!$E$2:$G$11,3,TRUE),"")</f>
        <v>50</v>
      </c>
    </row>
    <row r="187" spans="1:8" ht="19.95" customHeight="1" x14ac:dyDescent="0.3">
      <c r="A187" t="s">
        <v>5351</v>
      </c>
      <c r="B187" t="s">
        <v>3480</v>
      </c>
      <c r="C187" t="s">
        <v>1501</v>
      </c>
      <c r="D187" t="s">
        <v>50</v>
      </c>
      <c r="E187">
        <v>149</v>
      </c>
      <c r="F187">
        <v>29</v>
      </c>
      <c r="G187" s="9">
        <f>FamilyPovertyPercentage[[#This Row],[Families With Incomes Below 200% Poverty Level]]/FamilyPovertyPercentage[[#This Row],[Total Families]]</f>
        <v>0.19463087248322147</v>
      </c>
      <c r="H187" s="20">
        <f>IFERROR(VLOOKUP(G187,Points!$E$2:$G$11,3,TRUE),"")</f>
        <v>20</v>
      </c>
    </row>
    <row r="188" spans="1:8" ht="19.95" customHeight="1" x14ac:dyDescent="0.3">
      <c r="A188" t="s">
        <v>5351</v>
      </c>
      <c r="B188" t="s">
        <v>3481</v>
      </c>
      <c r="C188" t="s">
        <v>1502</v>
      </c>
      <c r="D188" t="s">
        <v>91</v>
      </c>
      <c r="E188">
        <v>198</v>
      </c>
      <c r="F188">
        <v>41</v>
      </c>
      <c r="G188" s="9">
        <f>FamilyPovertyPercentage[[#This Row],[Families With Incomes Below 200% Poverty Level]]/FamilyPovertyPercentage[[#This Row],[Total Families]]</f>
        <v>0.20707070707070707</v>
      </c>
      <c r="H188" s="20">
        <f>IFERROR(VLOOKUP(G188,Points!$E$2:$G$11,3,TRUE),"")</f>
        <v>30</v>
      </c>
    </row>
    <row r="189" spans="1:8" ht="19.95" customHeight="1" x14ac:dyDescent="0.3">
      <c r="A189" t="s">
        <v>5352</v>
      </c>
      <c r="B189" t="s">
        <v>3482</v>
      </c>
      <c r="C189" t="s">
        <v>1503</v>
      </c>
      <c r="D189" t="s">
        <v>39</v>
      </c>
      <c r="E189">
        <v>527</v>
      </c>
      <c r="F189">
        <v>49</v>
      </c>
      <c r="G189" s="9">
        <f>FamilyPovertyPercentage[[#This Row],[Families With Incomes Below 200% Poverty Level]]/FamilyPovertyPercentage[[#This Row],[Total Families]]</f>
        <v>9.2979127134724851E-2</v>
      </c>
      <c r="H189" s="20">
        <f>IFERROR(VLOOKUP(G189,Points!$E$2:$G$11,3,TRUE),"")</f>
        <v>5</v>
      </c>
    </row>
    <row r="190" spans="1:8" ht="19.95" customHeight="1" x14ac:dyDescent="0.3">
      <c r="A190" t="s">
        <v>5352</v>
      </c>
      <c r="B190" t="s">
        <v>3483</v>
      </c>
      <c r="C190" t="s">
        <v>1504</v>
      </c>
      <c r="D190" t="s">
        <v>143</v>
      </c>
      <c r="E190">
        <v>352</v>
      </c>
      <c r="F190">
        <v>42</v>
      </c>
      <c r="G190" s="9">
        <f>FamilyPovertyPercentage[[#This Row],[Families With Incomes Below 200% Poverty Level]]/FamilyPovertyPercentage[[#This Row],[Total Families]]</f>
        <v>0.11931818181818182</v>
      </c>
      <c r="H190" s="20">
        <f>IFERROR(VLOOKUP(G190,Points!$E$2:$G$11,3,TRUE),"")</f>
        <v>5</v>
      </c>
    </row>
    <row r="191" spans="1:8" ht="19.95" customHeight="1" x14ac:dyDescent="0.3">
      <c r="A191" t="s">
        <v>5351</v>
      </c>
      <c r="B191" t="s">
        <v>3484</v>
      </c>
      <c r="C191" t="s">
        <v>1505</v>
      </c>
      <c r="D191" t="s">
        <v>143</v>
      </c>
      <c r="E191">
        <v>337</v>
      </c>
      <c r="F191">
        <v>67</v>
      </c>
      <c r="G191" s="9">
        <f>FamilyPovertyPercentage[[#This Row],[Families With Incomes Below 200% Poverty Level]]/FamilyPovertyPercentage[[#This Row],[Total Families]]</f>
        <v>0.19881305637982197</v>
      </c>
      <c r="H191" s="20">
        <f>IFERROR(VLOOKUP(G191,Points!$E$2:$G$11,3,TRUE),"")</f>
        <v>20</v>
      </c>
    </row>
    <row r="192" spans="1:8" ht="19.95" customHeight="1" x14ac:dyDescent="0.3">
      <c r="A192" t="s">
        <v>5352</v>
      </c>
      <c r="B192" t="s">
        <v>3485</v>
      </c>
      <c r="C192" t="s">
        <v>1506</v>
      </c>
      <c r="D192" t="s">
        <v>36</v>
      </c>
      <c r="E192">
        <v>142</v>
      </c>
      <c r="F192">
        <v>6</v>
      </c>
      <c r="G192" s="9">
        <f>FamilyPovertyPercentage[[#This Row],[Families With Incomes Below 200% Poverty Level]]/FamilyPovertyPercentage[[#This Row],[Total Families]]</f>
        <v>4.2253521126760563E-2</v>
      </c>
      <c r="H192" s="20">
        <f>IFERROR(VLOOKUP(G192,Points!$E$2:$G$11,3,TRUE),"")</f>
        <v>0</v>
      </c>
    </row>
    <row r="193" spans="1:8" ht="19.95" customHeight="1" x14ac:dyDescent="0.3">
      <c r="A193" t="s">
        <v>5351</v>
      </c>
      <c r="B193" t="s">
        <v>3486</v>
      </c>
      <c r="C193" t="s">
        <v>1507</v>
      </c>
      <c r="D193" t="s">
        <v>36</v>
      </c>
      <c r="E193">
        <v>423</v>
      </c>
      <c r="F193">
        <v>59</v>
      </c>
      <c r="G193" s="9">
        <f>FamilyPovertyPercentage[[#This Row],[Families With Incomes Below 200% Poverty Level]]/FamilyPovertyPercentage[[#This Row],[Total Families]]</f>
        <v>0.13947990543735225</v>
      </c>
      <c r="H193" s="20">
        <f>IFERROR(VLOOKUP(G193,Points!$E$2:$G$11,3,TRUE),"")</f>
        <v>10</v>
      </c>
    </row>
    <row r="194" spans="1:8" ht="19.95" customHeight="1" x14ac:dyDescent="0.3">
      <c r="A194" t="s">
        <v>5351</v>
      </c>
      <c r="B194" t="s">
        <v>3487</v>
      </c>
      <c r="C194" t="s">
        <v>1508</v>
      </c>
      <c r="D194" t="s">
        <v>16</v>
      </c>
      <c r="E194">
        <v>851</v>
      </c>
      <c r="F194">
        <v>173</v>
      </c>
      <c r="G194" s="9">
        <f>FamilyPovertyPercentage[[#This Row],[Families With Incomes Below 200% Poverty Level]]/FamilyPovertyPercentage[[#This Row],[Total Families]]</f>
        <v>0.20329024676850763</v>
      </c>
      <c r="H194" s="20">
        <f>IFERROR(VLOOKUP(G194,Points!$E$2:$G$11,3,TRUE),"")</f>
        <v>30</v>
      </c>
    </row>
    <row r="195" spans="1:8" ht="19.95" customHeight="1" x14ac:dyDescent="0.3">
      <c r="A195" t="s">
        <v>5352</v>
      </c>
      <c r="B195" t="s">
        <v>3488</v>
      </c>
      <c r="C195" t="s">
        <v>1509</v>
      </c>
      <c r="D195" t="s">
        <v>41</v>
      </c>
      <c r="E195">
        <v>685</v>
      </c>
      <c r="F195">
        <v>75</v>
      </c>
      <c r="G195" s="9">
        <f>FamilyPovertyPercentage[[#This Row],[Families With Incomes Below 200% Poverty Level]]/FamilyPovertyPercentage[[#This Row],[Total Families]]</f>
        <v>0.10948905109489052</v>
      </c>
      <c r="H195" s="20">
        <f>IFERROR(VLOOKUP(G195,Points!$E$2:$G$11,3,TRUE),"")</f>
        <v>5</v>
      </c>
    </row>
    <row r="196" spans="1:8" ht="19.95" customHeight="1" x14ac:dyDescent="0.3">
      <c r="A196" t="s">
        <v>5352</v>
      </c>
      <c r="B196" t="s">
        <v>3489</v>
      </c>
      <c r="C196" t="s">
        <v>1510</v>
      </c>
      <c r="D196" t="s">
        <v>57</v>
      </c>
      <c r="E196">
        <v>18</v>
      </c>
      <c r="F196">
        <v>5</v>
      </c>
      <c r="G196" s="9">
        <f>FamilyPovertyPercentage[[#This Row],[Families With Incomes Below 200% Poverty Level]]/FamilyPovertyPercentage[[#This Row],[Total Families]]</f>
        <v>0.27777777777777779</v>
      </c>
      <c r="H196" s="20">
        <f>IFERROR(VLOOKUP(G196,Points!$E$2:$G$11,3,TRUE),"")</f>
        <v>40</v>
      </c>
    </row>
    <row r="197" spans="1:8" ht="19.95" customHeight="1" x14ac:dyDescent="0.3">
      <c r="A197" t="s">
        <v>5352</v>
      </c>
      <c r="B197" t="s">
        <v>3490</v>
      </c>
      <c r="C197" t="s">
        <v>1511</v>
      </c>
      <c r="D197" t="s">
        <v>66</v>
      </c>
      <c r="E197">
        <v>43</v>
      </c>
      <c r="F197">
        <v>12</v>
      </c>
      <c r="G197" s="9">
        <f>FamilyPovertyPercentage[[#This Row],[Families With Incomes Below 200% Poverty Level]]/FamilyPovertyPercentage[[#This Row],[Total Families]]</f>
        <v>0.27906976744186046</v>
      </c>
      <c r="H197" s="20">
        <f>IFERROR(VLOOKUP(G197,Points!$E$2:$G$11,3,TRUE),"")</f>
        <v>40</v>
      </c>
    </row>
    <row r="198" spans="1:8" ht="19.95" customHeight="1" x14ac:dyDescent="0.3">
      <c r="A198" t="s">
        <v>5351</v>
      </c>
      <c r="B198" t="s">
        <v>3491</v>
      </c>
      <c r="C198" t="s">
        <v>1512</v>
      </c>
      <c r="D198" t="s">
        <v>37</v>
      </c>
      <c r="E198">
        <v>299</v>
      </c>
      <c r="F198">
        <v>89</v>
      </c>
      <c r="G198" s="9">
        <f>FamilyPovertyPercentage[[#This Row],[Families With Incomes Below 200% Poverty Level]]/FamilyPovertyPercentage[[#This Row],[Total Families]]</f>
        <v>0.2976588628762542</v>
      </c>
      <c r="H198" s="20">
        <f>IFERROR(VLOOKUP(G198,Points!$E$2:$G$11,3,TRUE),"")</f>
        <v>50</v>
      </c>
    </row>
    <row r="199" spans="1:8" ht="19.95" customHeight="1" x14ac:dyDescent="0.3">
      <c r="A199" t="s">
        <v>5352</v>
      </c>
      <c r="B199" t="s">
        <v>3492</v>
      </c>
      <c r="C199" t="s">
        <v>1513</v>
      </c>
      <c r="D199" t="s">
        <v>83</v>
      </c>
      <c r="E199">
        <v>111</v>
      </c>
      <c r="F199">
        <v>27</v>
      </c>
      <c r="G199" s="9">
        <f>FamilyPovertyPercentage[[#This Row],[Families With Incomes Below 200% Poverty Level]]/FamilyPovertyPercentage[[#This Row],[Total Families]]</f>
        <v>0.24324324324324326</v>
      </c>
      <c r="H199" s="20">
        <f>IFERROR(VLOOKUP(G199,Points!$E$2:$G$11,3,TRUE),"")</f>
        <v>40</v>
      </c>
    </row>
    <row r="200" spans="1:8" ht="19.95" customHeight="1" x14ac:dyDescent="0.3">
      <c r="A200" t="s">
        <v>5351</v>
      </c>
      <c r="B200" t="s">
        <v>3493</v>
      </c>
      <c r="C200" t="s">
        <v>1514</v>
      </c>
      <c r="D200" t="s">
        <v>83</v>
      </c>
      <c r="E200">
        <v>169</v>
      </c>
      <c r="F200">
        <v>22</v>
      </c>
      <c r="G200" s="9">
        <f>FamilyPovertyPercentage[[#This Row],[Families With Incomes Below 200% Poverty Level]]/FamilyPovertyPercentage[[#This Row],[Total Families]]</f>
        <v>0.13017751479289941</v>
      </c>
      <c r="H200" s="20">
        <f>IFERROR(VLOOKUP(G200,Points!$E$2:$G$11,3,TRUE),"")</f>
        <v>10</v>
      </c>
    </row>
    <row r="201" spans="1:8" ht="19.95" customHeight="1" x14ac:dyDescent="0.3">
      <c r="A201" t="s">
        <v>5352</v>
      </c>
      <c r="B201" t="s">
        <v>3494</v>
      </c>
      <c r="C201" t="s">
        <v>1515</v>
      </c>
      <c r="D201" t="s">
        <v>30</v>
      </c>
      <c r="E201">
        <v>123</v>
      </c>
      <c r="F201">
        <v>24</v>
      </c>
      <c r="G201" s="9">
        <f>FamilyPovertyPercentage[[#This Row],[Families With Incomes Below 200% Poverty Level]]/FamilyPovertyPercentage[[#This Row],[Total Families]]</f>
        <v>0.1951219512195122</v>
      </c>
      <c r="H201" s="20">
        <f>IFERROR(VLOOKUP(G201,Points!$E$2:$G$11,3,TRUE),"")</f>
        <v>20</v>
      </c>
    </row>
    <row r="202" spans="1:8" ht="19.95" customHeight="1" x14ac:dyDescent="0.3">
      <c r="A202" t="s">
        <v>5351</v>
      </c>
      <c r="B202" t="s">
        <v>3495</v>
      </c>
      <c r="C202" t="s">
        <v>1516</v>
      </c>
      <c r="D202" t="s">
        <v>72</v>
      </c>
      <c r="E202">
        <v>939</v>
      </c>
      <c r="F202">
        <v>269</v>
      </c>
      <c r="G202" s="9">
        <f>FamilyPovertyPercentage[[#This Row],[Families With Incomes Below 200% Poverty Level]]/FamilyPovertyPercentage[[#This Row],[Total Families]]</f>
        <v>0.28647497337593186</v>
      </c>
      <c r="H202" s="20">
        <f>IFERROR(VLOOKUP(G202,Points!$E$2:$G$11,3,TRUE),"")</f>
        <v>50</v>
      </c>
    </row>
    <row r="203" spans="1:8" ht="19.95" customHeight="1" x14ac:dyDescent="0.3">
      <c r="A203" t="s">
        <v>5352</v>
      </c>
      <c r="B203" t="s">
        <v>3496</v>
      </c>
      <c r="C203" t="s">
        <v>1517</v>
      </c>
      <c r="D203" t="s">
        <v>72</v>
      </c>
      <c r="E203">
        <v>361</v>
      </c>
      <c r="F203">
        <v>116</v>
      </c>
      <c r="G203" s="9">
        <f>FamilyPovertyPercentage[[#This Row],[Families With Incomes Below 200% Poverty Level]]/FamilyPovertyPercentage[[#This Row],[Total Families]]</f>
        <v>0.32132963988919666</v>
      </c>
      <c r="H203" s="20">
        <f>IFERROR(VLOOKUP(G203,Points!$E$2:$G$11,3,TRUE),"")</f>
        <v>65</v>
      </c>
    </row>
    <row r="204" spans="1:8" ht="19.95" customHeight="1" x14ac:dyDescent="0.3">
      <c r="A204" t="s">
        <v>5352</v>
      </c>
      <c r="B204" t="s">
        <v>3497</v>
      </c>
      <c r="C204" t="s">
        <v>1518</v>
      </c>
      <c r="D204" t="s">
        <v>195</v>
      </c>
      <c r="E204">
        <v>590</v>
      </c>
      <c r="F204">
        <v>125</v>
      </c>
      <c r="G204" s="9">
        <f>FamilyPovertyPercentage[[#This Row],[Families With Incomes Below 200% Poverty Level]]/FamilyPovertyPercentage[[#This Row],[Total Families]]</f>
        <v>0.21186440677966101</v>
      </c>
      <c r="H204" s="20">
        <f>IFERROR(VLOOKUP(G204,Points!$E$2:$G$11,3,TRUE),"")</f>
        <v>30</v>
      </c>
    </row>
    <row r="205" spans="1:8" ht="19.95" customHeight="1" x14ac:dyDescent="0.3">
      <c r="A205" t="s">
        <v>5352</v>
      </c>
      <c r="B205" t="s">
        <v>3498</v>
      </c>
      <c r="C205" t="s">
        <v>1518</v>
      </c>
      <c r="D205" t="s">
        <v>108</v>
      </c>
      <c r="E205">
        <v>286</v>
      </c>
      <c r="F205">
        <v>25</v>
      </c>
      <c r="G205" s="9">
        <f>FamilyPovertyPercentage[[#This Row],[Families With Incomes Below 200% Poverty Level]]/FamilyPovertyPercentage[[#This Row],[Total Families]]</f>
        <v>8.7412587412587409E-2</v>
      </c>
      <c r="H205" s="20">
        <f>IFERROR(VLOOKUP(G205,Points!$E$2:$G$11,3,TRUE),"")</f>
        <v>5</v>
      </c>
    </row>
    <row r="206" spans="1:8" ht="19.95" customHeight="1" x14ac:dyDescent="0.3">
      <c r="A206" t="s">
        <v>5351</v>
      </c>
      <c r="B206" t="s">
        <v>3499</v>
      </c>
      <c r="C206" t="s">
        <v>1519</v>
      </c>
      <c r="D206" t="s">
        <v>195</v>
      </c>
      <c r="E206">
        <v>1321</v>
      </c>
      <c r="F206">
        <v>185</v>
      </c>
      <c r="G206" s="9">
        <f>FamilyPovertyPercentage[[#This Row],[Families With Incomes Below 200% Poverty Level]]/FamilyPovertyPercentage[[#This Row],[Total Families]]</f>
        <v>0.1400454201362604</v>
      </c>
      <c r="H206" s="20">
        <f>IFERROR(VLOOKUP(G206,Points!$E$2:$G$11,3,TRUE),"")</f>
        <v>10</v>
      </c>
    </row>
    <row r="207" spans="1:8" ht="19.95" customHeight="1" x14ac:dyDescent="0.3">
      <c r="A207" t="s">
        <v>5352</v>
      </c>
      <c r="B207" t="s">
        <v>3500</v>
      </c>
      <c r="C207" t="s">
        <v>1520</v>
      </c>
      <c r="D207" t="s">
        <v>36</v>
      </c>
      <c r="E207">
        <v>323</v>
      </c>
      <c r="F207">
        <v>51</v>
      </c>
      <c r="G207" s="9">
        <f>FamilyPovertyPercentage[[#This Row],[Families With Incomes Below 200% Poverty Level]]/FamilyPovertyPercentage[[#This Row],[Total Families]]</f>
        <v>0.15789473684210525</v>
      </c>
      <c r="H207" s="20">
        <f>IFERROR(VLOOKUP(G207,Points!$E$2:$G$11,3,TRUE),"")</f>
        <v>10</v>
      </c>
    </row>
    <row r="208" spans="1:8" ht="19.95" customHeight="1" x14ac:dyDescent="0.3">
      <c r="A208" t="s">
        <v>5352</v>
      </c>
      <c r="B208" t="s">
        <v>3501</v>
      </c>
      <c r="C208" t="s">
        <v>1521</v>
      </c>
      <c r="D208" t="s">
        <v>115</v>
      </c>
      <c r="E208">
        <v>95</v>
      </c>
      <c r="F208">
        <v>11</v>
      </c>
      <c r="G208" s="9">
        <f>FamilyPovertyPercentage[[#This Row],[Families With Incomes Below 200% Poverty Level]]/FamilyPovertyPercentage[[#This Row],[Total Families]]</f>
        <v>0.11578947368421053</v>
      </c>
      <c r="H208" s="20">
        <f>IFERROR(VLOOKUP(G208,Points!$E$2:$G$11,3,TRUE),"")</f>
        <v>5</v>
      </c>
    </row>
    <row r="209" spans="1:8" ht="19.95" customHeight="1" x14ac:dyDescent="0.3">
      <c r="A209" t="s">
        <v>5351</v>
      </c>
      <c r="B209" t="s">
        <v>3502</v>
      </c>
      <c r="C209" t="s">
        <v>1522</v>
      </c>
      <c r="D209" t="s">
        <v>115</v>
      </c>
      <c r="E209">
        <v>203</v>
      </c>
      <c r="F209">
        <v>32</v>
      </c>
      <c r="G209" s="9">
        <f>FamilyPovertyPercentage[[#This Row],[Families With Incomes Below 200% Poverty Level]]/FamilyPovertyPercentage[[#This Row],[Total Families]]</f>
        <v>0.15763546798029557</v>
      </c>
      <c r="H209" s="20">
        <f>IFERROR(VLOOKUP(G209,Points!$E$2:$G$11,3,TRUE),"")</f>
        <v>10</v>
      </c>
    </row>
    <row r="210" spans="1:8" ht="19.95" customHeight="1" x14ac:dyDescent="0.3">
      <c r="A210" t="s">
        <v>5352</v>
      </c>
      <c r="B210" t="s">
        <v>3503</v>
      </c>
      <c r="C210" t="s">
        <v>1523</v>
      </c>
      <c r="D210" t="s">
        <v>36</v>
      </c>
      <c r="E210">
        <v>273</v>
      </c>
      <c r="F210">
        <v>27</v>
      </c>
      <c r="G210" s="9">
        <f>FamilyPovertyPercentage[[#This Row],[Families With Incomes Below 200% Poverty Level]]/FamilyPovertyPercentage[[#This Row],[Total Families]]</f>
        <v>9.8901098901098897E-2</v>
      </c>
      <c r="H210" s="20">
        <f>IFERROR(VLOOKUP(G210,Points!$E$2:$G$11,3,TRUE),"")</f>
        <v>5</v>
      </c>
    </row>
    <row r="211" spans="1:8" ht="19.95" customHeight="1" x14ac:dyDescent="0.3">
      <c r="A211" t="s">
        <v>5351</v>
      </c>
      <c r="B211" t="s">
        <v>3504</v>
      </c>
      <c r="C211" t="s">
        <v>1524</v>
      </c>
      <c r="D211" t="s">
        <v>36</v>
      </c>
      <c r="E211">
        <v>223</v>
      </c>
      <c r="F211">
        <v>33</v>
      </c>
      <c r="G211" s="9">
        <f>FamilyPovertyPercentage[[#This Row],[Families With Incomes Below 200% Poverty Level]]/FamilyPovertyPercentage[[#This Row],[Total Families]]</f>
        <v>0.14798206278026907</v>
      </c>
      <c r="H211" s="20">
        <f>IFERROR(VLOOKUP(G211,Points!$E$2:$G$11,3,TRUE),"")</f>
        <v>10</v>
      </c>
    </row>
    <row r="212" spans="1:8" ht="19.95" customHeight="1" x14ac:dyDescent="0.3">
      <c r="A212" t="s">
        <v>5351</v>
      </c>
      <c r="B212" t="s">
        <v>3505</v>
      </c>
      <c r="C212" t="s">
        <v>1525</v>
      </c>
      <c r="D212" t="s">
        <v>115</v>
      </c>
      <c r="E212">
        <v>129</v>
      </c>
      <c r="F212">
        <v>61</v>
      </c>
      <c r="G212" s="9">
        <f>FamilyPovertyPercentage[[#This Row],[Families With Incomes Below 200% Poverty Level]]/FamilyPovertyPercentage[[#This Row],[Total Families]]</f>
        <v>0.47286821705426357</v>
      </c>
      <c r="H212" s="20">
        <f>IFERROR(VLOOKUP(G212,Points!$E$2:$G$11,3,TRUE),"")</f>
        <v>100</v>
      </c>
    </row>
    <row r="213" spans="1:8" ht="19.95" customHeight="1" x14ac:dyDescent="0.3">
      <c r="A213" t="s">
        <v>5351</v>
      </c>
      <c r="B213" t="s">
        <v>3506</v>
      </c>
      <c r="C213" t="s">
        <v>1526</v>
      </c>
      <c r="D213" t="s">
        <v>124</v>
      </c>
      <c r="E213">
        <v>95</v>
      </c>
      <c r="F213">
        <v>40</v>
      </c>
      <c r="G213" s="9">
        <f>FamilyPovertyPercentage[[#This Row],[Families With Incomes Below 200% Poverty Level]]/FamilyPovertyPercentage[[#This Row],[Total Families]]</f>
        <v>0.42105263157894735</v>
      </c>
      <c r="H213" s="20">
        <f>IFERROR(VLOOKUP(G213,Points!$E$2:$G$11,3,TRUE),"")</f>
        <v>100</v>
      </c>
    </row>
    <row r="214" spans="1:8" ht="19.95" customHeight="1" x14ac:dyDescent="0.3">
      <c r="A214" t="s">
        <v>5351</v>
      </c>
      <c r="B214" t="s">
        <v>3507</v>
      </c>
      <c r="C214" t="s">
        <v>1527</v>
      </c>
      <c r="D214" t="s">
        <v>30</v>
      </c>
      <c r="E214">
        <v>36</v>
      </c>
      <c r="F214">
        <v>5</v>
      </c>
      <c r="G214" s="9">
        <f>FamilyPovertyPercentage[[#This Row],[Families With Incomes Below 200% Poverty Level]]/FamilyPovertyPercentage[[#This Row],[Total Families]]</f>
        <v>0.1388888888888889</v>
      </c>
      <c r="H214" s="20">
        <f>IFERROR(VLOOKUP(G214,Points!$E$2:$G$11,3,TRUE),"")</f>
        <v>10</v>
      </c>
    </row>
    <row r="215" spans="1:8" ht="19.95" customHeight="1" x14ac:dyDescent="0.3">
      <c r="A215" t="s">
        <v>5351</v>
      </c>
      <c r="B215" t="s">
        <v>3508</v>
      </c>
      <c r="C215" t="s">
        <v>1528</v>
      </c>
      <c r="D215" t="s">
        <v>243</v>
      </c>
      <c r="E215">
        <v>649</v>
      </c>
      <c r="F215">
        <v>261</v>
      </c>
      <c r="G215" s="9">
        <f>FamilyPovertyPercentage[[#This Row],[Families With Incomes Below 200% Poverty Level]]/FamilyPovertyPercentage[[#This Row],[Total Families]]</f>
        <v>0.40215716486902925</v>
      </c>
      <c r="H215" s="20">
        <f>IFERROR(VLOOKUP(G215,Points!$E$2:$G$11,3,TRUE),"")</f>
        <v>100</v>
      </c>
    </row>
    <row r="216" spans="1:8" ht="19.95" customHeight="1" x14ac:dyDescent="0.3">
      <c r="A216" t="s">
        <v>5351</v>
      </c>
      <c r="B216" t="s">
        <v>3509</v>
      </c>
      <c r="C216" t="s">
        <v>1529</v>
      </c>
      <c r="D216" t="s">
        <v>50</v>
      </c>
      <c r="E216">
        <v>366</v>
      </c>
      <c r="F216">
        <v>88</v>
      </c>
      <c r="G216" s="9">
        <f>FamilyPovertyPercentage[[#This Row],[Families With Incomes Below 200% Poverty Level]]/FamilyPovertyPercentage[[#This Row],[Total Families]]</f>
        <v>0.24043715846994534</v>
      </c>
      <c r="H216" s="20">
        <f>IFERROR(VLOOKUP(G216,Points!$E$2:$G$11,3,TRUE),"")</f>
        <v>40</v>
      </c>
    </row>
    <row r="217" spans="1:8" ht="19.95" customHeight="1" x14ac:dyDescent="0.3">
      <c r="A217" t="s">
        <v>5352</v>
      </c>
      <c r="B217" t="s">
        <v>3510</v>
      </c>
      <c r="C217" t="s">
        <v>1530</v>
      </c>
      <c r="D217" t="s">
        <v>39</v>
      </c>
      <c r="E217">
        <v>236</v>
      </c>
      <c r="F217">
        <v>29</v>
      </c>
      <c r="G217" s="9">
        <f>FamilyPovertyPercentage[[#This Row],[Families With Incomes Below 200% Poverty Level]]/FamilyPovertyPercentage[[#This Row],[Total Families]]</f>
        <v>0.1228813559322034</v>
      </c>
      <c r="H217" s="20">
        <f>IFERROR(VLOOKUP(G217,Points!$E$2:$G$11,3,TRUE),"")</f>
        <v>10</v>
      </c>
    </row>
    <row r="218" spans="1:8" ht="19.95" customHeight="1" x14ac:dyDescent="0.3">
      <c r="A218" t="s">
        <v>5351</v>
      </c>
      <c r="B218" t="s">
        <v>3511</v>
      </c>
      <c r="C218" t="s">
        <v>1531</v>
      </c>
      <c r="D218" t="s">
        <v>115</v>
      </c>
      <c r="E218">
        <v>618</v>
      </c>
      <c r="F218">
        <v>203</v>
      </c>
      <c r="G218" s="9">
        <f>FamilyPovertyPercentage[[#This Row],[Families With Incomes Below 200% Poverty Level]]/FamilyPovertyPercentage[[#This Row],[Total Families]]</f>
        <v>0.32847896440129448</v>
      </c>
      <c r="H218" s="20">
        <f>IFERROR(VLOOKUP(G218,Points!$E$2:$G$11,3,TRUE),"")</f>
        <v>65</v>
      </c>
    </row>
    <row r="219" spans="1:8" ht="19.95" customHeight="1" x14ac:dyDescent="0.3">
      <c r="A219" t="s">
        <v>5352</v>
      </c>
      <c r="B219" t="s">
        <v>3512</v>
      </c>
      <c r="C219" t="s">
        <v>1532</v>
      </c>
      <c r="D219" t="s">
        <v>115</v>
      </c>
      <c r="E219">
        <v>136</v>
      </c>
      <c r="F219">
        <v>34</v>
      </c>
      <c r="G219" s="9">
        <f>FamilyPovertyPercentage[[#This Row],[Families With Incomes Below 200% Poverty Level]]/FamilyPovertyPercentage[[#This Row],[Total Families]]</f>
        <v>0.25</v>
      </c>
      <c r="H219" s="20">
        <f>IFERROR(VLOOKUP(G219,Points!$E$2:$G$11,3,TRUE),"")</f>
        <v>40</v>
      </c>
    </row>
    <row r="220" spans="1:8" ht="19.95" customHeight="1" x14ac:dyDescent="0.3">
      <c r="A220" t="s">
        <v>5351</v>
      </c>
      <c r="B220" t="s">
        <v>3513</v>
      </c>
      <c r="C220" t="s">
        <v>1533</v>
      </c>
      <c r="D220" t="s">
        <v>77</v>
      </c>
      <c r="E220">
        <v>32</v>
      </c>
      <c r="F220">
        <v>3</v>
      </c>
      <c r="G220" s="9">
        <f>FamilyPovertyPercentage[[#This Row],[Families With Incomes Below 200% Poverty Level]]/FamilyPovertyPercentage[[#This Row],[Total Families]]</f>
        <v>9.375E-2</v>
      </c>
      <c r="H220" s="20">
        <f>IFERROR(VLOOKUP(G220,Points!$E$2:$G$11,3,TRUE),"")</f>
        <v>5</v>
      </c>
    </row>
    <row r="221" spans="1:8" ht="19.95" customHeight="1" x14ac:dyDescent="0.3">
      <c r="A221" t="s">
        <v>5352</v>
      </c>
      <c r="B221" t="s">
        <v>3514</v>
      </c>
      <c r="C221" t="s">
        <v>1534</v>
      </c>
      <c r="D221" t="s">
        <v>77</v>
      </c>
      <c r="E221">
        <v>438</v>
      </c>
      <c r="F221">
        <v>83</v>
      </c>
      <c r="G221" s="9">
        <f>FamilyPovertyPercentage[[#This Row],[Families With Incomes Below 200% Poverty Level]]/FamilyPovertyPercentage[[#This Row],[Total Families]]</f>
        <v>0.18949771689497716</v>
      </c>
      <c r="H221" s="20">
        <f>IFERROR(VLOOKUP(G221,Points!$E$2:$G$11,3,TRUE),"")</f>
        <v>20</v>
      </c>
    </row>
    <row r="222" spans="1:8" ht="19.95" customHeight="1" x14ac:dyDescent="0.3">
      <c r="A222" t="s">
        <v>5352</v>
      </c>
      <c r="B222" t="s">
        <v>3515</v>
      </c>
      <c r="C222" t="s">
        <v>1535</v>
      </c>
      <c r="D222" t="s">
        <v>143</v>
      </c>
      <c r="E222">
        <v>401</v>
      </c>
      <c r="F222">
        <v>24</v>
      </c>
      <c r="G222" s="9">
        <f>FamilyPovertyPercentage[[#This Row],[Families With Incomes Below 200% Poverty Level]]/FamilyPovertyPercentage[[#This Row],[Total Families]]</f>
        <v>5.9850374064837904E-2</v>
      </c>
      <c r="H222" s="20">
        <f>IFERROR(VLOOKUP(G222,Points!$E$2:$G$11,3,TRUE),"")</f>
        <v>0</v>
      </c>
    </row>
    <row r="223" spans="1:8" ht="19.95" customHeight="1" x14ac:dyDescent="0.3">
      <c r="A223" t="s">
        <v>5351</v>
      </c>
      <c r="B223" t="s">
        <v>3516</v>
      </c>
      <c r="C223" t="s">
        <v>1536</v>
      </c>
      <c r="D223" t="s">
        <v>50</v>
      </c>
      <c r="E223">
        <v>63</v>
      </c>
      <c r="F223">
        <v>18</v>
      </c>
      <c r="G223" s="9">
        <f>FamilyPovertyPercentage[[#This Row],[Families With Incomes Below 200% Poverty Level]]/FamilyPovertyPercentage[[#This Row],[Total Families]]</f>
        <v>0.2857142857142857</v>
      </c>
      <c r="H223" s="20">
        <f>IFERROR(VLOOKUP(G223,Points!$E$2:$G$11,3,TRUE),"")</f>
        <v>50</v>
      </c>
    </row>
    <row r="224" spans="1:8" ht="19.95" customHeight="1" x14ac:dyDescent="0.3">
      <c r="A224" t="s">
        <v>5351</v>
      </c>
      <c r="B224" t="s">
        <v>3517</v>
      </c>
      <c r="C224" t="s">
        <v>1537</v>
      </c>
      <c r="D224" t="s">
        <v>208</v>
      </c>
      <c r="E224">
        <v>372</v>
      </c>
      <c r="F224">
        <v>87</v>
      </c>
      <c r="G224" s="9">
        <f>FamilyPovertyPercentage[[#This Row],[Families With Incomes Below 200% Poverty Level]]/FamilyPovertyPercentage[[#This Row],[Total Families]]</f>
        <v>0.23387096774193547</v>
      </c>
      <c r="H224" s="20">
        <f>IFERROR(VLOOKUP(G224,Points!$E$2:$G$11,3,TRUE),"")</f>
        <v>30</v>
      </c>
    </row>
    <row r="225" spans="1:8" ht="19.95" customHeight="1" x14ac:dyDescent="0.3">
      <c r="A225" t="s">
        <v>5351</v>
      </c>
      <c r="B225" t="s">
        <v>3518</v>
      </c>
      <c r="C225" t="s">
        <v>1538</v>
      </c>
      <c r="D225" t="s">
        <v>72</v>
      </c>
      <c r="E225">
        <v>146</v>
      </c>
      <c r="F225">
        <v>50</v>
      </c>
      <c r="G225" s="9">
        <f>FamilyPovertyPercentage[[#This Row],[Families With Incomes Below 200% Poverty Level]]/FamilyPovertyPercentage[[#This Row],[Total Families]]</f>
        <v>0.34246575342465752</v>
      </c>
      <c r="H225" s="20">
        <f>IFERROR(VLOOKUP(G225,Points!$E$2:$G$11,3,TRUE),"")</f>
        <v>65</v>
      </c>
    </row>
    <row r="226" spans="1:8" ht="19.95" customHeight="1" x14ac:dyDescent="0.3">
      <c r="A226" t="s">
        <v>5352</v>
      </c>
      <c r="B226" t="s">
        <v>3519</v>
      </c>
      <c r="C226" t="s">
        <v>1539</v>
      </c>
      <c r="D226" t="s">
        <v>111</v>
      </c>
      <c r="E226">
        <v>274</v>
      </c>
      <c r="F226">
        <v>39</v>
      </c>
      <c r="G226" s="9">
        <f>FamilyPovertyPercentage[[#This Row],[Families With Incomes Below 200% Poverty Level]]/FamilyPovertyPercentage[[#This Row],[Total Families]]</f>
        <v>0.14233576642335766</v>
      </c>
      <c r="H226" s="20">
        <f>IFERROR(VLOOKUP(G226,Points!$E$2:$G$11,3,TRUE),"")</f>
        <v>10</v>
      </c>
    </row>
    <row r="227" spans="1:8" ht="19.95" customHeight="1" x14ac:dyDescent="0.3">
      <c r="A227" t="s">
        <v>5352</v>
      </c>
      <c r="B227" t="s">
        <v>3520</v>
      </c>
      <c r="C227" t="s">
        <v>1540</v>
      </c>
      <c r="D227" t="s">
        <v>177</v>
      </c>
      <c r="E227">
        <v>640</v>
      </c>
      <c r="F227">
        <v>52</v>
      </c>
      <c r="G227" s="9">
        <f>FamilyPovertyPercentage[[#This Row],[Families With Incomes Below 200% Poverty Level]]/FamilyPovertyPercentage[[#This Row],[Total Families]]</f>
        <v>8.1250000000000003E-2</v>
      </c>
      <c r="H227" s="20">
        <f>IFERROR(VLOOKUP(G227,Points!$E$2:$G$11,3,TRUE),"")</f>
        <v>5</v>
      </c>
    </row>
    <row r="228" spans="1:8" ht="19.95" customHeight="1" x14ac:dyDescent="0.3">
      <c r="A228" t="s">
        <v>5351</v>
      </c>
      <c r="B228" t="s">
        <v>3521</v>
      </c>
      <c r="C228" t="s">
        <v>1541</v>
      </c>
      <c r="D228" t="s">
        <v>53</v>
      </c>
      <c r="E228">
        <v>203</v>
      </c>
      <c r="F228">
        <v>25</v>
      </c>
      <c r="G228" s="9">
        <f>FamilyPovertyPercentage[[#This Row],[Families With Incomes Below 200% Poverty Level]]/FamilyPovertyPercentage[[#This Row],[Total Families]]</f>
        <v>0.12315270935960591</v>
      </c>
      <c r="H228" s="20">
        <f>IFERROR(VLOOKUP(G228,Points!$E$2:$G$11,3,TRUE),"")</f>
        <v>10</v>
      </c>
    </row>
    <row r="229" spans="1:8" ht="19.95" customHeight="1" x14ac:dyDescent="0.3">
      <c r="A229" t="s">
        <v>5352</v>
      </c>
      <c r="B229" t="s">
        <v>3522</v>
      </c>
      <c r="C229" t="s">
        <v>1542</v>
      </c>
      <c r="D229" t="s">
        <v>11</v>
      </c>
      <c r="E229">
        <v>418</v>
      </c>
      <c r="F229">
        <v>99</v>
      </c>
      <c r="G229" s="9">
        <f>FamilyPovertyPercentage[[#This Row],[Families With Incomes Below 200% Poverty Level]]/FamilyPovertyPercentage[[#This Row],[Total Families]]</f>
        <v>0.23684210526315788</v>
      </c>
      <c r="H229" s="20">
        <f>IFERROR(VLOOKUP(G229,Points!$E$2:$G$11,3,TRUE),"")</f>
        <v>30</v>
      </c>
    </row>
    <row r="230" spans="1:8" ht="19.95" customHeight="1" x14ac:dyDescent="0.3">
      <c r="A230" t="s">
        <v>5352</v>
      </c>
      <c r="B230" t="s">
        <v>3523</v>
      </c>
      <c r="C230" t="s">
        <v>1543</v>
      </c>
      <c r="D230" t="s">
        <v>11</v>
      </c>
      <c r="E230">
        <v>212</v>
      </c>
      <c r="F230">
        <v>30</v>
      </c>
      <c r="G230" s="9">
        <f>FamilyPovertyPercentage[[#This Row],[Families With Incomes Below 200% Poverty Level]]/FamilyPovertyPercentage[[#This Row],[Total Families]]</f>
        <v>0.14150943396226415</v>
      </c>
      <c r="H230" s="20">
        <f>IFERROR(VLOOKUP(G230,Points!$E$2:$G$11,3,TRUE),"")</f>
        <v>10</v>
      </c>
    </row>
    <row r="231" spans="1:8" ht="19.95" customHeight="1" x14ac:dyDescent="0.3">
      <c r="A231" t="s">
        <v>5351</v>
      </c>
      <c r="B231" t="s">
        <v>3524</v>
      </c>
      <c r="C231" t="s">
        <v>1544</v>
      </c>
      <c r="D231" t="s">
        <v>122</v>
      </c>
      <c r="E231">
        <v>522</v>
      </c>
      <c r="F231">
        <v>70</v>
      </c>
      <c r="G231" s="9">
        <f>FamilyPovertyPercentage[[#This Row],[Families With Incomes Below 200% Poverty Level]]/FamilyPovertyPercentage[[#This Row],[Total Families]]</f>
        <v>0.13409961685823754</v>
      </c>
      <c r="H231" s="20">
        <f>IFERROR(VLOOKUP(G231,Points!$E$2:$G$11,3,TRUE),"")</f>
        <v>10</v>
      </c>
    </row>
    <row r="232" spans="1:8" ht="19.95" customHeight="1" x14ac:dyDescent="0.3">
      <c r="A232" t="s">
        <v>5352</v>
      </c>
      <c r="B232" t="s">
        <v>3525</v>
      </c>
      <c r="C232" t="s">
        <v>1545</v>
      </c>
      <c r="D232" t="s">
        <v>55</v>
      </c>
      <c r="E232">
        <v>633</v>
      </c>
      <c r="F232">
        <v>172</v>
      </c>
      <c r="G232" s="9">
        <f>FamilyPovertyPercentage[[#This Row],[Families With Incomes Below 200% Poverty Level]]/FamilyPovertyPercentage[[#This Row],[Total Families]]</f>
        <v>0.27172195892575041</v>
      </c>
      <c r="H232" s="20">
        <f>IFERROR(VLOOKUP(G232,Points!$E$2:$G$11,3,TRUE),"")</f>
        <v>40</v>
      </c>
    </row>
    <row r="233" spans="1:8" ht="19.95" customHeight="1" x14ac:dyDescent="0.3">
      <c r="A233" t="s">
        <v>5352</v>
      </c>
      <c r="B233" t="s">
        <v>3526</v>
      </c>
      <c r="C233" t="s">
        <v>1546</v>
      </c>
      <c r="D233" t="s">
        <v>156</v>
      </c>
      <c r="E233">
        <v>266</v>
      </c>
      <c r="F233">
        <v>19</v>
      </c>
      <c r="G233" s="9">
        <f>FamilyPovertyPercentage[[#This Row],[Families With Incomes Below 200% Poverty Level]]/FamilyPovertyPercentage[[#This Row],[Total Families]]</f>
        <v>7.1428571428571425E-2</v>
      </c>
      <c r="H233" s="20">
        <f>IFERROR(VLOOKUP(G233,Points!$E$2:$G$11,3,TRUE),"")</f>
        <v>0</v>
      </c>
    </row>
    <row r="234" spans="1:8" ht="19.95" customHeight="1" x14ac:dyDescent="0.3">
      <c r="A234" t="s">
        <v>5351</v>
      </c>
      <c r="B234" t="s">
        <v>3527</v>
      </c>
      <c r="C234" t="s">
        <v>1547</v>
      </c>
      <c r="D234" t="s">
        <v>239</v>
      </c>
      <c r="E234">
        <v>123</v>
      </c>
      <c r="F234">
        <v>23</v>
      </c>
      <c r="G234" s="9">
        <f>FamilyPovertyPercentage[[#This Row],[Families With Incomes Below 200% Poverty Level]]/FamilyPovertyPercentage[[#This Row],[Total Families]]</f>
        <v>0.18699186991869918</v>
      </c>
      <c r="H234" s="20">
        <f>IFERROR(VLOOKUP(G234,Points!$E$2:$G$11,3,TRUE),"")</f>
        <v>20</v>
      </c>
    </row>
    <row r="235" spans="1:8" ht="19.95" customHeight="1" x14ac:dyDescent="0.3">
      <c r="A235" t="s">
        <v>5352</v>
      </c>
      <c r="B235" t="s">
        <v>3528</v>
      </c>
      <c r="C235" t="s">
        <v>1548</v>
      </c>
      <c r="D235" t="s">
        <v>80</v>
      </c>
      <c r="E235">
        <v>324</v>
      </c>
      <c r="F235">
        <v>17</v>
      </c>
      <c r="G235" s="9">
        <f>FamilyPovertyPercentage[[#This Row],[Families With Incomes Below 200% Poverty Level]]/FamilyPovertyPercentage[[#This Row],[Total Families]]</f>
        <v>5.2469135802469133E-2</v>
      </c>
      <c r="H235" s="20">
        <f>IFERROR(VLOOKUP(G235,Points!$E$2:$G$11,3,TRUE),"")</f>
        <v>0</v>
      </c>
    </row>
    <row r="236" spans="1:8" ht="19.95" customHeight="1" x14ac:dyDescent="0.3">
      <c r="A236" t="s">
        <v>5352</v>
      </c>
      <c r="B236" t="s">
        <v>3529</v>
      </c>
      <c r="C236" t="s">
        <v>1549</v>
      </c>
      <c r="D236" t="s">
        <v>99</v>
      </c>
      <c r="E236">
        <v>202</v>
      </c>
      <c r="F236">
        <v>71</v>
      </c>
      <c r="G236" s="9">
        <f>FamilyPovertyPercentage[[#This Row],[Families With Incomes Below 200% Poverty Level]]/FamilyPovertyPercentage[[#This Row],[Total Families]]</f>
        <v>0.35148514851485146</v>
      </c>
      <c r="H236" s="20">
        <f>IFERROR(VLOOKUP(G236,Points!$E$2:$G$11,3,TRUE),"")</f>
        <v>65</v>
      </c>
    </row>
    <row r="237" spans="1:8" ht="19.95" customHeight="1" x14ac:dyDescent="0.3">
      <c r="A237" t="s">
        <v>5352</v>
      </c>
      <c r="B237" t="s">
        <v>3530</v>
      </c>
      <c r="C237" t="s">
        <v>1549</v>
      </c>
      <c r="D237" t="s">
        <v>219</v>
      </c>
      <c r="E237">
        <v>434</v>
      </c>
      <c r="F237">
        <v>22</v>
      </c>
      <c r="G237" s="9">
        <f>FamilyPovertyPercentage[[#This Row],[Families With Incomes Below 200% Poverty Level]]/FamilyPovertyPercentage[[#This Row],[Total Families]]</f>
        <v>5.0691244239631339E-2</v>
      </c>
      <c r="H237" s="20">
        <f>IFERROR(VLOOKUP(G237,Points!$E$2:$G$11,3,TRUE),"")</f>
        <v>0</v>
      </c>
    </row>
    <row r="238" spans="1:8" ht="19.95" customHeight="1" x14ac:dyDescent="0.3">
      <c r="A238" t="s">
        <v>5351</v>
      </c>
      <c r="B238" t="s">
        <v>3531</v>
      </c>
      <c r="C238" t="s">
        <v>1550</v>
      </c>
      <c r="D238" t="s">
        <v>221</v>
      </c>
      <c r="E238">
        <v>952</v>
      </c>
      <c r="F238">
        <v>298</v>
      </c>
      <c r="G238" s="9">
        <f>FamilyPovertyPercentage[[#This Row],[Families With Incomes Below 200% Poverty Level]]/FamilyPovertyPercentage[[#This Row],[Total Families]]</f>
        <v>0.31302521008403361</v>
      </c>
      <c r="H238" s="20">
        <f>IFERROR(VLOOKUP(G238,Points!$E$2:$G$11,3,TRUE),"")</f>
        <v>50</v>
      </c>
    </row>
    <row r="239" spans="1:8" ht="19.95" customHeight="1" x14ac:dyDescent="0.3">
      <c r="A239" t="s">
        <v>5352</v>
      </c>
      <c r="B239" t="s">
        <v>3532</v>
      </c>
      <c r="C239" t="s">
        <v>1551</v>
      </c>
      <c r="D239" t="s">
        <v>221</v>
      </c>
      <c r="E239">
        <v>449</v>
      </c>
      <c r="F239">
        <v>50</v>
      </c>
      <c r="G239" s="9">
        <f>FamilyPovertyPercentage[[#This Row],[Families With Incomes Below 200% Poverty Level]]/FamilyPovertyPercentage[[#This Row],[Total Families]]</f>
        <v>0.111358574610245</v>
      </c>
      <c r="H239" s="20">
        <f>IFERROR(VLOOKUP(G239,Points!$E$2:$G$11,3,TRUE),"")</f>
        <v>5</v>
      </c>
    </row>
    <row r="240" spans="1:8" ht="19.95" customHeight="1" x14ac:dyDescent="0.3">
      <c r="A240" t="s">
        <v>5352</v>
      </c>
      <c r="B240" t="s">
        <v>3533</v>
      </c>
      <c r="C240" t="s">
        <v>1552</v>
      </c>
      <c r="D240" t="s">
        <v>36</v>
      </c>
      <c r="E240">
        <v>1230</v>
      </c>
      <c r="F240">
        <v>44</v>
      </c>
      <c r="G240" s="9">
        <f>FamilyPovertyPercentage[[#This Row],[Families With Incomes Below 200% Poverty Level]]/FamilyPovertyPercentage[[#This Row],[Total Families]]</f>
        <v>3.5772357723577237E-2</v>
      </c>
      <c r="H240" s="20">
        <f>IFERROR(VLOOKUP(G240,Points!$E$2:$G$11,3,TRUE),"")</f>
        <v>0</v>
      </c>
    </row>
    <row r="241" spans="1:8" ht="19.95" customHeight="1" x14ac:dyDescent="0.3">
      <c r="A241" t="s">
        <v>5351</v>
      </c>
      <c r="B241" t="s">
        <v>3534</v>
      </c>
      <c r="C241" t="s">
        <v>1553</v>
      </c>
      <c r="D241" t="s">
        <v>219</v>
      </c>
      <c r="E241">
        <v>1521</v>
      </c>
      <c r="F241">
        <v>80</v>
      </c>
      <c r="G241" s="9">
        <f>FamilyPovertyPercentage[[#This Row],[Families With Incomes Below 200% Poverty Level]]/FamilyPovertyPercentage[[#This Row],[Total Families]]</f>
        <v>5.2596975673898753E-2</v>
      </c>
      <c r="H241" s="20">
        <f>IFERROR(VLOOKUP(G241,Points!$E$2:$G$11,3,TRUE),"")</f>
        <v>0</v>
      </c>
    </row>
    <row r="242" spans="1:8" ht="19.95" customHeight="1" x14ac:dyDescent="0.3">
      <c r="A242" t="s">
        <v>5352</v>
      </c>
      <c r="B242" t="s">
        <v>3535</v>
      </c>
      <c r="C242" t="s">
        <v>1554</v>
      </c>
      <c r="D242" t="s">
        <v>16</v>
      </c>
      <c r="E242">
        <v>506</v>
      </c>
      <c r="F242">
        <v>176</v>
      </c>
      <c r="G242" s="9">
        <f>FamilyPovertyPercentage[[#This Row],[Families With Incomes Below 200% Poverty Level]]/FamilyPovertyPercentage[[#This Row],[Total Families]]</f>
        <v>0.34782608695652173</v>
      </c>
      <c r="H242" s="20">
        <f>IFERROR(VLOOKUP(G242,Points!$E$2:$G$11,3,TRUE),"")</f>
        <v>65</v>
      </c>
    </row>
    <row r="243" spans="1:8" ht="19.95" customHeight="1" x14ac:dyDescent="0.3">
      <c r="A243" t="s">
        <v>5351</v>
      </c>
      <c r="B243" t="s">
        <v>3536</v>
      </c>
      <c r="C243" t="s">
        <v>1555</v>
      </c>
      <c r="D243" t="s">
        <v>15</v>
      </c>
      <c r="E243">
        <v>766</v>
      </c>
      <c r="F243">
        <v>210</v>
      </c>
      <c r="G243" s="9">
        <f>FamilyPovertyPercentage[[#This Row],[Families With Incomes Below 200% Poverty Level]]/FamilyPovertyPercentage[[#This Row],[Total Families]]</f>
        <v>0.27415143603133157</v>
      </c>
      <c r="H243" s="20">
        <f>IFERROR(VLOOKUP(G243,Points!$E$2:$G$11,3,TRUE),"")</f>
        <v>40</v>
      </c>
    </row>
    <row r="244" spans="1:8" ht="19.95" customHeight="1" x14ac:dyDescent="0.3">
      <c r="A244" t="s">
        <v>5351</v>
      </c>
      <c r="B244" t="s">
        <v>3537</v>
      </c>
      <c r="C244" t="s">
        <v>1556</v>
      </c>
      <c r="D244" t="s">
        <v>173</v>
      </c>
      <c r="E244">
        <v>11461</v>
      </c>
      <c r="F244">
        <v>568</v>
      </c>
      <c r="G244" s="9">
        <f>FamilyPovertyPercentage[[#This Row],[Families With Incomes Below 200% Poverty Level]]/FamilyPovertyPercentage[[#This Row],[Total Families]]</f>
        <v>4.9559375272663818E-2</v>
      </c>
      <c r="H244" s="20">
        <f>IFERROR(VLOOKUP(G244,Points!$E$2:$G$11,3,TRUE),"")</f>
        <v>0</v>
      </c>
    </row>
    <row r="245" spans="1:8" ht="19.95" customHeight="1" x14ac:dyDescent="0.3">
      <c r="A245" t="s">
        <v>5352</v>
      </c>
      <c r="B245" t="s">
        <v>3538</v>
      </c>
      <c r="C245" t="s">
        <v>1557</v>
      </c>
      <c r="D245" t="s">
        <v>173</v>
      </c>
      <c r="E245">
        <v>1751</v>
      </c>
      <c r="F245">
        <v>270</v>
      </c>
      <c r="G245" s="9">
        <f>FamilyPovertyPercentage[[#This Row],[Families With Incomes Below 200% Poverty Level]]/FamilyPovertyPercentage[[#This Row],[Total Families]]</f>
        <v>0.15419760137064534</v>
      </c>
      <c r="H245" s="20">
        <f>IFERROR(VLOOKUP(G245,Points!$E$2:$G$11,3,TRUE),"")</f>
        <v>10</v>
      </c>
    </row>
    <row r="246" spans="1:8" ht="19.95" customHeight="1" x14ac:dyDescent="0.3">
      <c r="A246" t="s">
        <v>5352</v>
      </c>
      <c r="B246" t="s">
        <v>3539</v>
      </c>
      <c r="C246" t="s">
        <v>1558</v>
      </c>
      <c r="D246" t="s">
        <v>15</v>
      </c>
      <c r="E246">
        <v>363</v>
      </c>
      <c r="F246">
        <v>74</v>
      </c>
      <c r="G246" s="9">
        <f>FamilyPovertyPercentage[[#This Row],[Families With Incomes Below 200% Poverty Level]]/FamilyPovertyPercentage[[#This Row],[Total Families]]</f>
        <v>0.20385674931129477</v>
      </c>
      <c r="H246" s="20">
        <f>IFERROR(VLOOKUP(G246,Points!$E$2:$G$11,3,TRUE),"")</f>
        <v>30</v>
      </c>
    </row>
    <row r="247" spans="1:8" ht="19.95" customHeight="1" x14ac:dyDescent="0.3">
      <c r="A247" t="s">
        <v>5352</v>
      </c>
      <c r="B247" t="s">
        <v>3540</v>
      </c>
      <c r="C247" t="s">
        <v>1558</v>
      </c>
      <c r="D247" t="s">
        <v>131</v>
      </c>
      <c r="E247">
        <v>111</v>
      </c>
      <c r="F247">
        <v>11</v>
      </c>
      <c r="G247" s="9">
        <f>FamilyPovertyPercentage[[#This Row],[Families With Incomes Below 200% Poverty Level]]/FamilyPovertyPercentage[[#This Row],[Total Families]]</f>
        <v>9.90990990990991E-2</v>
      </c>
      <c r="H247" s="20">
        <f>IFERROR(VLOOKUP(G247,Points!$E$2:$G$11,3,TRUE),"")</f>
        <v>5</v>
      </c>
    </row>
    <row r="248" spans="1:8" ht="19.95" customHeight="1" x14ac:dyDescent="0.3">
      <c r="A248" t="s">
        <v>5352</v>
      </c>
      <c r="B248" t="s">
        <v>3541</v>
      </c>
      <c r="C248" t="s">
        <v>1558</v>
      </c>
      <c r="D248" t="s">
        <v>168</v>
      </c>
      <c r="E248">
        <v>541</v>
      </c>
      <c r="F248">
        <v>40</v>
      </c>
      <c r="G248" s="9">
        <f>FamilyPovertyPercentage[[#This Row],[Families With Incomes Below 200% Poverty Level]]/FamilyPovertyPercentage[[#This Row],[Total Families]]</f>
        <v>7.3937153419593352E-2</v>
      </c>
      <c r="H248" s="20">
        <f>IFERROR(VLOOKUP(G248,Points!$E$2:$G$11,3,TRUE),"")</f>
        <v>0</v>
      </c>
    </row>
    <row r="249" spans="1:8" ht="19.95" customHeight="1" x14ac:dyDescent="0.3">
      <c r="A249" t="s">
        <v>5351</v>
      </c>
      <c r="B249" t="s">
        <v>3542</v>
      </c>
      <c r="C249" t="s">
        <v>1559</v>
      </c>
      <c r="D249" t="s">
        <v>36</v>
      </c>
      <c r="E249">
        <v>403</v>
      </c>
      <c r="F249">
        <v>58</v>
      </c>
      <c r="G249" s="9">
        <f>FamilyPovertyPercentage[[#This Row],[Families With Incomes Below 200% Poverty Level]]/FamilyPovertyPercentage[[#This Row],[Total Families]]</f>
        <v>0.14392059553349876</v>
      </c>
      <c r="H249" s="20">
        <f>IFERROR(VLOOKUP(G249,Points!$E$2:$G$11,3,TRUE),"")</f>
        <v>10</v>
      </c>
    </row>
    <row r="250" spans="1:8" ht="19.95" customHeight="1" x14ac:dyDescent="0.3">
      <c r="A250" t="s">
        <v>5351</v>
      </c>
      <c r="B250" t="s">
        <v>3543</v>
      </c>
      <c r="C250" t="s">
        <v>1560</v>
      </c>
      <c r="D250" t="s">
        <v>221</v>
      </c>
      <c r="E250">
        <v>53</v>
      </c>
      <c r="F250">
        <v>20</v>
      </c>
      <c r="G250" s="9">
        <f>FamilyPovertyPercentage[[#This Row],[Families With Incomes Below 200% Poverty Level]]/FamilyPovertyPercentage[[#This Row],[Total Families]]</f>
        <v>0.37735849056603776</v>
      </c>
      <c r="H250" s="20">
        <f>IFERROR(VLOOKUP(G250,Points!$E$2:$G$11,3,TRUE),"")</f>
        <v>80</v>
      </c>
    </row>
    <row r="251" spans="1:8" ht="19.95" customHeight="1" x14ac:dyDescent="0.3">
      <c r="A251" t="s">
        <v>5352</v>
      </c>
      <c r="B251" t="s">
        <v>3544</v>
      </c>
      <c r="C251" t="s">
        <v>1561</v>
      </c>
      <c r="D251" t="s">
        <v>221</v>
      </c>
      <c r="E251">
        <v>369</v>
      </c>
      <c r="F251">
        <v>41</v>
      </c>
      <c r="G251" s="9">
        <f>FamilyPovertyPercentage[[#This Row],[Families With Incomes Below 200% Poverty Level]]/FamilyPovertyPercentage[[#This Row],[Total Families]]</f>
        <v>0.1111111111111111</v>
      </c>
      <c r="H251" s="20">
        <f>IFERROR(VLOOKUP(G251,Points!$E$2:$G$11,3,TRUE),"")</f>
        <v>5</v>
      </c>
    </row>
    <row r="252" spans="1:8" ht="19.95" customHeight="1" x14ac:dyDescent="0.3">
      <c r="A252" t="s">
        <v>5351</v>
      </c>
      <c r="B252" t="s">
        <v>3545</v>
      </c>
      <c r="C252" t="s">
        <v>1562</v>
      </c>
      <c r="D252" t="s">
        <v>229</v>
      </c>
      <c r="E252">
        <v>3338</v>
      </c>
      <c r="F252">
        <v>384</v>
      </c>
      <c r="G252" s="9">
        <f>FamilyPovertyPercentage[[#This Row],[Families With Incomes Below 200% Poverty Level]]/FamilyPovertyPercentage[[#This Row],[Total Families]]</f>
        <v>0.11503894547633313</v>
      </c>
      <c r="H252" s="20">
        <f>IFERROR(VLOOKUP(G252,Points!$E$2:$G$11,3,TRUE),"")</f>
        <v>5</v>
      </c>
    </row>
    <row r="253" spans="1:8" ht="19.95" customHeight="1" x14ac:dyDescent="0.3">
      <c r="A253" t="s">
        <v>5352</v>
      </c>
      <c r="B253" t="s">
        <v>3546</v>
      </c>
      <c r="C253" t="s">
        <v>1563</v>
      </c>
      <c r="D253" t="s">
        <v>107</v>
      </c>
      <c r="E253">
        <v>236</v>
      </c>
      <c r="F253">
        <v>42</v>
      </c>
      <c r="G253" s="9">
        <f>FamilyPovertyPercentage[[#This Row],[Families With Incomes Below 200% Poverty Level]]/FamilyPovertyPercentage[[#This Row],[Total Families]]</f>
        <v>0.17796610169491525</v>
      </c>
      <c r="H253" s="20">
        <f>IFERROR(VLOOKUP(G253,Points!$E$2:$G$11,3,TRUE),"")</f>
        <v>20</v>
      </c>
    </row>
    <row r="254" spans="1:8" ht="19.95" customHeight="1" x14ac:dyDescent="0.3">
      <c r="A254" t="s">
        <v>5351</v>
      </c>
      <c r="B254" t="s">
        <v>3547</v>
      </c>
      <c r="C254" t="s">
        <v>1564</v>
      </c>
      <c r="D254" t="s">
        <v>243</v>
      </c>
      <c r="E254">
        <v>529</v>
      </c>
      <c r="F254">
        <v>19</v>
      </c>
      <c r="G254" s="9">
        <f>FamilyPovertyPercentage[[#This Row],[Families With Incomes Below 200% Poverty Level]]/FamilyPovertyPercentage[[#This Row],[Total Families]]</f>
        <v>3.5916824196597356E-2</v>
      </c>
      <c r="H254" s="20">
        <f>IFERROR(VLOOKUP(G254,Points!$E$2:$G$11,3,TRUE),"")</f>
        <v>0</v>
      </c>
    </row>
    <row r="255" spans="1:8" ht="19.95" customHeight="1" x14ac:dyDescent="0.3">
      <c r="A255" t="s">
        <v>5351</v>
      </c>
      <c r="B255" t="s">
        <v>3548</v>
      </c>
      <c r="C255" t="s">
        <v>1565</v>
      </c>
      <c r="D255" t="s">
        <v>95</v>
      </c>
      <c r="E255">
        <v>170</v>
      </c>
      <c r="F255">
        <v>13</v>
      </c>
      <c r="G255" s="9">
        <f>FamilyPovertyPercentage[[#This Row],[Families With Incomes Below 200% Poverty Level]]/FamilyPovertyPercentage[[#This Row],[Total Families]]</f>
        <v>7.6470588235294124E-2</v>
      </c>
      <c r="H255" s="20">
        <f>IFERROR(VLOOKUP(G255,Points!$E$2:$G$11,3,TRUE),"")</f>
        <v>0</v>
      </c>
    </row>
    <row r="256" spans="1:8" ht="19.95" customHeight="1" x14ac:dyDescent="0.3">
      <c r="A256" t="s">
        <v>5351</v>
      </c>
      <c r="B256" t="s">
        <v>3549</v>
      </c>
      <c r="C256" t="s">
        <v>1566</v>
      </c>
      <c r="D256" t="s">
        <v>15</v>
      </c>
      <c r="E256">
        <v>62</v>
      </c>
      <c r="F256">
        <v>14</v>
      </c>
      <c r="G256" s="9">
        <f>FamilyPovertyPercentage[[#This Row],[Families With Incomes Below 200% Poverty Level]]/FamilyPovertyPercentage[[#This Row],[Total Families]]</f>
        <v>0.22580645161290322</v>
      </c>
      <c r="H256" s="20">
        <f>IFERROR(VLOOKUP(G256,Points!$E$2:$G$11,3,TRUE),"")</f>
        <v>30</v>
      </c>
    </row>
    <row r="257" spans="1:8" ht="19.95" customHeight="1" x14ac:dyDescent="0.3">
      <c r="A257" t="s">
        <v>5351</v>
      </c>
      <c r="B257" t="s">
        <v>3550</v>
      </c>
      <c r="C257" t="s">
        <v>1567</v>
      </c>
      <c r="D257" t="s">
        <v>101</v>
      </c>
      <c r="E257">
        <v>186</v>
      </c>
      <c r="F257">
        <v>69</v>
      </c>
      <c r="G257" s="9">
        <f>FamilyPovertyPercentage[[#This Row],[Families With Incomes Below 200% Poverty Level]]/FamilyPovertyPercentage[[#This Row],[Total Families]]</f>
        <v>0.37096774193548387</v>
      </c>
      <c r="H257" s="20">
        <f>IFERROR(VLOOKUP(G257,Points!$E$2:$G$11,3,TRUE),"")</f>
        <v>80</v>
      </c>
    </row>
    <row r="258" spans="1:8" ht="19.95" customHeight="1" x14ac:dyDescent="0.3">
      <c r="A258" t="s">
        <v>5351</v>
      </c>
      <c r="B258" t="s">
        <v>3551</v>
      </c>
      <c r="C258" t="s">
        <v>1568</v>
      </c>
      <c r="D258" t="s">
        <v>64</v>
      </c>
      <c r="E258">
        <v>39</v>
      </c>
      <c r="F258">
        <v>4</v>
      </c>
      <c r="G258" s="9">
        <f>FamilyPovertyPercentage[[#This Row],[Families With Incomes Below 200% Poverty Level]]/FamilyPovertyPercentage[[#This Row],[Total Families]]</f>
        <v>0.10256410256410256</v>
      </c>
      <c r="H258" s="20">
        <f>IFERROR(VLOOKUP(G258,Points!$E$2:$G$11,3,TRUE),"")</f>
        <v>5</v>
      </c>
    </row>
    <row r="259" spans="1:8" ht="19.95" customHeight="1" x14ac:dyDescent="0.3">
      <c r="A259" t="s">
        <v>5352</v>
      </c>
      <c r="B259" t="s">
        <v>3552</v>
      </c>
      <c r="C259" t="s">
        <v>1569</v>
      </c>
      <c r="D259" t="s">
        <v>64</v>
      </c>
      <c r="E259">
        <v>138</v>
      </c>
      <c r="F259">
        <v>23</v>
      </c>
      <c r="G259" s="9">
        <f>FamilyPovertyPercentage[[#This Row],[Families With Incomes Below 200% Poverty Level]]/FamilyPovertyPercentage[[#This Row],[Total Families]]</f>
        <v>0.16666666666666666</v>
      </c>
      <c r="H259" s="20">
        <f>IFERROR(VLOOKUP(G259,Points!$E$2:$G$11,3,TRUE),"")</f>
        <v>20</v>
      </c>
    </row>
    <row r="260" spans="1:8" ht="19.95" customHeight="1" x14ac:dyDescent="0.3">
      <c r="A260" t="s">
        <v>5352</v>
      </c>
      <c r="B260" t="s">
        <v>3553</v>
      </c>
      <c r="C260" t="s">
        <v>1570</v>
      </c>
      <c r="D260" t="s">
        <v>55</v>
      </c>
      <c r="E260">
        <v>535</v>
      </c>
      <c r="F260">
        <v>64</v>
      </c>
      <c r="G260" s="9">
        <f>FamilyPovertyPercentage[[#This Row],[Families With Incomes Below 200% Poverty Level]]/FamilyPovertyPercentage[[#This Row],[Total Families]]</f>
        <v>0.11962616822429907</v>
      </c>
      <c r="H260" s="20">
        <f>IFERROR(VLOOKUP(G260,Points!$E$2:$G$11,3,TRUE),"")</f>
        <v>5</v>
      </c>
    </row>
    <row r="261" spans="1:8" ht="19.95" customHeight="1" x14ac:dyDescent="0.3">
      <c r="A261" t="s">
        <v>5352</v>
      </c>
      <c r="B261" t="s">
        <v>3554</v>
      </c>
      <c r="C261" t="s">
        <v>1571</v>
      </c>
      <c r="D261" t="s">
        <v>117</v>
      </c>
      <c r="E261">
        <v>306</v>
      </c>
      <c r="F261">
        <v>69</v>
      </c>
      <c r="G261" s="9">
        <f>FamilyPovertyPercentage[[#This Row],[Families With Incomes Below 200% Poverty Level]]/FamilyPovertyPercentage[[#This Row],[Total Families]]</f>
        <v>0.22549019607843138</v>
      </c>
      <c r="H261" s="20">
        <f>IFERROR(VLOOKUP(G261,Points!$E$2:$G$11,3,TRUE),"")</f>
        <v>30</v>
      </c>
    </row>
    <row r="262" spans="1:8" ht="19.95" customHeight="1" x14ac:dyDescent="0.3">
      <c r="A262" t="s">
        <v>5352</v>
      </c>
      <c r="B262" t="s">
        <v>3555</v>
      </c>
      <c r="C262" t="s">
        <v>1572</v>
      </c>
      <c r="D262" t="s">
        <v>143</v>
      </c>
      <c r="E262">
        <v>2106</v>
      </c>
      <c r="F262">
        <v>162</v>
      </c>
      <c r="G262" s="9">
        <f>FamilyPovertyPercentage[[#This Row],[Families With Incomes Below 200% Poverty Level]]/FamilyPovertyPercentage[[#This Row],[Total Families]]</f>
        <v>7.6923076923076927E-2</v>
      </c>
      <c r="H262" s="20">
        <f>IFERROR(VLOOKUP(G262,Points!$E$2:$G$11,3,TRUE),"")</f>
        <v>0</v>
      </c>
    </row>
    <row r="263" spans="1:8" ht="19.95" customHeight="1" x14ac:dyDescent="0.3">
      <c r="A263" t="s">
        <v>5352</v>
      </c>
      <c r="B263" t="s">
        <v>3556</v>
      </c>
      <c r="C263" t="s">
        <v>1573</v>
      </c>
      <c r="D263" t="s">
        <v>30</v>
      </c>
      <c r="E263">
        <v>468</v>
      </c>
      <c r="F263">
        <v>94</v>
      </c>
      <c r="G263" s="9">
        <f>FamilyPovertyPercentage[[#This Row],[Families With Incomes Below 200% Poverty Level]]/FamilyPovertyPercentage[[#This Row],[Total Families]]</f>
        <v>0.20085470085470086</v>
      </c>
      <c r="H263" s="20">
        <f>IFERROR(VLOOKUP(G263,Points!$E$2:$G$11,3,TRUE),"")</f>
        <v>30</v>
      </c>
    </row>
    <row r="264" spans="1:8" ht="19.95" customHeight="1" x14ac:dyDescent="0.3">
      <c r="A264" t="s">
        <v>5352</v>
      </c>
      <c r="B264" t="s">
        <v>3557</v>
      </c>
      <c r="C264" t="s">
        <v>1573</v>
      </c>
      <c r="D264" t="s">
        <v>32</v>
      </c>
      <c r="E264">
        <v>327</v>
      </c>
      <c r="F264">
        <v>35</v>
      </c>
      <c r="G264" s="9">
        <f>FamilyPovertyPercentage[[#This Row],[Families With Incomes Below 200% Poverty Level]]/FamilyPovertyPercentage[[#This Row],[Total Families]]</f>
        <v>0.10703363914373089</v>
      </c>
      <c r="H264" s="20">
        <f>IFERROR(VLOOKUP(G264,Points!$E$2:$G$11,3,TRUE),"")</f>
        <v>5</v>
      </c>
    </row>
    <row r="265" spans="1:8" ht="19.95" customHeight="1" x14ac:dyDescent="0.3">
      <c r="A265" t="s">
        <v>5351</v>
      </c>
      <c r="B265" t="s">
        <v>3558</v>
      </c>
      <c r="C265" t="s">
        <v>1574</v>
      </c>
      <c r="D265" t="s">
        <v>45</v>
      </c>
      <c r="E265">
        <v>288</v>
      </c>
      <c r="F265">
        <v>83</v>
      </c>
      <c r="G265" s="9">
        <f>FamilyPovertyPercentage[[#This Row],[Families With Incomes Below 200% Poverty Level]]/FamilyPovertyPercentage[[#This Row],[Total Families]]</f>
        <v>0.28819444444444442</v>
      </c>
      <c r="H265" s="20">
        <f>IFERROR(VLOOKUP(G265,Points!$E$2:$G$11,3,TRUE),"")</f>
        <v>50</v>
      </c>
    </row>
    <row r="266" spans="1:8" ht="19.95" customHeight="1" x14ac:dyDescent="0.3">
      <c r="A266" t="s">
        <v>5352</v>
      </c>
      <c r="B266" t="s">
        <v>3559</v>
      </c>
      <c r="C266" t="s">
        <v>1575</v>
      </c>
      <c r="D266" t="s">
        <v>239</v>
      </c>
      <c r="E266">
        <v>330</v>
      </c>
      <c r="F266">
        <v>65</v>
      </c>
      <c r="G266" s="9">
        <f>FamilyPovertyPercentage[[#This Row],[Families With Incomes Below 200% Poverty Level]]/FamilyPovertyPercentage[[#This Row],[Total Families]]</f>
        <v>0.19696969696969696</v>
      </c>
      <c r="H266" s="20">
        <f>IFERROR(VLOOKUP(G266,Points!$E$2:$G$11,3,TRUE),"")</f>
        <v>20</v>
      </c>
    </row>
    <row r="267" spans="1:8" ht="19.95" customHeight="1" x14ac:dyDescent="0.3">
      <c r="A267" t="s">
        <v>5352</v>
      </c>
      <c r="B267" t="s">
        <v>3560</v>
      </c>
      <c r="C267" t="s">
        <v>1575</v>
      </c>
      <c r="D267" t="s">
        <v>45</v>
      </c>
      <c r="E267">
        <v>196</v>
      </c>
      <c r="F267">
        <v>24</v>
      </c>
      <c r="G267" s="9">
        <f>FamilyPovertyPercentage[[#This Row],[Families With Incomes Below 200% Poverty Level]]/FamilyPovertyPercentage[[#This Row],[Total Families]]</f>
        <v>0.12244897959183673</v>
      </c>
      <c r="H267" s="20">
        <f>IFERROR(VLOOKUP(G267,Points!$E$2:$G$11,3,TRUE),"")</f>
        <v>10</v>
      </c>
    </row>
    <row r="268" spans="1:8" ht="19.95" customHeight="1" x14ac:dyDescent="0.3">
      <c r="A268" t="s">
        <v>5352</v>
      </c>
      <c r="B268" t="s">
        <v>3561</v>
      </c>
      <c r="C268" t="s">
        <v>1576</v>
      </c>
      <c r="D268" t="s">
        <v>36</v>
      </c>
      <c r="E268">
        <v>829</v>
      </c>
      <c r="F268">
        <v>0</v>
      </c>
      <c r="G268" s="9">
        <f>FamilyPovertyPercentage[[#This Row],[Families With Incomes Below 200% Poverty Level]]/FamilyPovertyPercentage[[#This Row],[Total Families]]</f>
        <v>0</v>
      </c>
      <c r="H268" s="20">
        <f>IFERROR(VLOOKUP(G268,Points!$E$2:$G$11,3,TRUE),"")</f>
        <v>0</v>
      </c>
    </row>
    <row r="269" spans="1:8" ht="19.95" customHeight="1" x14ac:dyDescent="0.3">
      <c r="A269" t="s">
        <v>5351</v>
      </c>
      <c r="B269" t="s">
        <v>3562</v>
      </c>
      <c r="C269" t="s">
        <v>1577</v>
      </c>
      <c r="D269" t="s">
        <v>243</v>
      </c>
      <c r="E269">
        <v>3002</v>
      </c>
      <c r="F269">
        <v>434</v>
      </c>
      <c r="G269" s="9">
        <f>FamilyPovertyPercentage[[#This Row],[Families With Incomes Below 200% Poverty Level]]/FamilyPovertyPercentage[[#This Row],[Total Families]]</f>
        <v>0.14457028647568287</v>
      </c>
      <c r="H269" s="20">
        <f>IFERROR(VLOOKUP(G269,Points!$E$2:$G$11,3,TRUE),"")</f>
        <v>10</v>
      </c>
    </row>
    <row r="270" spans="1:8" ht="19.95" customHeight="1" x14ac:dyDescent="0.3">
      <c r="A270" t="s">
        <v>5352</v>
      </c>
      <c r="B270" t="s">
        <v>3563</v>
      </c>
      <c r="C270" t="s">
        <v>1578</v>
      </c>
      <c r="D270" t="s">
        <v>243</v>
      </c>
      <c r="E270">
        <v>1810</v>
      </c>
      <c r="F270">
        <v>300</v>
      </c>
      <c r="G270" s="9">
        <f>FamilyPovertyPercentage[[#This Row],[Families With Incomes Below 200% Poverty Level]]/FamilyPovertyPercentage[[#This Row],[Total Families]]</f>
        <v>0.16574585635359115</v>
      </c>
      <c r="H270" s="20">
        <f>IFERROR(VLOOKUP(G270,Points!$E$2:$G$11,3,TRUE),"")</f>
        <v>20</v>
      </c>
    </row>
    <row r="271" spans="1:8" ht="19.95" customHeight="1" x14ac:dyDescent="0.3">
      <c r="A271" t="s">
        <v>5351</v>
      </c>
      <c r="B271" t="s">
        <v>3564</v>
      </c>
      <c r="C271" t="s">
        <v>1579</v>
      </c>
      <c r="D271" t="s">
        <v>95</v>
      </c>
      <c r="E271">
        <v>35</v>
      </c>
      <c r="F271">
        <v>4</v>
      </c>
      <c r="G271" s="9">
        <f>FamilyPovertyPercentage[[#This Row],[Families With Incomes Below 200% Poverty Level]]/FamilyPovertyPercentage[[#This Row],[Total Families]]</f>
        <v>0.11428571428571428</v>
      </c>
      <c r="H271" s="20">
        <f>IFERROR(VLOOKUP(G271,Points!$E$2:$G$11,3,TRUE),"")</f>
        <v>5</v>
      </c>
    </row>
    <row r="272" spans="1:8" ht="19.95" customHeight="1" x14ac:dyDescent="0.3">
      <c r="A272" t="s">
        <v>5352</v>
      </c>
      <c r="B272" t="s">
        <v>3565</v>
      </c>
      <c r="C272" t="s">
        <v>1580</v>
      </c>
      <c r="D272" t="s">
        <v>95</v>
      </c>
      <c r="E272">
        <v>214</v>
      </c>
      <c r="F272">
        <v>18</v>
      </c>
      <c r="G272" s="9">
        <f>FamilyPovertyPercentage[[#This Row],[Families With Incomes Below 200% Poverty Level]]/FamilyPovertyPercentage[[#This Row],[Total Families]]</f>
        <v>8.4112149532710276E-2</v>
      </c>
      <c r="H272" s="20">
        <f>IFERROR(VLOOKUP(G272,Points!$E$2:$G$11,3,TRUE),"")</f>
        <v>5</v>
      </c>
    </row>
    <row r="273" spans="1:8" ht="19.95" customHeight="1" x14ac:dyDescent="0.3">
      <c r="A273" t="s">
        <v>5352</v>
      </c>
      <c r="B273" t="s">
        <v>3566</v>
      </c>
      <c r="C273" t="s">
        <v>1581</v>
      </c>
      <c r="D273" t="s">
        <v>122</v>
      </c>
      <c r="E273">
        <v>242</v>
      </c>
      <c r="F273">
        <v>21</v>
      </c>
      <c r="G273" s="9">
        <f>FamilyPovertyPercentage[[#This Row],[Families With Incomes Below 200% Poverty Level]]/FamilyPovertyPercentage[[#This Row],[Total Families]]</f>
        <v>8.6776859504132234E-2</v>
      </c>
      <c r="H273" s="20">
        <f>IFERROR(VLOOKUP(G273,Points!$E$2:$G$11,3,TRUE),"")</f>
        <v>5</v>
      </c>
    </row>
    <row r="274" spans="1:8" ht="19.95" customHeight="1" x14ac:dyDescent="0.3">
      <c r="A274" t="s">
        <v>5352</v>
      </c>
      <c r="B274" t="s">
        <v>3567</v>
      </c>
      <c r="C274" t="s">
        <v>1582</v>
      </c>
      <c r="D274" t="s">
        <v>37</v>
      </c>
      <c r="E274">
        <v>127</v>
      </c>
      <c r="F274">
        <v>12</v>
      </c>
      <c r="G274" s="9">
        <f>FamilyPovertyPercentage[[#This Row],[Families With Incomes Below 200% Poverty Level]]/FamilyPovertyPercentage[[#This Row],[Total Families]]</f>
        <v>9.4488188976377951E-2</v>
      </c>
      <c r="H274" s="20">
        <f>IFERROR(VLOOKUP(G274,Points!$E$2:$G$11,3,TRUE),"")</f>
        <v>5</v>
      </c>
    </row>
    <row r="275" spans="1:8" ht="19.95" customHeight="1" x14ac:dyDescent="0.3">
      <c r="A275" t="s">
        <v>5352</v>
      </c>
      <c r="B275" t="s">
        <v>3568</v>
      </c>
      <c r="C275" t="s">
        <v>1583</v>
      </c>
      <c r="D275" t="s">
        <v>147</v>
      </c>
      <c r="E275">
        <v>35</v>
      </c>
      <c r="F275">
        <v>6</v>
      </c>
      <c r="G275" s="9">
        <f>FamilyPovertyPercentage[[#This Row],[Families With Incomes Below 200% Poverty Level]]/FamilyPovertyPercentage[[#This Row],[Total Families]]</f>
        <v>0.17142857142857143</v>
      </c>
      <c r="H275" s="20">
        <f>IFERROR(VLOOKUP(G275,Points!$E$2:$G$11,3,TRUE),"")</f>
        <v>20</v>
      </c>
    </row>
    <row r="276" spans="1:8" ht="19.95" customHeight="1" x14ac:dyDescent="0.3">
      <c r="A276" t="s">
        <v>5351</v>
      </c>
      <c r="B276" t="s">
        <v>3569</v>
      </c>
      <c r="C276" t="s">
        <v>1584</v>
      </c>
      <c r="D276" t="s">
        <v>173</v>
      </c>
      <c r="E276">
        <v>371</v>
      </c>
      <c r="F276">
        <v>75</v>
      </c>
      <c r="G276" s="9">
        <f>FamilyPovertyPercentage[[#This Row],[Families With Incomes Below 200% Poverty Level]]/FamilyPovertyPercentage[[#This Row],[Total Families]]</f>
        <v>0.20215633423180593</v>
      </c>
      <c r="H276" s="20">
        <f>IFERROR(VLOOKUP(G276,Points!$E$2:$G$11,3,TRUE),"")</f>
        <v>30</v>
      </c>
    </row>
    <row r="277" spans="1:8" ht="19.95" customHeight="1" x14ac:dyDescent="0.3">
      <c r="A277" t="s">
        <v>5351</v>
      </c>
      <c r="B277" t="s">
        <v>3570</v>
      </c>
      <c r="C277" t="s">
        <v>1585</v>
      </c>
      <c r="D277" t="s">
        <v>41</v>
      </c>
      <c r="E277">
        <v>337</v>
      </c>
      <c r="F277">
        <v>30</v>
      </c>
      <c r="G277" s="9">
        <f>FamilyPovertyPercentage[[#This Row],[Families With Incomes Below 200% Poverty Level]]/FamilyPovertyPercentage[[#This Row],[Total Families]]</f>
        <v>8.9020771513353122E-2</v>
      </c>
      <c r="H277" s="20">
        <f>IFERROR(VLOOKUP(G277,Points!$E$2:$G$11,3,TRUE),"")</f>
        <v>5</v>
      </c>
    </row>
    <row r="278" spans="1:8" ht="19.95" customHeight="1" x14ac:dyDescent="0.3">
      <c r="A278" t="s">
        <v>5351</v>
      </c>
      <c r="B278" t="s">
        <v>3571</v>
      </c>
      <c r="C278" t="s">
        <v>1586</v>
      </c>
      <c r="D278" t="s">
        <v>25</v>
      </c>
      <c r="E278">
        <v>97</v>
      </c>
      <c r="F278">
        <v>35</v>
      </c>
      <c r="G278" s="9">
        <f>FamilyPovertyPercentage[[#This Row],[Families With Incomes Below 200% Poverty Level]]/FamilyPovertyPercentage[[#This Row],[Total Families]]</f>
        <v>0.36082474226804123</v>
      </c>
      <c r="H278" s="20">
        <f>IFERROR(VLOOKUP(G278,Points!$E$2:$G$11,3,TRUE),"")</f>
        <v>80</v>
      </c>
    </row>
    <row r="279" spans="1:8" ht="19.95" customHeight="1" x14ac:dyDescent="0.3">
      <c r="A279" t="s">
        <v>5352</v>
      </c>
      <c r="B279" t="s">
        <v>3572</v>
      </c>
      <c r="C279" t="s">
        <v>1587</v>
      </c>
      <c r="D279" t="s">
        <v>23</v>
      </c>
      <c r="E279">
        <v>276</v>
      </c>
      <c r="F279">
        <v>61</v>
      </c>
      <c r="G279" s="9">
        <f>FamilyPovertyPercentage[[#This Row],[Families With Incomes Below 200% Poverty Level]]/FamilyPovertyPercentage[[#This Row],[Total Families]]</f>
        <v>0.2210144927536232</v>
      </c>
      <c r="H279" s="20">
        <f>IFERROR(VLOOKUP(G279,Points!$E$2:$G$11,3,TRUE),"")</f>
        <v>30</v>
      </c>
    </row>
    <row r="280" spans="1:8" ht="19.95" customHeight="1" x14ac:dyDescent="0.3">
      <c r="A280" t="s">
        <v>5352</v>
      </c>
      <c r="B280" t="s">
        <v>3573</v>
      </c>
      <c r="C280" t="s">
        <v>1587</v>
      </c>
      <c r="D280" t="s">
        <v>53</v>
      </c>
      <c r="E280">
        <v>478</v>
      </c>
      <c r="F280">
        <v>45</v>
      </c>
      <c r="G280" s="9">
        <f>FamilyPovertyPercentage[[#This Row],[Families With Incomes Below 200% Poverty Level]]/FamilyPovertyPercentage[[#This Row],[Total Families]]</f>
        <v>9.4142259414225937E-2</v>
      </c>
      <c r="H280" s="20">
        <f>IFERROR(VLOOKUP(G280,Points!$E$2:$G$11,3,TRUE),"")</f>
        <v>5</v>
      </c>
    </row>
    <row r="281" spans="1:8" ht="19.95" customHeight="1" x14ac:dyDescent="0.3">
      <c r="A281" t="s">
        <v>5351</v>
      </c>
      <c r="B281" t="s">
        <v>3574</v>
      </c>
      <c r="C281" t="s">
        <v>1588</v>
      </c>
      <c r="D281" t="s">
        <v>126</v>
      </c>
      <c r="E281">
        <v>27</v>
      </c>
      <c r="F281">
        <v>11</v>
      </c>
      <c r="G281" s="9">
        <f>FamilyPovertyPercentage[[#This Row],[Families With Incomes Below 200% Poverty Level]]/FamilyPovertyPercentage[[#This Row],[Total Families]]</f>
        <v>0.40740740740740738</v>
      </c>
      <c r="H281" s="20">
        <f>IFERROR(VLOOKUP(G281,Points!$E$2:$G$11,3,TRUE),"")</f>
        <v>100</v>
      </c>
    </row>
    <row r="282" spans="1:8" ht="19.95" customHeight="1" x14ac:dyDescent="0.3">
      <c r="A282" t="s">
        <v>5352</v>
      </c>
      <c r="B282" t="s">
        <v>3575</v>
      </c>
      <c r="C282" t="s">
        <v>1589</v>
      </c>
      <c r="D282" t="s">
        <v>126</v>
      </c>
      <c r="E282">
        <v>240</v>
      </c>
      <c r="F282">
        <v>43</v>
      </c>
      <c r="G282" s="9">
        <f>FamilyPovertyPercentage[[#This Row],[Families With Incomes Below 200% Poverty Level]]/FamilyPovertyPercentage[[#This Row],[Total Families]]</f>
        <v>0.17916666666666667</v>
      </c>
      <c r="H282" s="20">
        <f>IFERROR(VLOOKUP(G282,Points!$E$2:$G$11,3,TRUE),"")</f>
        <v>20</v>
      </c>
    </row>
    <row r="283" spans="1:8" ht="19.95" customHeight="1" x14ac:dyDescent="0.3">
      <c r="A283" t="s">
        <v>5352</v>
      </c>
      <c r="B283" t="s">
        <v>3576</v>
      </c>
      <c r="C283" t="s">
        <v>1590</v>
      </c>
      <c r="D283" t="s">
        <v>15</v>
      </c>
      <c r="E283">
        <v>217</v>
      </c>
      <c r="F283">
        <v>27</v>
      </c>
      <c r="G283" s="9">
        <f>FamilyPovertyPercentage[[#This Row],[Families With Incomes Below 200% Poverty Level]]/FamilyPovertyPercentage[[#This Row],[Total Families]]</f>
        <v>0.12442396313364056</v>
      </c>
      <c r="H283" s="20">
        <f>IFERROR(VLOOKUP(G283,Points!$E$2:$G$11,3,TRUE),"")</f>
        <v>10</v>
      </c>
    </row>
    <row r="284" spans="1:8" ht="19.95" customHeight="1" x14ac:dyDescent="0.3">
      <c r="A284" t="s">
        <v>5351</v>
      </c>
      <c r="B284" t="s">
        <v>3577</v>
      </c>
      <c r="C284" t="s">
        <v>1591</v>
      </c>
      <c r="D284" t="s">
        <v>72</v>
      </c>
      <c r="E284">
        <v>348</v>
      </c>
      <c r="F284">
        <v>62</v>
      </c>
      <c r="G284" s="9">
        <f>FamilyPovertyPercentage[[#This Row],[Families With Incomes Below 200% Poverty Level]]/FamilyPovertyPercentage[[#This Row],[Total Families]]</f>
        <v>0.17816091954022989</v>
      </c>
      <c r="H284" s="20">
        <f>IFERROR(VLOOKUP(G284,Points!$E$2:$G$11,3,TRUE),"")</f>
        <v>20</v>
      </c>
    </row>
    <row r="285" spans="1:8" ht="19.95" customHeight="1" x14ac:dyDescent="0.3">
      <c r="A285" t="s">
        <v>5352</v>
      </c>
      <c r="B285" t="s">
        <v>3578</v>
      </c>
      <c r="C285" t="s">
        <v>1592</v>
      </c>
      <c r="D285" t="s">
        <v>119</v>
      </c>
      <c r="E285">
        <v>219</v>
      </c>
      <c r="F285">
        <v>42</v>
      </c>
      <c r="G285" s="9">
        <f>FamilyPovertyPercentage[[#This Row],[Families With Incomes Below 200% Poverty Level]]/FamilyPovertyPercentage[[#This Row],[Total Families]]</f>
        <v>0.19178082191780821</v>
      </c>
      <c r="H285" s="20">
        <f>IFERROR(VLOOKUP(G285,Points!$E$2:$G$11,3,TRUE),"")</f>
        <v>20</v>
      </c>
    </row>
    <row r="286" spans="1:8" ht="19.95" customHeight="1" x14ac:dyDescent="0.3">
      <c r="A286" t="s">
        <v>5352</v>
      </c>
      <c r="B286" t="s">
        <v>3579</v>
      </c>
      <c r="C286" t="s">
        <v>1593</v>
      </c>
      <c r="D286" t="s">
        <v>95</v>
      </c>
      <c r="E286">
        <v>292</v>
      </c>
      <c r="F286">
        <v>31</v>
      </c>
      <c r="G286" s="9">
        <f>FamilyPovertyPercentage[[#This Row],[Families With Incomes Below 200% Poverty Level]]/FamilyPovertyPercentage[[#This Row],[Total Families]]</f>
        <v>0.10616438356164383</v>
      </c>
      <c r="H286" s="20">
        <f>IFERROR(VLOOKUP(G286,Points!$E$2:$G$11,3,TRUE),"")</f>
        <v>5</v>
      </c>
    </row>
    <row r="287" spans="1:8" ht="19.95" customHeight="1" x14ac:dyDescent="0.3">
      <c r="A287" t="s">
        <v>5352</v>
      </c>
      <c r="B287" t="s">
        <v>3580</v>
      </c>
      <c r="C287" t="s">
        <v>1594</v>
      </c>
      <c r="D287" t="s">
        <v>86</v>
      </c>
      <c r="E287">
        <v>448</v>
      </c>
      <c r="F287">
        <v>99</v>
      </c>
      <c r="G287" s="9">
        <f>FamilyPovertyPercentage[[#This Row],[Families With Incomes Below 200% Poverty Level]]/FamilyPovertyPercentage[[#This Row],[Total Families]]</f>
        <v>0.22098214285714285</v>
      </c>
      <c r="H287" s="20">
        <f>IFERROR(VLOOKUP(G287,Points!$E$2:$G$11,3,TRUE),"")</f>
        <v>30</v>
      </c>
    </row>
    <row r="288" spans="1:8" ht="19.95" customHeight="1" x14ac:dyDescent="0.3">
      <c r="A288" t="s">
        <v>5352</v>
      </c>
      <c r="B288" t="s">
        <v>3581</v>
      </c>
      <c r="C288" t="s">
        <v>1594</v>
      </c>
      <c r="D288" t="s">
        <v>37</v>
      </c>
      <c r="E288">
        <v>277</v>
      </c>
      <c r="F288">
        <v>23</v>
      </c>
      <c r="G288" s="9">
        <f>FamilyPovertyPercentage[[#This Row],[Families With Incomes Below 200% Poverty Level]]/FamilyPovertyPercentage[[#This Row],[Total Families]]</f>
        <v>8.3032490974729242E-2</v>
      </c>
      <c r="H288" s="20">
        <f>IFERROR(VLOOKUP(G288,Points!$E$2:$G$11,3,TRUE),"")</f>
        <v>5</v>
      </c>
    </row>
    <row r="289" spans="1:8" ht="19.95" customHeight="1" x14ac:dyDescent="0.3">
      <c r="A289" t="s">
        <v>5352</v>
      </c>
      <c r="B289" t="s">
        <v>3582</v>
      </c>
      <c r="C289" t="s">
        <v>1594</v>
      </c>
      <c r="D289" t="s">
        <v>144</v>
      </c>
      <c r="E289">
        <v>544</v>
      </c>
      <c r="F289">
        <v>44</v>
      </c>
      <c r="G289" s="9">
        <f>FamilyPovertyPercentage[[#This Row],[Families With Incomes Below 200% Poverty Level]]/FamilyPovertyPercentage[[#This Row],[Total Families]]</f>
        <v>8.0882352941176475E-2</v>
      </c>
      <c r="H289" s="20">
        <f>IFERROR(VLOOKUP(G289,Points!$E$2:$G$11,3,TRUE),"")</f>
        <v>5</v>
      </c>
    </row>
    <row r="290" spans="1:8" ht="19.95" customHeight="1" x14ac:dyDescent="0.3">
      <c r="A290" t="s">
        <v>5351</v>
      </c>
      <c r="B290" t="s">
        <v>3583</v>
      </c>
      <c r="C290" t="s">
        <v>1595</v>
      </c>
      <c r="D290" t="s">
        <v>243</v>
      </c>
      <c r="E290">
        <v>6905</v>
      </c>
      <c r="F290">
        <v>909</v>
      </c>
      <c r="G290" s="9">
        <f>FamilyPovertyPercentage[[#This Row],[Families With Incomes Below 200% Poverty Level]]/FamilyPovertyPercentage[[#This Row],[Total Families]]</f>
        <v>0.13164373642288196</v>
      </c>
      <c r="H290" s="20">
        <f>IFERROR(VLOOKUP(G290,Points!$E$2:$G$11,3,TRUE),"")</f>
        <v>10</v>
      </c>
    </row>
    <row r="291" spans="1:8" ht="19.95" customHeight="1" x14ac:dyDescent="0.3">
      <c r="A291" t="s">
        <v>5352</v>
      </c>
      <c r="B291" t="s">
        <v>3584</v>
      </c>
      <c r="C291" t="s">
        <v>1596</v>
      </c>
      <c r="D291" t="s">
        <v>53</v>
      </c>
      <c r="E291">
        <v>350</v>
      </c>
      <c r="F291">
        <v>50</v>
      </c>
      <c r="G291" s="9">
        <f>FamilyPovertyPercentage[[#This Row],[Families With Incomes Below 200% Poverty Level]]/FamilyPovertyPercentage[[#This Row],[Total Families]]</f>
        <v>0.14285714285714285</v>
      </c>
      <c r="H291" s="20">
        <f>IFERROR(VLOOKUP(G291,Points!$E$2:$G$11,3,TRUE),"")</f>
        <v>10</v>
      </c>
    </row>
    <row r="292" spans="1:8" ht="19.95" customHeight="1" x14ac:dyDescent="0.3">
      <c r="A292" t="s">
        <v>5351</v>
      </c>
      <c r="B292" t="s">
        <v>3585</v>
      </c>
      <c r="C292" t="s">
        <v>1597</v>
      </c>
      <c r="D292" t="s">
        <v>86</v>
      </c>
      <c r="E292">
        <v>192</v>
      </c>
      <c r="F292">
        <v>59</v>
      </c>
      <c r="G292" s="9">
        <f>FamilyPovertyPercentage[[#This Row],[Families With Incomes Below 200% Poverty Level]]/FamilyPovertyPercentage[[#This Row],[Total Families]]</f>
        <v>0.30729166666666669</v>
      </c>
      <c r="H292" s="20">
        <f>IFERROR(VLOOKUP(G292,Points!$E$2:$G$11,3,TRUE),"")</f>
        <v>50</v>
      </c>
    </row>
    <row r="293" spans="1:8" ht="19.95" customHeight="1" x14ac:dyDescent="0.3">
      <c r="A293" t="s">
        <v>5351</v>
      </c>
      <c r="B293" t="s">
        <v>3586</v>
      </c>
      <c r="C293" t="s">
        <v>1598</v>
      </c>
      <c r="D293" t="s">
        <v>36</v>
      </c>
      <c r="E293">
        <v>424</v>
      </c>
      <c r="F293">
        <v>74</v>
      </c>
      <c r="G293" s="9">
        <f>FamilyPovertyPercentage[[#This Row],[Families With Incomes Below 200% Poverty Level]]/FamilyPovertyPercentage[[#This Row],[Total Families]]</f>
        <v>0.17452830188679244</v>
      </c>
      <c r="H293" s="20">
        <f>IFERROR(VLOOKUP(G293,Points!$E$2:$G$11,3,TRUE),"")</f>
        <v>20</v>
      </c>
    </row>
    <row r="294" spans="1:8" ht="19.95" customHeight="1" x14ac:dyDescent="0.3">
      <c r="A294" t="s">
        <v>5352</v>
      </c>
      <c r="B294" t="s">
        <v>3587</v>
      </c>
      <c r="C294" t="s">
        <v>1599</v>
      </c>
      <c r="D294" t="s">
        <v>91</v>
      </c>
      <c r="E294">
        <v>134</v>
      </c>
      <c r="F294">
        <v>19</v>
      </c>
      <c r="G294" s="9">
        <f>FamilyPovertyPercentage[[#This Row],[Families With Incomes Below 200% Poverty Level]]/FamilyPovertyPercentage[[#This Row],[Total Families]]</f>
        <v>0.1417910447761194</v>
      </c>
      <c r="H294" s="20">
        <f>IFERROR(VLOOKUP(G294,Points!$E$2:$G$11,3,TRUE),"")</f>
        <v>10</v>
      </c>
    </row>
    <row r="295" spans="1:8" ht="19.95" customHeight="1" x14ac:dyDescent="0.3">
      <c r="A295" t="s">
        <v>5351</v>
      </c>
      <c r="B295" t="s">
        <v>3588</v>
      </c>
      <c r="C295" t="s">
        <v>1600</v>
      </c>
      <c r="D295" t="s">
        <v>48</v>
      </c>
      <c r="E295">
        <v>419</v>
      </c>
      <c r="F295">
        <v>80</v>
      </c>
      <c r="G295" s="9">
        <f>FamilyPovertyPercentage[[#This Row],[Families With Incomes Below 200% Poverty Level]]/FamilyPovertyPercentage[[#This Row],[Total Families]]</f>
        <v>0.1909307875894988</v>
      </c>
      <c r="H295" s="20">
        <f>IFERROR(VLOOKUP(G295,Points!$E$2:$G$11,3,TRUE),"")</f>
        <v>20</v>
      </c>
    </row>
    <row r="296" spans="1:8" ht="19.95" customHeight="1" x14ac:dyDescent="0.3">
      <c r="A296" t="s">
        <v>5351</v>
      </c>
      <c r="B296" t="s">
        <v>3589</v>
      </c>
      <c r="C296" t="s">
        <v>1601</v>
      </c>
      <c r="D296" t="s">
        <v>88</v>
      </c>
      <c r="E296">
        <v>151</v>
      </c>
      <c r="F296">
        <v>35</v>
      </c>
      <c r="G296" s="9">
        <f>FamilyPovertyPercentage[[#This Row],[Families With Incomes Below 200% Poverty Level]]/FamilyPovertyPercentage[[#This Row],[Total Families]]</f>
        <v>0.23178807947019867</v>
      </c>
      <c r="H296" s="20">
        <f>IFERROR(VLOOKUP(G296,Points!$E$2:$G$11,3,TRUE),"")</f>
        <v>30</v>
      </c>
    </row>
    <row r="297" spans="1:8" ht="19.95" customHeight="1" x14ac:dyDescent="0.3">
      <c r="A297" t="s">
        <v>5352</v>
      </c>
      <c r="B297" t="s">
        <v>3590</v>
      </c>
      <c r="C297" t="s">
        <v>1602</v>
      </c>
      <c r="D297" t="s">
        <v>122</v>
      </c>
      <c r="E297">
        <v>1044</v>
      </c>
      <c r="F297">
        <v>246</v>
      </c>
      <c r="G297" s="9">
        <f>FamilyPovertyPercentage[[#This Row],[Families With Incomes Below 200% Poverty Level]]/FamilyPovertyPercentage[[#This Row],[Total Families]]</f>
        <v>0.23563218390804597</v>
      </c>
      <c r="H297" s="20">
        <f>IFERROR(VLOOKUP(G297,Points!$E$2:$G$11,3,TRUE),"")</f>
        <v>30</v>
      </c>
    </row>
    <row r="298" spans="1:8" ht="19.95" customHeight="1" x14ac:dyDescent="0.3">
      <c r="A298" t="s">
        <v>5351</v>
      </c>
      <c r="B298" t="s">
        <v>3591</v>
      </c>
      <c r="C298" t="s">
        <v>1603</v>
      </c>
      <c r="D298" t="s">
        <v>53</v>
      </c>
      <c r="E298">
        <v>503</v>
      </c>
      <c r="F298">
        <v>39</v>
      </c>
      <c r="G298" s="9">
        <f>FamilyPovertyPercentage[[#This Row],[Families With Incomes Below 200% Poverty Level]]/FamilyPovertyPercentage[[#This Row],[Total Families]]</f>
        <v>7.7534791252485094E-2</v>
      </c>
      <c r="H298" s="20">
        <f>IFERROR(VLOOKUP(G298,Points!$E$2:$G$11,3,TRUE),"")</f>
        <v>0</v>
      </c>
    </row>
    <row r="299" spans="1:8" ht="19.95" customHeight="1" x14ac:dyDescent="0.3">
      <c r="A299" t="s">
        <v>5352</v>
      </c>
      <c r="B299" t="s">
        <v>3592</v>
      </c>
      <c r="C299" t="s">
        <v>1604</v>
      </c>
      <c r="D299" t="s">
        <v>45</v>
      </c>
      <c r="E299">
        <v>74</v>
      </c>
      <c r="F299">
        <v>9</v>
      </c>
      <c r="G299" s="9">
        <f>FamilyPovertyPercentage[[#This Row],[Families With Incomes Below 200% Poverty Level]]/FamilyPovertyPercentage[[#This Row],[Total Families]]</f>
        <v>0.12162162162162163</v>
      </c>
      <c r="H299" s="20">
        <f>IFERROR(VLOOKUP(G299,Points!$E$2:$G$11,3,TRUE),"")</f>
        <v>10</v>
      </c>
    </row>
    <row r="300" spans="1:8" ht="19.95" customHeight="1" x14ac:dyDescent="0.3">
      <c r="A300" t="s">
        <v>5352</v>
      </c>
      <c r="B300" t="s">
        <v>3593</v>
      </c>
      <c r="C300" t="s">
        <v>1605</v>
      </c>
      <c r="D300" t="s">
        <v>67</v>
      </c>
      <c r="E300">
        <v>77</v>
      </c>
      <c r="F300">
        <v>16</v>
      </c>
      <c r="G300" s="9">
        <f>FamilyPovertyPercentage[[#This Row],[Families With Incomes Below 200% Poverty Level]]/FamilyPovertyPercentage[[#This Row],[Total Families]]</f>
        <v>0.20779220779220781</v>
      </c>
      <c r="H300" s="20">
        <f>IFERROR(VLOOKUP(G300,Points!$E$2:$G$11,3,TRUE),"")</f>
        <v>30</v>
      </c>
    </row>
    <row r="301" spans="1:8" ht="19.95" customHeight="1" x14ac:dyDescent="0.3">
      <c r="A301" t="s">
        <v>5352</v>
      </c>
      <c r="B301" t="s">
        <v>3594</v>
      </c>
      <c r="C301" t="s">
        <v>1606</v>
      </c>
      <c r="D301" t="s">
        <v>27</v>
      </c>
      <c r="E301">
        <v>306</v>
      </c>
      <c r="F301">
        <v>27</v>
      </c>
      <c r="G301" s="9">
        <f>FamilyPovertyPercentage[[#This Row],[Families With Incomes Below 200% Poverty Level]]/FamilyPovertyPercentage[[#This Row],[Total Families]]</f>
        <v>8.8235294117647065E-2</v>
      </c>
      <c r="H301" s="20">
        <f>IFERROR(VLOOKUP(G301,Points!$E$2:$G$11,3,TRUE),"")</f>
        <v>5</v>
      </c>
    </row>
    <row r="302" spans="1:8" ht="19.95" customHeight="1" x14ac:dyDescent="0.3">
      <c r="A302" t="s">
        <v>5351</v>
      </c>
      <c r="B302" t="s">
        <v>3595</v>
      </c>
      <c r="C302" t="s">
        <v>1607</v>
      </c>
      <c r="D302" t="s">
        <v>50</v>
      </c>
      <c r="E302">
        <v>87</v>
      </c>
      <c r="F302">
        <v>36</v>
      </c>
      <c r="G302" s="9">
        <f>FamilyPovertyPercentage[[#This Row],[Families With Incomes Below 200% Poverty Level]]/FamilyPovertyPercentage[[#This Row],[Total Families]]</f>
        <v>0.41379310344827586</v>
      </c>
      <c r="H302" s="20">
        <f>IFERROR(VLOOKUP(G302,Points!$E$2:$G$11,3,TRUE),"")</f>
        <v>100</v>
      </c>
    </row>
    <row r="303" spans="1:8" ht="19.95" customHeight="1" x14ac:dyDescent="0.3">
      <c r="A303" t="s">
        <v>5352</v>
      </c>
      <c r="B303" t="s">
        <v>3596</v>
      </c>
      <c r="C303" t="s">
        <v>1608</v>
      </c>
      <c r="D303" t="s">
        <v>32</v>
      </c>
      <c r="E303">
        <v>388</v>
      </c>
      <c r="F303">
        <v>48</v>
      </c>
      <c r="G303" s="9">
        <f>FamilyPovertyPercentage[[#This Row],[Families With Incomes Below 200% Poverty Level]]/FamilyPovertyPercentage[[#This Row],[Total Families]]</f>
        <v>0.12371134020618557</v>
      </c>
      <c r="H303" s="20">
        <f>IFERROR(VLOOKUP(G303,Points!$E$2:$G$11,3,TRUE),"")</f>
        <v>10</v>
      </c>
    </row>
    <row r="304" spans="1:8" ht="19.95" customHeight="1" x14ac:dyDescent="0.3">
      <c r="A304" t="s">
        <v>5352</v>
      </c>
      <c r="B304" t="s">
        <v>3597</v>
      </c>
      <c r="C304" t="s">
        <v>1609</v>
      </c>
      <c r="D304" t="s">
        <v>91</v>
      </c>
      <c r="E304">
        <v>92</v>
      </c>
      <c r="F304">
        <v>6</v>
      </c>
      <c r="G304" s="9">
        <f>FamilyPovertyPercentage[[#This Row],[Families With Incomes Below 200% Poverty Level]]/FamilyPovertyPercentage[[#This Row],[Total Families]]</f>
        <v>6.5217391304347824E-2</v>
      </c>
      <c r="H304" s="20">
        <f>IFERROR(VLOOKUP(G304,Points!$E$2:$G$11,3,TRUE),"")</f>
        <v>0</v>
      </c>
    </row>
    <row r="305" spans="1:8" ht="19.95" customHeight="1" x14ac:dyDescent="0.3">
      <c r="A305" t="s">
        <v>5351</v>
      </c>
      <c r="B305" t="s">
        <v>3598</v>
      </c>
      <c r="C305" t="s">
        <v>1610</v>
      </c>
      <c r="D305" t="s">
        <v>21</v>
      </c>
      <c r="E305">
        <v>183</v>
      </c>
      <c r="F305">
        <v>32</v>
      </c>
      <c r="G305" s="9">
        <f>FamilyPovertyPercentage[[#This Row],[Families With Incomes Below 200% Poverty Level]]/FamilyPovertyPercentage[[#This Row],[Total Families]]</f>
        <v>0.17486338797814208</v>
      </c>
      <c r="H305" s="20">
        <f>IFERROR(VLOOKUP(G305,Points!$E$2:$G$11,3,TRUE),"")</f>
        <v>20</v>
      </c>
    </row>
    <row r="306" spans="1:8" ht="19.95" customHeight="1" x14ac:dyDescent="0.3">
      <c r="A306" t="s">
        <v>5352</v>
      </c>
      <c r="B306" t="s">
        <v>3599</v>
      </c>
      <c r="C306" t="s">
        <v>1611</v>
      </c>
      <c r="D306" t="s">
        <v>27</v>
      </c>
      <c r="E306">
        <v>339</v>
      </c>
      <c r="F306">
        <v>45</v>
      </c>
      <c r="G306" s="9">
        <f>FamilyPovertyPercentage[[#This Row],[Families With Incomes Below 200% Poverty Level]]/FamilyPovertyPercentage[[#This Row],[Total Families]]</f>
        <v>0.13274336283185842</v>
      </c>
      <c r="H306" s="20">
        <f>IFERROR(VLOOKUP(G306,Points!$E$2:$G$11,3,TRUE),"")</f>
        <v>10</v>
      </c>
    </row>
    <row r="307" spans="1:8" ht="19.95" customHeight="1" x14ac:dyDescent="0.3">
      <c r="A307" t="s">
        <v>5351</v>
      </c>
      <c r="B307" t="s">
        <v>3600</v>
      </c>
      <c r="C307" t="s">
        <v>1612</v>
      </c>
      <c r="D307" t="s">
        <v>27</v>
      </c>
      <c r="E307">
        <v>140</v>
      </c>
      <c r="F307">
        <v>16</v>
      </c>
      <c r="G307" s="9">
        <f>FamilyPovertyPercentage[[#This Row],[Families With Incomes Below 200% Poverty Level]]/FamilyPovertyPercentage[[#This Row],[Total Families]]</f>
        <v>0.11428571428571428</v>
      </c>
      <c r="H307" s="20">
        <f>IFERROR(VLOOKUP(G307,Points!$E$2:$G$11,3,TRUE),"")</f>
        <v>5</v>
      </c>
    </row>
    <row r="308" spans="1:8" ht="19.95" customHeight="1" x14ac:dyDescent="0.3">
      <c r="A308" t="s">
        <v>5352</v>
      </c>
      <c r="B308" t="s">
        <v>3601</v>
      </c>
      <c r="C308" t="s">
        <v>1613</v>
      </c>
      <c r="D308" t="s">
        <v>131</v>
      </c>
      <c r="E308">
        <v>125</v>
      </c>
      <c r="F308">
        <v>23</v>
      </c>
      <c r="G308" s="9">
        <f>FamilyPovertyPercentage[[#This Row],[Families With Incomes Below 200% Poverty Level]]/FamilyPovertyPercentage[[#This Row],[Total Families]]</f>
        <v>0.184</v>
      </c>
      <c r="H308" s="20">
        <f>IFERROR(VLOOKUP(G308,Points!$E$2:$G$11,3,TRUE),"")</f>
        <v>20</v>
      </c>
    </row>
    <row r="309" spans="1:8" ht="19.95" customHeight="1" x14ac:dyDescent="0.3">
      <c r="A309" t="s">
        <v>5351</v>
      </c>
      <c r="B309" t="s">
        <v>3602</v>
      </c>
      <c r="C309" t="s">
        <v>1614</v>
      </c>
      <c r="D309" t="s">
        <v>23</v>
      </c>
      <c r="E309">
        <v>331</v>
      </c>
      <c r="F309">
        <v>112</v>
      </c>
      <c r="G309" s="9">
        <f>FamilyPovertyPercentage[[#This Row],[Families With Incomes Below 200% Poverty Level]]/FamilyPovertyPercentage[[#This Row],[Total Families]]</f>
        <v>0.33836858006042297</v>
      </c>
      <c r="H309" s="20">
        <f>IFERROR(VLOOKUP(G309,Points!$E$2:$G$11,3,TRUE),"")</f>
        <v>65</v>
      </c>
    </row>
    <row r="310" spans="1:8" ht="19.95" customHeight="1" x14ac:dyDescent="0.3">
      <c r="A310" t="s">
        <v>5352</v>
      </c>
      <c r="B310" t="s">
        <v>3603</v>
      </c>
      <c r="C310" t="s">
        <v>1615</v>
      </c>
      <c r="D310" t="s">
        <v>99</v>
      </c>
      <c r="E310">
        <v>343</v>
      </c>
      <c r="F310">
        <v>21</v>
      </c>
      <c r="G310" s="9">
        <f>FamilyPovertyPercentage[[#This Row],[Families With Incomes Below 200% Poverty Level]]/FamilyPovertyPercentage[[#This Row],[Total Families]]</f>
        <v>6.1224489795918366E-2</v>
      </c>
      <c r="H310" s="20">
        <f>IFERROR(VLOOKUP(G310,Points!$E$2:$G$11,3,TRUE),"")</f>
        <v>0</v>
      </c>
    </row>
    <row r="311" spans="1:8" ht="19.95" customHeight="1" x14ac:dyDescent="0.3">
      <c r="A311" t="s">
        <v>5352</v>
      </c>
      <c r="B311" t="s">
        <v>3604</v>
      </c>
      <c r="C311" t="s">
        <v>1616</v>
      </c>
      <c r="D311" t="s">
        <v>272</v>
      </c>
      <c r="E311">
        <v>324</v>
      </c>
      <c r="F311">
        <v>43</v>
      </c>
      <c r="G311" s="9">
        <f>FamilyPovertyPercentage[[#This Row],[Families With Incomes Below 200% Poverty Level]]/FamilyPovertyPercentage[[#This Row],[Total Families]]</f>
        <v>0.13271604938271606</v>
      </c>
      <c r="H311" s="20">
        <f>IFERROR(VLOOKUP(G311,Points!$E$2:$G$11,3,TRUE),"")</f>
        <v>10</v>
      </c>
    </row>
    <row r="312" spans="1:8" ht="19.95" customHeight="1" x14ac:dyDescent="0.3">
      <c r="A312" t="s">
        <v>5352</v>
      </c>
      <c r="B312" t="s">
        <v>3605</v>
      </c>
      <c r="C312" t="s">
        <v>1617</v>
      </c>
      <c r="D312" t="s">
        <v>115</v>
      </c>
      <c r="E312">
        <v>146</v>
      </c>
      <c r="F312">
        <v>49</v>
      </c>
      <c r="G312" s="9">
        <f>FamilyPovertyPercentage[[#This Row],[Families With Incomes Below 200% Poverty Level]]/FamilyPovertyPercentage[[#This Row],[Total Families]]</f>
        <v>0.33561643835616439</v>
      </c>
      <c r="H312" s="20">
        <f>IFERROR(VLOOKUP(G312,Points!$E$2:$G$11,3,TRUE),"")</f>
        <v>65</v>
      </c>
    </row>
    <row r="313" spans="1:8" ht="19.95" customHeight="1" x14ac:dyDescent="0.3">
      <c r="A313" t="s">
        <v>5351</v>
      </c>
      <c r="B313" t="s">
        <v>3606</v>
      </c>
      <c r="C313" t="s">
        <v>1618</v>
      </c>
      <c r="D313" t="s">
        <v>115</v>
      </c>
      <c r="E313">
        <v>191</v>
      </c>
      <c r="F313">
        <v>39</v>
      </c>
      <c r="G313" s="9">
        <f>FamilyPovertyPercentage[[#This Row],[Families With Incomes Below 200% Poverty Level]]/FamilyPovertyPercentage[[#This Row],[Total Families]]</f>
        <v>0.20418848167539266</v>
      </c>
      <c r="H313" s="20">
        <f>IFERROR(VLOOKUP(G313,Points!$E$2:$G$11,3,TRUE),"")</f>
        <v>30</v>
      </c>
    </row>
    <row r="314" spans="1:8" ht="19.95" customHeight="1" x14ac:dyDescent="0.3">
      <c r="A314" t="s">
        <v>5352</v>
      </c>
      <c r="B314" t="s">
        <v>3607</v>
      </c>
      <c r="C314" t="s">
        <v>1619</v>
      </c>
      <c r="D314" t="s">
        <v>115</v>
      </c>
      <c r="E314">
        <v>75</v>
      </c>
      <c r="F314">
        <v>9</v>
      </c>
      <c r="G314" s="9">
        <f>FamilyPovertyPercentage[[#This Row],[Families With Incomes Below 200% Poverty Level]]/FamilyPovertyPercentage[[#This Row],[Total Families]]</f>
        <v>0.12</v>
      </c>
      <c r="H314" s="20">
        <f>IFERROR(VLOOKUP(G314,Points!$E$2:$G$11,3,TRUE),"")</f>
        <v>10</v>
      </c>
    </row>
    <row r="315" spans="1:8" ht="19.95" customHeight="1" x14ac:dyDescent="0.3">
      <c r="A315" t="s">
        <v>5352</v>
      </c>
      <c r="B315" t="s">
        <v>3608</v>
      </c>
      <c r="C315" t="s">
        <v>1620</v>
      </c>
      <c r="D315" t="s">
        <v>57</v>
      </c>
      <c r="E315">
        <v>23</v>
      </c>
      <c r="F315">
        <v>3</v>
      </c>
      <c r="G315" s="9">
        <f>FamilyPovertyPercentage[[#This Row],[Families With Incomes Below 200% Poverty Level]]/FamilyPovertyPercentage[[#This Row],[Total Families]]</f>
        <v>0.13043478260869565</v>
      </c>
      <c r="H315" s="20">
        <f>IFERROR(VLOOKUP(G315,Points!$E$2:$G$11,3,TRUE),"")</f>
        <v>10</v>
      </c>
    </row>
    <row r="316" spans="1:8" ht="19.95" customHeight="1" x14ac:dyDescent="0.3">
      <c r="A316" t="s">
        <v>5351</v>
      </c>
      <c r="B316" t="s">
        <v>3609</v>
      </c>
      <c r="C316" t="s">
        <v>1621</v>
      </c>
      <c r="D316" t="s">
        <v>23</v>
      </c>
      <c r="E316">
        <v>27</v>
      </c>
      <c r="F316">
        <v>8</v>
      </c>
      <c r="G316" s="9">
        <f>FamilyPovertyPercentage[[#This Row],[Families With Incomes Below 200% Poverty Level]]/FamilyPovertyPercentage[[#This Row],[Total Families]]</f>
        <v>0.29629629629629628</v>
      </c>
      <c r="H316" s="20">
        <f>IFERROR(VLOOKUP(G316,Points!$E$2:$G$11,3,TRUE),"")</f>
        <v>50</v>
      </c>
    </row>
    <row r="317" spans="1:8" ht="19.95" customHeight="1" x14ac:dyDescent="0.3">
      <c r="A317" t="s">
        <v>5352</v>
      </c>
      <c r="B317" t="s">
        <v>3610</v>
      </c>
      <c r="C317" t="s">
        <v>1622</v>
      </c>
      <c r="D317" t="s">
        <v>277</v>
      </c>
      <c r="E317">
        <v>77</v>
      </c>
      <c r="F317">
        <v>19</v>
      </c>
      <c r="G317" s="9">
        <f>FamilyPovertyPercentage[[#This Row],[Families With Incomes Below 200% Poverty Level]]/FamilyPovertyPercentage[[#This Row],[Total Families]]</f>
        <v>0.24675324675324675</v>
      </c>
      <c r="H317" s="20">
        <f>IFERROR(VLOOKUP(G317,Points!$E$2:$G$11,3,TRUE),"")</f>
        <v>40</v>
      </c>
    </row>
    <row r="318" spans="1:8" ht="19.95" customHeight="1" x14ac:dyDescent="0.3">
      <c r="A318" t="s">
        <v>5351</v>
      </c>
      <c r="B318" t="s">
        <v>3611</v>
      </c>
      <c r="C318" t="s">
        <v>1623</v>
      </c>
      <c r="D318" t="s">
        <v>277</v>
      </c>
      <c r="E318">
        <v>54</v>
      </c>
      <c r="F318">
        <v>12</v>
      </c>
      <c r="G318" s="9">
        <f>FamilyPovertyPercentage[[#This Row],[Families With Incomes Below 200% Poverty Level]]/FamilyPovertyPercentage[[#This Row],[Total Families]]</f>
        <v>0.22222222222222221</v>
      </c>
      <c r="H318" s="20">
        <f>IFERROR(VLOOKUP(G318,Points!$E$2:$G$11,3,TRUE),"")</f>
        <v>30</v>
      </c>
    </row>
    <row r="319" spans="1:8" ht="19.95" customHeight="1" x14ac:dyDescent="0.3">
      <c r="A319" t="s">
        <v>5352</v>
      </c>
      <c r="B319" t="s">
        <v>3612</v>
      </c>
      <c r="C319" t="s">
        <v>1624</v>
      </c>
      <c r="D319" t="s">
        <v>279</v>
      </c>
      <c r="E319">
        <v>450</v>
      </c>
      <c r="F319">
        <v>73</v>
      </c>
      <c r="G319" s="9">
        <f>FamilyPovertyPercentage[[#This Row],[Families With Incomes Below 200% Poverty Level]]/FamilyPovertyPercentage[[#This Row],[Total Families]]</f>
        <v>0.16222222222222221</v>
      </c>
      <c r="H319" s="20">
        <f>IFERROR(VLOOKUP(G319,Points!$E$2:$G$11,3,TRUE),"")</f>
        <v>20</v>
      </c>
    </row>
    <row r="320" spans="1:8" ht="19.95" customHeight="1" x14ac:dyDescent="0.3">
      <c r="A320" t="s">
        <v>5351</v>
      </c>
      <c r="B320" t="s">
        <v>3613</v>
      </c>
      <c r="C320" t="s">
        <v>1625</v>
      </c>
      <c r="D320" t="s">
        <v>30</v>
      </c>
      <c r="E320">
        <v>63</v>
      </c>
      <c r="F320">
        <v>8</v>
      </c>
      <c r="G320" s="9">
        <f>FamilyPovertyPercentage[[#This Row],[Families With Incomes Below 200% Poverty Level]]/FamilyPovertyPercentage[[#This Row],[Total Families]]</f>
        <v>0.12698412698412698</v>
      </c>
      <c r="H320" s="20">
        <f>IFERROR(VLOOKUP(G320,Points!$E$2:$G$11,3,TRUE),"")</f>
        <v>10</v>
      </c>
    </row>
    <row r="321" spans="1:8" ht="19.95" customHeight="1" x14ac:dyDescent="0.3">
      <c r="A321" t="s">
        <v>5351</v>
      </c>
      <c r="B321" t="s">
        <v>3614</v>
      </c>
      <c r="C321" t="s">
        <v>1626</v>
      </c>
      <c r="D321" t="s">
        <v>50</v>
      </c>
      <c r="E321">
        <v>127</v>
      </c>
      <c r="F321">
        <v>6</v>
      </c>
      <c r="G321" s="9">
        <f>FamilyPovertyPercentage[[#This Row],[Families With Incomes Below 200% Poverty Level]]/FamilyPovertyPercentage[[#This Row],[Total Families]]</f>
        <v>4.7244094488188976E-2</v>
      </c>
      <c r="H321" s="20">
        <f>IFERROR(VLOOKUP(G321,Points!$E$2:$G$11,3,TRUE),"")</f>
        <v>0</v>
      </c>
    </row>
    <row r="322" spans="1:8" ht="19.95" customHeight="1" x14ac:dyDescent="0.3">
      <c r="A322" t="s">
        <v>5351</v>
      </c>
      <c r="B322" t="s">
        <v>3615</v>
      </c>
      <c r="C322" t="s">
        <v>1627</v>
      </c>
      <c r="D322" t="s">
        <v>21</v>
      </c>
      <c r="E322">
        <v>654</v>
      </c>
      <c r="F322">
        <v>116</v>
      </c>
      <c r="G322" s="9">
        <f>FamilyPovertyPercentage[[#This Row],[Families With Incomes Below 200% Poverty Level]]/FamilyPovertyPercentage[[#This Row],[Total Families]]</f>
        <v>0.17737003058103976</v>
      </c>
      <c r="H322" s="20">
        <f>IFERROR(VLOOKUP(G322,Points!$E$2:$G$11,3,TRUE),"")</f>
        <v>20</v>
      </c>
    </row>
    <row r="323" spans="1:8" ht="19.95" customHeight="1" x14ac:dyDescent="0.3">
      <c r="A323" t="s">
        <v>5352</v>
      </c>
      <c r="B323" t="s">
        <v>3616</v>
      </c>
      <c r="C323" t="s">
        <v>1628</v>
      </c>
      <c r="D323" t="s">
        <v>48</v>
      </c>
      <c r="E323">
        <v>327</v>
      </c>
      <c r="F323">
        <v>40</v>
      </c>
      <c r="G323" s="9">
        <f>FamilyPovertyPercentage[[#This Row],[Families With Incomes Below 200% Poverty Level]]/FamilyPovertyPercentage[[#This Row],[Total Families]]</f>
        <v>0.12232415902140673</v>
      </c>
      <c r="H323" s="20">
        <f>IFERROR(VLOOKUP(G323,Points!$E$2:$G$11,3,TRUE),"")</f>
        <v>10</v>
      </c>
    </row>
    <row r="324" spans="1:8" ht="19.95" customHeight="1" x14ac:dyDescent="0.3">
      <c r="A324" t="s">
        <v>5352</v>
      </c>
      <c r="B324" t="s">
        <v>3617</v>
      </c>
      <c r="C324" t="s">
        <v>1629</v>
      </c>
      <c r="D324" t="s">
        <v>101</v>
      </c>
      <c r="E324">
        <v>5</v>
      </c>
      <c r="F324">
        <v>0</v>
      </c>
      <c r="G324" s="9">
        <f>FamilyPovertyPercentage[[#This Row],[Families With Incomes Below 200% Poverty Level]]/FamilyPovertyPercentage[[#This Row],[Total Families]]</f>
        <v>0</v>
      </c>
      <c r="H324" s="20">
        <f>IFERROR(VLOOKUP(G324,Points!$E$2:$G$11,3,TRUE),"")</f>
        <v>0</v>
      </c>
    </row>
    <row r="325" spans="1:8" ht="19.95" customHeight="1" x14ac:dyDescent="0.3">
      <c r="A325" t="s">
        <v>5351</v>
      </c>
      <c r="B325" t="s">
        <v>3618</v>
      </c>
      <c r="C325" t="s">
        <v>1630</v>
      </c>
      <c r="D325" t="s">
        <v>153</v>
      </c>
      <c r="E325">
        <v>3321</v>
      </c>
      <c r="F325">
        <v>312</v>
      </c>
      <c r="G325" s="9">
        <f>FamilyPovertyPercentage[[#This Row],[Families With Incomes Below 200% Poverty Level]]/FamilyPovertyPercentage[[#This Row],[Total Families]]</f>
        <v>9.3947606142728096E-2</v>
      </c>
      <c r="H325" s="20">
        <f>IFERROR(VLOOKUP(G325,Points!$E$2:$G$11,3,TRUE),"")</f>
        <v>5</v>
      </c>
    </row>
    <row r="326" spans="1:8" ht="19.95" customHeight="1" x14ac:dyDescent="0.3">
      <c r="A326" t="s">
        <v>5352</v>
      </c>
      <c r="B326" t="s">
        <v>3619</v>
      </c>
      <c r="C326" t="s">
        <v>1631</v>
      </c>
      <c r="D326" t="s">
        <v>153</v>
      </c>
      <c r="E326">
        <v>1908</v>
      </c>
      <c r="F326">
        <v>200</v>
      </c>
      <c r="G326" s="9">
        <f>FamilyPovertyPercentage[[#This Row],[Families With Incomes Below 200% Poverty Level]]/FamilyPovertyPercentage[[#This Row],[Total Families]]</f>
        <v>0.10482180293501048</v>
      </c>
      <c r="H326" s="20">
        <f>IFERROR(VLOOKUP(G326,Points!$E$2:$G$11,3,TRUE),"")</f>
        <v>5</v>
      </c>
    </row>
    <row r="327" spans="1:8" ht="19.95" customHeight="1" x14ac:dyDescent="0.3">
      <c r="A327" t="s">
        <v>5351</v>
      </c>
      <c r="B327" t="s">
        <v>3620</v>
      </c>
      <c r="C327" t="s">
        <v>1632</v>
      </c>
      <c r="D327" t="s">
        <v>91</v>
      </c>
      <c r="E327">
        <v>9</v>
      </c>
      <c r="F327">
        <v>2</v>
      </c>
      <c r="G327" s="9">
        <f>FamilyPovertyPercentage[[#This Row],[Families With Incomes Below 200% Poverty Level]]/FamilyPovertyPercentage[[#This Row],[Total Families]]</f>
        <v>0.22222222222222221</v>
      </c>
      <c r="H327" s="20">
        <f>IFERROR(VLOOKUP(G327,Points!$E$2:$G$11,3,TRUE),"")</f>
        <v>30</v>
      </c>
    </row>
    <row r="328" spans="1:8" ht="19.95" customHeight="1" x14ac:dyDescent="0.3">
      <c r="A328" t="s">
        <v>5352</v>
      </c>
      <c r="B328" t="s">
        <v>3621</v>
      </c>
      <c r="C328" t="s">
        <v>1633</v>
      </c>
      <c r="D328" t="s">
        <v>111</v>
      </c>
      <c r="E328">
        <v>306</v>
      </c>
      <c r="F328">
        <v>39</v>
      </c>
      <c r="G328" s="9">
        <f>FamilyPovertyPercentage[[#This Row],[Families With Incomes Below 200% Poverty Level]]/FamilyPovertyPercentage[[#This Row],[Total Families]]</f>
        <v>0.12745098039215685</v>
      </c>
      <c r="H328" s="20">
        <f>IFERROR(VLOOKUP(G328,Points!$E$2:$G$11,3,TRUE),"")</f>
        <v>10</v>
      </c>
    </row>
    <row r="329" spans="1:8" ht="19.95" customHeight="1" x14ac:dyDescent="0.3">
      <c r="A329" t="s">
        <v>5352</v>
      </c>
      <c r="B329" t="s">
        <v>3622</v>
      </c>
      <c r="C329" t="s">
        <v>1633</v>
      </c>
      <c r="D329" t="s">
        <v>143</v>
      </c>
      <c r="E329">
        <v>1229</v>
      </c>
      <c r="F329">
        <v>95</v>
      </c>
      <c r="G329" s="9">
        <f>FamilyPovertyPercentage[[#This Row],[Families With Incomes Below 200% Poverty Level]]/FamilyPovertyPercentage[[#This Row],[Total Families]]</f>
        <v>7.7298616761594788E-2</v>
      </c>
      <c r="H329" s="20">
        <f>IFERROR(VLOOKUP(G329,Points!$E$2:$G$11,3,TRUE),"")</f>
        <v>0</v>
      </c>
    </row>
    <row r="330" spans="1:8" ht="19.95" customHeight="1" x14ac:dyDescent="0.3">
      <c r="A330" t="s">
        <v>5352</v>
      </c>
      <c r="B330" t="s">
        <v>3623</v>
      </c>
      <c r="C330" t="s">
        <v>1634</v>
      </c>
      <c r="D330" t="s">
        <v>279</v>
      </c>
      <c r="E330">
        <v>133</v>
      </c>
      <c r="F330">
        <v>18</v>
      </c>
      <c r="G330" s="9">
        <f>FamilyPovertyPercentage[[#This Row],[Families With Incomes Below 200% Poverty Level]]/FamilyPovertyPercentage[[#This Row],[Total Families]]</f>
        <v>0.13533834586466165</v>
      </c>
      <c r="H330" s="20">
        <f>IFERROR(VLOOKUP(G330,Points!$E$2:$G$11,3,TRUE),"")</f>
        <v>10</v>
      </c>
    </row>
    <row r="331" spans="1:8" ht="19.95" customHeight="1" x14ac:dyDescent="0.3">
      <c r="A331" t="s">
        <v>5351</v>
      </c>
      <c r="B331" t="s">
        <v>3624</v>
      </c>
      <c r="C331" t="s">
        <v>1635</v>
      </c>
      <c r="D331" t="s">
        <v>39</v>
      </c>
      <c r="E331">
        <v>210</v>
      </c>
      <c r="F331">
        <v>100</v>
      </c>
      <c r="G331" s="9">
        <f>FamilyPovertyPercentage[[#This Row],[Families With Incomes Below 200% Poverty Level]]/FamilyPovertyPercentage[[#This Row],[Total Families]]</f>
        <v>0.47619047619047616</v>
      </c>
      <c r="H331" s="20">
        <f>IFERROR(VLOOKUP(G331,Points!$E$2:$G$11,3,TRUE),"")</f>
        <v>100</v>
      </c>
    </row>
    <row r="332" spans="1:8" ht="19.95" customHeight="1" x14ac:dyDescent="0.3">
      <c r="A332" t="s">
        <v>5351</v>
      </c>
      <c r="B332" t="s">
        <v>3625</v>
      </c>
      <c r="C332" t="s">
        <v>1636</v>
      </c>
      <c r="D332" t="s">
        <v>144</v>
      </c>
      <c r="E332">
        <v>300</v>
      </c>
      <c r="F332">
        <v>0</v>
      </c>
      <c r="G332" s="9">
        <f>FamilyPovertyPercentage[[#This Row],[Families With Incomes Below 200% Poverty Level]]/FamilyPovertyPercentage[[#This Row],[Total Families]]</f>
        <v>0</v>
      </c>
      <c r="H332" s="20">
        <f>IFERROR(VLOOKUP(G332,Points!$E$2:$G$11,3,TRUE),"")</f>
        <v>0</v>
      </c>
    </row>
    <row r="333" spans="1:8" ht="19.95" customHeight="1" x14ac:dyDescent="0.3">
      <c r="A333" t="s">
        <v>5352</v>
      </c>
      <c r="B333" t="s">
        <v>3626</v>
      </c>
      <c r="C333" t="s">
        <v>1637</v>
      </c>
      <c r="D333" t="s">
        <v>221</v>
      </c>
      <c r="E333">
        <v>199</v>
      </c>
      <c r="F333">
        <v>26</v>
      </c>
      <c r="G333" s="9">
        <f>FamilyPovertyPercentage[[#This Row],[Families With Incomes Below 200% Poverty Level]]/FamilyPovertyPercentage[[#This Row],[Total Families]]</f>
        <v>0.1306532663316583</v>
      </c>
      <c r="H333" s="20">
        <f>IFERROR(VLOOKUP(G333,Points!$E$2:$G$11,3,TRUE),"")</f>
        <v>10</v>
      </c>
    </row>
    <row r="334" spans="1:8" ht="19.95" customHeight="1" x14ac:dyDescent="0.3">
      <c r="A334" t="s">
        <v>5352</v>
      </c>
      <c r="B334" t="s">
        <v>3627</v>
      </c>
      <c r="C334" t="s">
        <v>1638</v>
      </c>
      <c r="D334" t="s">
        <v>11</v>
      </c>
      <c r="E334">
        <v>1006</v>
      </c>
      <c r="F334">
        <v>175</v>
      </c>
      <c r="G334" s="9">
        <f>FamilyPovertyPercentage[[#This Row],[Families With Incomes Below 200% Poverty Level]]/FamilyPovertyPercentage[[#This Row],[Total Families]]</f>
        <v>0.17395626242544732</v>
      </c>
      <c r="H334" s="20">
        <f>IFERROR(VLOOKUP(G334,Points!$E$2:$G$11,3,TRUE),"")</f>
        <v>20</v>
      </c>
    </row>
    <row r="335" spans="1:8" ht="19.95" customHeight="1" x14ac:dyDescent="0.3">
      <c r="A335" t="s">
        <v>5351</v>
      </c>
      <c r="B335" t="s">
        <v>3628</v>
      </c>
      <c r="C335" t="s">
        <v>1639</v>
      </c>
      <c r="D335" t="s">
        <v>166</v>
      </c>
      <c r="E335">
        <v>88</v>
      </c>
      <c r="F335">
        <v>6</v>
      </c>
      <c r="G335" s="9">
        <f>FamilyPovertyPercentage[[#This Row],[Families With Incomes Below 200% Poverty Level]]/FamilyPovertyPercentage[[#This Row],[Total Families]]</f>
        <v>6.8181818181818177E-2</v>
      </c>
      <c r="H335" s="20">
        <f>IFERROR(VLOOKUP(G335,Points!$E$2:$G$11,3,TRUE),"")</f>
        <v>0</v>
      </c>
    </row>
    <row r="336" spans="1:8" ht="19.95" customHeight="1" x14ac:dyDescent="0.3">
      <c r="A336" t="s">
        <v>5351</v>
      </c>
      <c r="B336" t="s">
        <v>3629</v>
      </c>
      <c r="C336" t="s">
        <v>1640</v>
      </c>
      <c r="D336" t="s">
        <v>107</v>
      </c>
      <c r="E336">
        <v>19</v>
      </c>
      <c r="F336">
        <v>13</v>
      </c>
      <c r="G336" s="9">
        <f>FamilyPovertyPercentage[[#This Row],[Families With Incomes Below 200% Poverty Level]]/FamilyPovertyPercentage[[#This Row],[Total Families]]</f>
        <v>0.68421052631578949</v>
      </c>
      <c r="H336" s="20">
        <f>IFERROR(VLOOKUP(G336,Points!$E$2:$G$11,3,TRUE),"")</f>
        <v>100</v>
      </c>
    </row>
    <row r="337" spans="1:8" ht="19.95" customHeight="1" x14ac:dyDescent="0.3">
      <c r="A337" t="s">
        <v>5352</v>
      </c>
      <c r="B337" t="s">
        <v>3630</v>
      </c>
      <c r="C337" t="s">
        <v>1641</v>
      </c>
      <c r="D337" t="s">
        <v>107</v>
      </c>
      <c r="E337">
        <v>174</v>
      </c>
      <c r="F337">
        <v>36</v>
      </c>
      <c r="G337" s="9">
        <f>FamilyPovertyPercentage[[#This Row],[Families With Incomes Below 200% Poverty Level]]/FamilyPovertyPercentage[[#This Row],[Total Families]]</f>
        <v>0.20689655172413793</v>
      </c>
      <c r="H337" s="20">
        <f>IFERROR(VLOOKUP(G337,Points!$E$2:$G$11,3,TRUE),"")</f>
        <v>30</v>
      </c>
    </row>
    <row r="338" spans="1:8" ht="19.95" customHeight="1" x14ac:dyDescent="0.3">
      <c r="A338" t="s">
        <v>5351</v>
      </c>
      <c r="B338" t="s">
        <v>3631</v>
      </c>
      <c r="C338" t="s">
        <v>1642</v>
      </c>
      <c r="D338" t="s">
        <v>173</v>
      </c>
      <c r="E338">
        <v>173</v>
      </c>
      <c r="F338">
        <v>15</v>
      </c>
      <c r="G338" s="9">
        <f>FamilyPovertyPercentage[[#This Row],[Families With Incomes Below 200% Poverty Level]]/FamilyPovertyPercentage[[#This Row],[Total Families]]</f>
        <v>8.6705202312138727E-2</v>
      </c>
      <c r="H338" s="20">
        <f>IFERROR(VLOOKUP(G338,Points!$E$2:$G$11,3,TRUE),"")</f>
        <v>5</v>
      </c>
    </row>
    <row r="339" spans="1:8" ht="19.95" customHeight="1" x14ac:dyDescent="0.3">
      <c r="A339" t="s">
        <v>5352</v>
      </c>
      <c r="B339" t="s">
        <v>3632</v>
      </c>
      <c r="C339" t="s">
        <v>1643</v>
      </c>
      <c r="D339" t="s">
        <v>95</v>
      </c>
      <c r="E339">
        <v>210</v>
      </c>
      <c r="F339">
        <v>21</v>
      </c>
      <c r="G339" s="9">
        <f>FamilyPovertyPercentage[[#This Row],[Families With Incomes Below 200% Poverty Level]]/FamilyPovertyPercentage[[#This Row],[Total Families]]</f>
        <v>0.1</v>
      </c>
      <c r="H339" s="20">
        <f>IFERROR(VLOOKUP(G339,Points!$E$2:$G$11,3,TRUE),"")</f>
        <v>5</v>
      </c>
    </row>
    <row r="340" spans="1:8" ht="19.95" customHeight="1" x14ac:dyDescent="0.3">
      <c r="A340" t="s">
        <v>5351</v>
      </c>
      <c r="B340" t="s">
        <v>3633</v>
      </c>
      <c r="C340" t="s">
        <v>1644</v>
      </c>
      <c r="D340" t="s">
        <v>48</v>
      </c>
      <c r="E340">
        <v>536</v>
      </c>
      <c r="F340">
        <v>120</v>
      </c>
      <c r="G340" s="9">
        <f>FamilyPovertyPercentage[[#This Row],[Families With Incomes Below 200% Poverty Level]]/FamilyPovertyPercentage[[#This Row],[Total Families]]</f>
        <v>0.22388059701492538</v>
      </c>
      <c r="H340" s="20">
        <f>IFERROR(VLOOKUP(G340,Points!$E$2:$G$11,3,TRUE),"")</f>
        <v>30</v>
      </c>
    </row>
    <row r="341" spans="1:8" ht="19.95" customHeight="1" x14ac:dyDescent="0.3">
      <c r="A341" t="s">
        <v>5352</v>
      </c>
      <c r="B341" t="s">
        <v>3634</v>
      </c>
      <c r="C341" t="s">
        <v>1645</v>
      </c>
      <c r="D341" t="s">
        <v>48</v>
      </c>
      <c r="E341">
        <v>549</v>
      </c>
      <c r="F341">
        <v>62</v>
      </c>
      <c r="G341" s="9">
        <f>FamilyPovertyPercentage[[#This Row],[Families With Incomes Below 200% Poverty Level]]/FamilyPovertyPercentage[[#This Row],[Total Families]]</f>
        <v>0.11293260473588343</v>
      </c>
      <c r="H341" s="20">
        <f>IFERROR(VLOOKUP(G341,Points!$E$2:$G$11,3,TRUE),"")</f>
        <v>5</v>
      </c>
    </row>
    <row r="342" spans="1:8" ht="19.95" customHeight="1" x14ac:dyDescent="0.3">
      <c r="A342" t="s">
        <v>5352</v>
      </c>
      <c r="B342" t="s">
        <v>3635</v>
      </c>
      <c r="C342" t="s">
        <v>1646</v>
      </c>
      <c r="D342" t="s">
        <v>131</v>
      </c>
      <c r="E342">
        <v>104</v>
      </c>
      <c r="F342">
        <v>24</v>
      </c>
      <c r="G342" s="9">
        <f>FamilyPovertyPercentage[[#This Row],[Families With Incomes Below 200% Poverty Level]]/FamilyPovertyPercentage[[#This Row],[Total Families]]</f>
        <v>0.23076923076923078</v>
      </c>
      <c r="H342" s="20">
        <f>IFERROR(VLOOKUP(G342,Points!$E$2:$G$11,3,TRUE),"")</f>
        <v>30</v>
      </c>
    </row>
    <row r="343" spans="1:8" ht="19.95" customHeight="1" x14ac:dyDescent="0.3">
      <c r="A343" t="s">
        <v>5351</v>
      </c>
      <c r="B343" t="s">
        <v>3636</v>
      </c>
      <c r="C343" t="s">
        <v>1647</v>
      </c>
      <c r="D343" t="s">
        <v>136</v>
      </c>
      <c r="E343">
        <v>194</v>
      </c>
      <c r="F343">
        <v>67</v>
      </c>
      <c r="G343" s="9">
        <f>FamilyPovertyPercentage[[#This Row],[Families With Incomes Below 200% Poverty Level]]/FamilyPovertyPercentage[[#This Row],[Total Families]]</f>
        <v>0.34536082474226804</v>
      </c>
      <c r="H343" s="20">
        <f>IFERROR(VLOOKUP(G343,Points!$E$2:$G$11,3,TRUE),"")</f>
        <v>65</v>
      </c>
    </row>
    <row r="344" spans="1:8" ht="19.95" customHeight="1" x14ac:dyDescent="0.3">
      <c r="A344" t="s">
        <v>5351</v>
      </c>
      <c r="B344" t="s">
        <v>3637</v>
      </c>
      <c r="C344" t="s">
        <v>1648</v>
      </c>
      <c r="D344" t="s">
        <v>147</v>
      </c>
      <c r="E344">
        <v>76</v>
      </c>
      <c r="F344">
        <v>25</v>
      </c>
      <c r="G344" s="9">
        <f>FamilyPovertyPercentage[[#This Row],[Families With Incomes Below 200% Poverty Level]]/FamilyPovertyPercentage[[#This Row],[Total Families]]</f>
        <v>0.32894736842105265</v>
      </c>
      <c r="H344" s="20">
        <f>IFERROR(VLOOKUP(G344,Points!$E$2:$G$11,3,TRUE),"")</f>
        <v>65</v>
      </c>
    </row>
    <row r="345" spans="1:8" ht="19.95" customHeight="1" x14ac:dyDescent="0.3">
      <c r="A345" t="s">
        <v>5351</v>
      </c>
      <c r="B345" t="s">
        <v>3638</v>
      </c>
      <c r="C345" t="s">
        <v>1649</v>
      </c>
      <c r="D345" t="s">
        <v>221</v>
      </c>
      <c r="E345">
        <v>1052</v>
      </c>
      <c r="F345">
        <v>301</v>
      </c>
      <c r="G345" s="9">
        <f>FamilyPovertyPercentage[[#This Row],[Families With Incomes Below 200% Poverty Level]]/FamilyPovertyPercentage[[#This Row],[Total Families]]</f>
        <v>0.28612167300380226</v>
      </c>
      <c r="H345" s="20">
        <f>IFERROR(VLOOKUP(G345,Points!$E$2:$G$11,3,TRUE),"")</f>
        <v>50</v>
      </c>
    </row>
    <row r="346" spans="1:8" ht="19.95" customHeight="1" x14ac:dyDescent="0.3">
      <c r="A346" t="s">
        <v>5352</v>
      </c>
      <c r="B346" t="s">
        <v>3639</v>
      </c>
      <c r="C346" t="s">
        <v>1650</v>
      </c>
      <c r="D346" t="s">
        <v>221</v>
      </c>
      <c r="E346">
        <v>415</v>
      </c>
      <c r="F346">
        <v>40</v>
      </c>
      <c r="G346" s="9">
        <f>FamilyPovertyPercentage[[#This Row],[Families With Incomes Below 200% Poverty Level]]/FamilyPovertyPercentage[[#This Row],[Total Families]]</f>
        <v>9.6385542168674704E-2</v>
      </c>
      <c r="H346" s="20">
        <f>IFERROR(VLOOKUP(G346,Points!$E$2:$G$11,3,TRUE),"")</f>
        <v>5</v>
      </c>
    </row>
    <row r="347" spans="1:8" ht="19.95" customHeight="1" x14ac:dyDescent="0.3">
      <c r="A347" t="s">
        <v>5352</v>
      </c>
      <c r="B347" t="s">
        <v>3640</v>
      </c>
      <c r="C347" t="s">
        <v>1651</v>
      </c>
      <c r="D347" t="s">
        <v>37</v>
      </c>
      <c r="E347">
        <v>62</v>
      </c>
      <c r="F347">
        <v>10</v>
      </c>
      <c r="G347" s="9">
        <f>FamilyPovertyPercentage[[#This Row],[Families With Incomes Below 200% Poverty Level]]/FamilyPovertyPercentage[[#This Row],[Total Families]]</f>
        <v>0.16129032258064516</v>
      </c>
      <c r="H347" s="20">
        <f>IFERROR(VLOOKUP(G347,Points!$E$2:$G$11,3,TRUE),"")</f>
        <v>20</v>
      </c>
    </row>
    <row r="348" spans="1:8" ht="19.95" customHeight="1" x14ac:dyDescent="0.3">
      <c r="A348" t="s">
        <v>5351</v>
      </c>
      <c r="B348" t="s">
        <v>3641</v>
      </c>
      <c r="C348" t="s">
        <v>1652</v>
      </c>
      <c r="D348" t="s">
        <v>72</v>
      </c>
      <c r="E348">
        <v>3091</v>
      </c>
      <c r="F348">
        <v>804</v>
      </c>
      <c r="G348" s="9">
        <f>FamilyPovertyPercentage[[#This Row],[Families With Incomes Below 200% Poverty Level]]/FamilyPovertyPercentage[[#This Row],[Total Families]]</f>
        <v>0.26010999676480101</v>
      </c>
      <c r="H348" s="20">
        <f>IFERROR(VLOOKUP(G348,Points!$E$2:$G$11,3,TRUE),"")</f>
        <v>40</v>
      </c>
    </row>
    <row r="349" spans="1:8" ht="19.95" customHeight="1" x14ac:dyDescent="0.3">
      <c r="A349" t="s">
        <v>5352</v>
      </c>
      <c r="B349" t="s">
        <v>3642</v>
      </c>
      <c r="C349" t="s">
        <v>1653</v>
      </c>
      <c r="D349" t="s">
        <v>25</v>
      </c>
      <c r="E349">
        <v>112</v>
      </c>
      <c r="F349">
        <v>12</v>
      </c>
      <c r="G349" s="9">
        <f>FamilyPovertyPercentage[[#This Row],[Families With Incomes Below 200% Poverty Level]]/FamilyPovertyPercentage[[#This Row],[Total Families]]</f>
        <v>0.10714285714285714</v>
      </c>
      <c r="H349" s="20">
        <f>IFERROR(VLOOKUP(G349,Points!$E$2:$G$11,3,TRUE),"")</f>
        <v>5</v>
      </c>
    </row>
    <row r="350" spans="1:8" ht="19.95" customHeight="1" x14ac:dyDescent="0.3">
      <c r="A350" t="s">
        <v>5352</v>
      </c>
      <c r="B350" t="s">
        <v>3643</v>
      </c>
      <c r="C350" t="s">
        <v>1654</v>
      </c>
      <c r="D350" t="s">
        <v>36</v>
      </c>
      <c r="E350">
        <v>298</v>
      </c>
      <c r="F350">
        <v>55</v>
      </c>
      <c r="G350" s="9">
        <f>FamilyPovertyPercentage[[#This Row],[Families With Incomes Below 200% Poverty Level]]/FamilyPovertyPercentage[[#This Row],[Total Families]]</f>
        <v>0.18456375838926176</v>
      </c>
      <c r="H350" s="20">
        <f>IFERROR(VLOOKUP(G350,Points!$E$2:$G$11,3,TRUE),"")</f>
        <v>20</v>
      </c>
    </row>
    <row r="351" spans="1:8" ht="19.95" customHeight="1" x14ac:dyDescent="0.3">
      <c r="A351" t="s">
        <v>5352</v>
      </c>
      <c r="B351" t="s">
        <v>3644</v>
      </c>
      <c r="C351" t="s">
        <v>1654</v>
      </c>
      <c r="D351" t="s">
        <v>166</v>
      </c>
      <c r="E351">
        <v>295</v>
      </c>
      <c r="F351">
        <v>53</v>
      </c>
      <c r="G351" s="9">
        <f>FamilyPovertyPercentage[[#This Row],[Families With Incomes Below 200% Poverty Level]]/FamilyPovertyPercentage[[#This Row],[Total Families]]</f>
        <v>0.17966101694915254</v>
      </c>
      <c r="H351" s="20">
        <f>IFERROR(VLOOKUP(G351,Points!$E$2:$G$11,3,TRUE),"")</f>
        <v>20</v>
      </c>
    </row>
    <row r="352" spans="1:8" ht="19.95" customHeight="1" x14ac:dyDescent="0.3">
      <c r="A352" t="s">
        <v>5352</v>
      </c>
      <c r="B352" t="s">
        <v>3645</v>
      </c>
      <c r="C352" t="s">
        <v>1655</v>
      </c>
      <c r="D352" t="s">
        <v>143</v>
      </c>
      <c r="E352">
        <v>343</v>
      </c>
      <c r="F352">
        <v>23</v>
      </c>
      <c r="G352" s="9">
        <f>FamilyPovertyPercentage[[#This Row],[Families With Incomes Below 200% Poverty Level]]/FamilyPovertyPercentage[[#This Row],[Total Families]]</f>
        <v>6.7055393586005832E-2</v>
      </c>
      <c r="H352" s="20">
        <f>IFERROR(VLOOKUP(G352,Points!$E$2:$G$11,3,TRUE),"")</f>
        <v>0</v>
      </c>
    </row>
    <row r="353" spans="1:8" ht="19.95" customHeight="1" x14ac:dyDescent="0.3">
      <c r="A353" t="s">
        <v>5352</v>
      </c>
      <c r="B353" t="s">
        <v>3646</v>
      </c>
      <c r="C353" t="s">
        <v>1656</v>
      </c>
      <c r="D353" t="s">
        <v>16</v>
      </c>
      <c r="E353">
        <v>81</v>
      </c>
      <c r="F353">
        <v>8</v>
      </c>
      <c r="G353" s="9">
        <f>FamilyPovertyPercentage[[#This Row],[Families With Incomes Below 200% Poverty Level]]/FamilyPovertyPercentage[[#This Row],[Total Families]]</f>
        <v>9.8765432098765427E-2</v>
      </c>
      <c r="H353" s="20">
        <f>IFERROR(VLOOKUP(G353,Points!$E$2:$G$11,3,TRUE),"")</f>
        <v>5</v>
      </c>
    </row>
    <row r="354" spans="1:8" ht="19.95" customHeight="1" x14ac:dyDescent="0.3">
      <c r="A354" t="s">
        <v>5352</v>
      </c>
      <c r="B354" t="s">
        <v>3647</v>
      </c>
      <c r="C354" t="s">
        <v>1657</v>
      </c>
      <c r="D354" t="s">
        <v>39</v>
      </c>
      <c r="E354">
        <v>140</v>
      </c>
      <c r="F354">
        <v>31</v>
      </c>
      <c r="G354" s="9">
        <f>FamilyPovertyPercentage[[#This Row],[Families With Incomes Below 200% Poverty Level]]/FamilyPovertyPercentage[[#This Row],[Total Families]]</f>
        <v>0.22142857142857142</v>
      </c>
      <c r="H354" s="20">
        <f>IFERROR(VLOOKUP(G354,Points!$E$2:$G$11,3,TRUE),"")</f>
        <v>30</v>
      </c>
    </row>
    <row r="355" spans="1:8" ht="19.95" customHeight="1" x14ac:dyDescent="0.3">
      <c r="A355" t="s">
        <v>5351</v>
      </c>
      <c r="B355" t="s">
        <v>3648</v>
      </c>
      <c r="C355" t="s">
        <v>1658</v>
      </c>
      <c r="D355" t="s">
        <v>25</v>
      </c>
      <c r="E355">
        <v>38</v>
      </c>
      <c r="F355">
        <v>0</v>
      </c>
      <c r="G355" s="9">
        <f>FamilyPovertyPercentage[[#This Row],[Families With Incomes Below 200% Poverty Level]]/FamilyPovertyPercentage[[#This Row],[Total Families]]</f>
        <v>0</v>
      </c>
      <c r="H355" s="20">
        <f>IFERROR(VLOOKUP(G355,Points!$E$2:$G$11,3,TRUE),"")</f>
        <v>0</v>
      </c>
    </row>
    <row r="356" spans="1:8" ht="19.95" customHeight="1" x14ac:dyDescent="0.3">
      <c r="A356" t="s">
        <v>5351</v>
      </c>
      <c r="B356" t="s">
        <v>3649</v>
      </c>
      <c r="C356" t="s">
        <v>1659</v>
      </c>
      <c r="D356" t="s">
        <v>279</v>
      </c>
      <c r="E356">
        <v>23</v>
      </c>
      <c r="F356">
        <v>4</v>
      </c>
      <c r="G356" s="9">
        <f>FamilyPovertyPercentage[[#This Row],[Families With Incomes Below 200% Poverty Level]]/FamilyPovertyPercentage[[#This Row],[Total Families]]</f>
        <v>0.17391304347826086</v>
      </c>
      <c r="H356" s="20">
        <f>IFERROR(VLOOKUP(G356,Points!$E$2:$G$11,3,TRUE),"")</f>
        <v>20</v>
      </c>
    </row>
    <row r="357" spans="1:8" ht="19.95" customHeight="1" x14ac:dyDescent="0.3">
      <c r="A357" t="s">
        <v>5352</v>
      </c>
      <c r="B357" t="s">
        <v>3650</v>
      </c>
      <c r="C357" t="s">
        <v>1660</v>
      </c>
      <c r="D357" t="s">
        <v>15</v>
      </c>
      <c r="E357">
        <v>408</v>
      </c>
      <c r="F357">
        <v>128</v>
      </c>
      <c r="G357" s="9">
        <f>FamilyPovertyPercentage[[#This Row],[Families With Incomes Below 200% Poverty Level]]/FamilyPovertyPercentage[[#This Row],[Total Families]]</f>
        <v>0.31372549019607843</v>
      </c>
      <c r="H357" s="20">
        <f>IFERROR(VLOOKUP(G357,Points!$E$2:$G$11,3,TRUE),"")</f>
        <v>50</v>
      </c>
    </row>
    <row r="358" spans="1:8" ht="19.95" customHeight="1" x14ac:dyDescent="0.3">
      <c r="A358" t="s">
        <v>5352</v>
      </c>
      <c r="B358" t="s">
        <v>3651</v>
      </c>
      <c r="C358" t="s">
        <v>1661</v>
      </c>
      <c r="D358" t="s">
        <v>117</v>
      </c>
      <c r="E358">
        <v>174</v>
      </c>
      <c r="F358">
        <v>14</v>
      </c>
      <c r="G358" s="9">
        <f>FamilyPovertyPercentage[[#This Row],[Families With Incomes Below 200% Poverty Level]]/FamilyPovertyPercentage[[#This Row],[Total Families]]</f>
        <v>8.0459770114942528E-2</v>
      </c>
      <c r="H358" s="20">
        <f>IFERROR(VLOOKUP(G358,Points!$E$2:$G$11,3,TRUE),"")</f>
        <v>5</v>
      </c>
    </row>
    <row r="359" spans="1:8" ht="19.95" customHeight="1" x14ac:dyDescent="0.3">
      <c r="A359" t="s">
        <v>5352</v>
      </c>
      <c r="B359" t="s">
        <v>3652</v>
      </c>
      <c r="C359" t="s">
        <v>1662</v>
      </c>
      <c r="D359" t="s">
        <v>156</v>
      </c>
      <c r="E359">
        <v>241</v>
      </c>
      <c r="F359">
        <v>62</v>
      </c>
      <c r="G359" s="9">
        <f>FamilyPovertyPercentage[[#This Row],[Families With Incomes Below 200% Poverty Level]]/FamilyPovertyPercentage[[#This Row],[Total Families]]</f>
        <v>0.25726141078838172</v>
      </c>
      <c r="H359" s="20">
        <f>IFERROR(VLOOKUP(G359,Points!$E$2:$G$11,3,TRUE),"")</f>
        <v>40</v>
      </c>
    </row>
    <row r="360" spans="1:8" ht="19.95" customHeight="1" x14ac:dyDescent="0.3">
      <c r="A360" t="s">
        <v>5352</v>
      </c>
      <c r="B360" t="s">
        <v>3653</v>
      </c>
      <c r="C360" t="s">
        <v>1662</v>
      </c>
      <c r="D360" t="s">
        <v>39</v>
      </c>
      <c r="E360">
        <v>259</v>
      </c>
      <c r="F360">
        <v>64</v>
      </c>
      <c r="G360" s="9">
        <f>FamilyPovertyPercentage[[#This Row],[Families With Incomes Below 200% Poverty Level]]/FamilyPovertyPercentage[[#This Row],[Total Families]]</f>
        <v>0.24710424710424711</v>
      </c>
      <c r="H360" s="20">
        <f>IFERROR(VLOOKUP(G360,Points!$E$2:$G$11,3,TRUE),"")</f>
        <v>40</v>
      </c>
    </row>
    <row r="361" spans="1:8" ht="19.95" customHeight="1" x14ac:dyDescent="0.3">
      <c r="A361" t="s">
        <v>5352</v>
      </c>
      <c r="B361" t="s">
        <v>3654</v>
      </c>
      <c r="C361" t="s">
        <v>1662</v>
      </c>
      <c r="D361" t="s">
        <v>41</v>
      </c>
      <c r="E361">
        <v>1339</v>
      </c>
      <c r="F361">
        <v>64</v>
      </c>
      <c r="G361" s="9">
        <f>FamilyPovertyPercentage[[#This Row],[Families With Incomes Below 200% Poverty Level]]/FamilyPovertyPercentage[[#This Row],[Total Families]]</f>
        <v>4.7796863330843917E-2</v>
      </c>
      <c r="H361" s="20">
        <f>IFERROR(VLOOKUP(G361,Points!$E$2:$G$11,3,TRUE),"")</f>
        <v>0</v>
      </c>
    </row>
    <row r="362" spans="1:8" ht="19.95" customHeight="1" x14ac:dyDescent="0.3">
      <c r="A362" t="s">
        <v>5351</v>
      </c>
      <c r="B362" t="s">
        <v>3655</v>
      </c>
      <c r="C362" t="s">
        <v>1663</v>
      </c>
      <c r="D362" t="s">
        <v>39</v>
      </c>
      <c r="E362">
        <v>101</v>
      </c>
      <c r="F362">
        <v>33</v>
      </c>
      <c r="G362" s="9">
        <f>FamilyPovertyPercentage[[#This Row],[Families With Incomes Below 200% Poverty Level]]/FamilyPovertyPercentage[[#This Row],[Total Families]]</f>
        <v>0.32673267326732675</v>
      </c>
      <c r="H362" s="20">
        <f>IFERROR(VLOOKUP(G362,Points!$E$2:$G$11,3,TRUE),"")</f>
        <v>65</v>
      </c>
    </row>
    <row r="363" spans="1:8" ht="19.95" customHeight="1" x14ac:dyDescent="0.3">
      <c r="A363" t="s">
        <v>5352</v>
      </c>
      <c r="B363" t="s">
        <v>3656</v>
      </c>
      <c r="C363" t="s">
        <v>1664</v>
      </c>
      <c r="D363" t="s">
        <v>55</v>
      </c>
      <c r="E363">
        <v>267</v>
      </c>
      <c r="F363">
        <v>27</v>
      </c>
      <c r="G363" s="9">
        <f>FamilyPovertyPercentage[[#This Row],[Families With Incomes Below 200% Poverty Level]]/FamilyPovertyPercentage[[#This Row],[Total Families]]</f>
        <v>0.10112359550561797</v>
      </c>
      <c r="H363" s="20">
        <f>IFERROR(VLOOKUP(G363,Points!$E$2:$G$11,3,TRUE),"")</f>
        <v>5</v>
      </c>
    </row>
    <row r="364" spans="1:8" ht="19.95" customHeight="1" x14ac:dyDescent="0.3">
      <c r="A364" t="s">
        <v>5352</v>
      </c>
      <c r="B364" t="s">
        <v>3657</v>
      </c>
      <c r="C364" t="s">
        <v>1665</v>
      </c>
      <c r="D364" t="s">
        <v>39</v>
      </c>
      <c r="E364">
        <v>279</v>
      </c>
      <c r="F364">
        <v>41</v>
      </c>
      <c r="G364" s="9">
        <f>FamilyPovertyPercentage[[#This Row],[Families With Incomes Below 200% Poverty Level]]/FamilyPovertyPercentage[[#This Row],[Total Families]]</f>
        <v>0.14695340501792115</v>
      </c>
      <c r="H364" s="20">
        <f>IFERROR(VLOOKUP(G364,Points!$E$2:$G$11,3,TRUE),"")</f>
        <v>10</v>
      </c>
    </row>
    <row r="365" spans="1:8" ht="19.95" customHeight="1" x14ac:dyDescent="0.3">
      <c r="A365" t="s">
        <v>5351</v>
      </c>
      <c r="B365" t="s">
        <v>3658</v>
      </c>
      <c r="C365" t="s">
        <v>1666</v>
      </c>
      <c r="D365" t="s">
        <v>39</v>
      </c>
      <c r="E365">
        <v>243</v>
      </c>
      <c r="F365">
        <v>39</v>
      </c>
      <c r="G365" s="9">
        <f>FamilyPovertyPercentage[[#This Row],[Families With Incomes Below 200% Poverty Level]]/FamilyPovertyPercentage[[#This Row],[Total Families]]</f>
        <v>0.16049382716049382</v>
      </c>
      <c r="H365" s="20">
        <f>IFERROR(VLOOKUP(G365,Points!$E$2:$G$11,3,TRUE),"")</f>
        <v>20</v>
      </c>
    </row>
    <row r="366" spans="1:8" ht="19.95" customHeight="1" x14ac:dyDescent="0.3">
      <c r="A366" t="s">
        <v>5352</v>
      </c>
      <c r="B366" t="s">
        <v>3659</v>
      </c>
      <c r="C366" t="s">
        <v>1667</v>
      </c>
      <c r="D366" t="s">
        <v>88</v>
      </c>
      <c r="E366">
        <v>201</v>
      </c>
      <c r="F366">
        <v>34</v>
      </c>
      <c r="G366" s="9">
        <f>FamilyPovertyPercentage[[#This Row],[Families With Incomes Below 200% Poverty Level]]/FamilyPovertyPercentage[[#This Row],[Total Families]]</f>
        <v>0.1691542288557214</v>
      </c>
      <c r="H366" s="20">
        <f>IFERROR(VLOOKUP(G366,Points!$E$2:$G$11,3,TRUE),"")</f>
        <v>20</v>
      </c>
    </row>
    <row r="367" spans="1:8" ht="19.95" customHeight="1" x14ac:dyDescent="0.3">
      <c r="A367" t="s">
        <v>5352</v>
      </c>
      <c r="B367" t="s">
        <v>3660</v>
      </c>
      <c r="C367" t="s">
        <v>1668</v>
      </c>
      <c r="D367" t="s">
        <v>72</v>
      </c>
      <c r="E367">
        <v>253</v>
      </c>
      <c r="F367">
        <v>84</v>
      </c>
      <c r="G367" s="9">
        <f>FamilyPovertyPercentage[[#This Row],[Families With Incomes Below 200% Poverty Level]]/FamilyPovertyPercentage[[#This Row],[Total Families]]</f>
        <v>0.33201581027667987</v>
      </c>
      <c r="H367" s="20">
        <f>IFERROR(VLOOKUP(G367,Points!$E$2:$G$11,3,TRUE),"")</f>
        <v>65</v>
      </c>
    </row>
    <row r="368" spans="1:8" ht="19.95" customHeight="1" x14ac:dyDescent="0.3">
      <c r="A368" t="s">
        <v>5352</v>
      </c>
      <c r="B368" t="s">
        <v>3661</v>
      </c>
      <c r="C368" t="s">
        <v>1668</v>
      </c>
      <c r="D368" t="s">
        <v>16</v>
      </c>
      <c r="E368">
        <v>129</v>
      </c>
      <c r="F368">
        <v>36</v>
      </c>
      <c r="G368" s="9">
        <f>FamilyPovertyPercentage[[#This Row],[Families With Incomes Below 200% Poverty Level]]/FamilyPovertyPercentage[[#This Row],[Total Families]]</f>
        <v>0.27906976744186046</v>
      </c>
      <c r="H368" s="20">
        <f>IFERROR(VLOOKUP(G368,Points!$E$2:$G$11,3,TRUE),"")</f>
        <v>40</v>
      </c>
    </row>
    <row r="369" spans="1:8" ht="19.95" customHeight="1" x14ac:dyDescent="0.3">
      <c r="A369" t="s">
        <v>5352</v>
      </c>
      <c r="B369" t="s">
        <v>3662</v>
      </c>
      <c r="C369" t="s">
        <v>1668</v>
      </c>
      <c r="D369" t="s">
        <v>107</v>
      </c>
      <c r="E369">
        <v>65</v>
      </c>
      <c r="F369">
        <v>12</v>
      </c>
      <c r="G369" s="9">
        <f>FamilyPovertyPercentage[[#This Row],[Families With Incomes Below 200% Poverty Level]]/FamilyPovertyPercentage[[#This Row],[Total Families]]</f>
        <v>0.18461538461538463</v>
      </c>
      <c r="H369" s="20">
        <f>IFERROR(VLOOKUP(G369,Points!$E$2:$G$11,3,TRUE),"")</f>
        <v>20</v>
      </c>
    </row>
    <row r="370" spans="1:8" ht="19.95" customHeight="1" x14ac:dyDescent="0.3">
      <c r="A370" t="s">
        <v>5352</v>
      </c>
      <c r="B370" t="s">
        <v>3663</v>
      </c>
      <c r="C370" t="s">
        <v>1668</v>
      </c>
      <c r="D370" t="s">
        <v>99</v>
      </c>
      <c r="E370">
        <v>458</v>
      </c>
      <c r="F370">
        <v>27</v>
      </c>
      <c r="G370" s="9">
        <f>FamilyPovertyPercentage[[#This Row],[Families With Incomes Below 200% Poverty Level]]/FamilyPovertyPercentage[[#This Row],[Total Families]]</f>
        <v>5.8951965065502182E-2</v>
      </c>
      <c r="H370" s="20">
        <f>IFERROR(VLOOKUP(G370,Points!$E$2:$G$11,3,TRUE),"")</f>
        <v>0</v>
      </c>
    </row>
    <row r="371" spans="1:8" ht="19.95" customHeight="1" x14ac:dyDescent="0.3">
      <c r="A371" t="s">
        <v>5351</v>
      </c>
      <c r="B371" t="s">
        <v>3664</v>
      </c>
      <c r="C371" t="s">
        <v>1669</v>
      </c>
      <c r="D371" t="s">
        <v>279</v>
      </c>
      <c r="E371">
        <v>480</v>
      </c>
      <c r="F371">
        <v>58</v>
      </c>
      <c r="G371" s="9">
        <f>FamilyPovertyPercentage[[#This Row],[Families With Incomes Below 200% Poverty Level]]/FamilyPovertyPercentage[[#This Row],[Total Families]]</f>
        <v>0.12083333333333333</v>
      </c>
      <c r="H371" s="20">
        <f>IFERROR(VLOOKUP(G371,Points!$E$2:$G$11,3,TRUE),"")</f>
        <v>10</v>
      </c>
    </row>
    <row r="372" spans="1:8" ht="19.95" customHeight="1" x14ac:dyDescent="0.3">
      <c r="A372" t="s">
        <v>5352</v>
      </c>
      <c r="B372" t="s">
        <v>3665</v>
      </c>
      <c r="C372" t="s">
        <v>1670</v>
      </c>
      <c r="D372" t="s">
        <v>23</v>
      </c>
      <c r="E372">
        <v>152</v>
      </c>
      <c r="F372">
        <v>71</v>
      </c>
      <c r="G372" s="9">
        <f>FamilyPovertyPercentage[[#This Row],[Families With Incomes Below 200% Poverty Level]]/FamilyPovertyPercentage[[#This Row],[Total Families]]</f>
        <v>0.46710526315789475</v>
      </c>
      <c r="H372" s="20">
        <f>IFERROR(VLOOKUP(G372,Points!$E$2:$G$11,3,TRUE),"")</f>
        <v>100</v>
      </c>
    </row>
    <row r="373" spans="1:8" ht="19.95" customHeight="1" x14ac:dyDescent="0.3">
      <c r="A373" t="s">
        <v>5352</v>
      </c>
      <c r="B373" t="s">
        <v>3666</v>
      </c>
      <c r="C373" t="s">
        <v>1670</v>
      </c>
      <c r="D373" t="s">
        <v>115</v>
      </c>
      <c r="E373">
        <v>114</v>
      </c>
      <c r="F373">
        <v>26</v>
      </c>
      <c r="G373" s="9">
        <f>FamilyPovertyPercentage[[#This Row],[Families With Incomes Below 200% Poverty Level]]/FamilyPovertyPercentage[[#This Row],[Total Families]]</f>
        <v>0.22807017543859648</v>
      </c>
      <c r="H373" s="20">
        <f>IFERROR(VLOOKUP(G373,Points!$E$2:$G$11,3,TRUE),"")</f>
        <v>30</v>
      </c>
    </row>
    <row r="374" spans="1:8" ht="19.95" customHeight="1" x14ac:dyDescent="0.3">
      <c r="A374" t="s">
        <v>5352</v>
      </c>
      <c r="B374" t="s">
        <v>3667</v>
      </c>
      <c r="C374" t="s">
        <v>1670</v>
      </c>
      <c r="D374" t="s">
        <v>138</v>
      </c>
      <c r="E374">
        <v>762</v>
      </c>
      <c r="F374">
        <v>55</v>
      </c>
      <c r="G374" s="9">
        <f>FamilyPovertyPercentage[[#This Row],[Families With Incomes Below 200% Poverty Level]]/FamilyPovertyPercentage[[#This Row],[Total Families]]</f>
        <v>7.217847769028872E-2</v>
      </c>
      <c r="H374" s="20">
        <f>IFERROR(VLOOKUP(G374,Points!$E$2:$G$11,3,TRUE),"")</f>
        <v>0</v>
      </c>
    </row>
    <row r="375" spans="1:8" ht="19.95" customHeight="1" x14ac:dyDescent="0.3">
      <c r="A375" t="s">
        <v>5352</v>
      </c>
      <c r="B375" t="s">
        <v>3668</v>
      </c>
      <c r="C375" t="s">
        <v>1671</v>
      </c>
      <c r="D375" t="s">
        <v>166</v>
      </c>
      <c r="E375">
        <v>215</v>
      </c>
      <c r="F375">
        <v>73</v>
      </c>
      <c r="G375" s="9">
        <f>FamilyPovertyPercentage[[#This Row],[Families With Incomes Below 200% Poverty Level]]/FamilyPovertyPercentage[[#This Row],[Total Families]]</f>
        <v>0.33953488372093021</v>
      </c>
      <c r="H375" s="20">
        <f>IFERROR(VLOOKUP(G375,Points!$E$2:$G$11,3,TRUE),"")</f>
        <v>65</v>
      </c>
    </row>
    <row r="376" spans="1:8" ht="19.95" customHeight="1" x14ac:dyDescent="0.3">
      <c r="A376" t="s">
        <v>5352</v>
      </c>
      <c r="B376" t="s">
        <v>3669</v>
      </c>
      <c r="C376" t="s">
        <v>1671</v>
      </c>
      <c r="D376" t="s">
        <v>48</v>
      </c>
      <c r="E376">
        <v>307</v>
      </c>
      <c r="F376">
        <v>49</v>
      </c>
      <c r="G376" s="9">
        <f>FamilyPovertyPercentage[[#This Row],[Families With Incomes Below 200% Poverty Level]]/FamilyPovertyPercentage[[#This Row],[Total Families]]</f>
        <v>0.15960912052117263</v>
      </c>
      <c r="H376" s="20">
        <f>IFERROR(VLOOKUP(G376,Points!$E$2:$G$11,3,TRUE),"")</f>
        <v>10</v>
      </c>
    </row>
    <row r="377" spans="1:8" ht="19.95" customHeight="1" x14ac:dyDescent="0.3">
      <c r="A377" t="s">
        <v>5352</v>
      </c>
      <c r="B377" t="s">
        <v>3670</v>
      </c>
      <c r="C377" t="s">
        <v>1671</v>
      </c>
      <c r="D377" t="s">
        <v>111</v>
      </c>
      <c r="E377">
        <v>347</v>
      </c>
      <c r="F377">
        <v>40</v>
      </c>
      <c r="G377" s="9">
        <f>FamilyPovertyPercentage[[#This Row],[Families With Incomes Below 200% Poverty Level]]/FamilyPovertyPercentage[[#This Row],[Total Families]]</f>
        <v>0.11527377521613832</v>
      </c>
      <c r="H377" s="20">
        <f>IFERROR(VLOOKUP(G377,Points!$E$2:$G$11,3,TRUE),"")</f>
        <v>5</v>
      </c>
    </row>
    <row r="378" spans="1:8" ht="19.95" customHeight="1" x14ac:dyDescent="0.3">
      <c r="A378" t="s">
        <v>5351</v>
      </c>
      <c r="B378" t="s">
        <v>3671</v>
      </c>
      <c r="C378" t="s">
        <v>1672</v>
      </c>
      <c r="D378" t="s">
        <v>111</v>
      </c>
      <c r="E378">
        <v>549</v>
      </c>
      <c r="F378">
        <v>118</v>
      </c>
      <c r="G378" s="9">
        <f>FamilyPovertyPercentage[[#This Row],[Families With Incomes Below 200% Poverty Level]]/FamilyPovertyPercentage[[#This Row],[Total Families]]</f>
        <v>0.21493624772313297</v>
      </c>
      <c r="H378" s="20">
        <f>IFERROR(VLOOKUP(G378,Points!$E$2:$G$11,3,TRUE),"")</f>
        <v>30</v>
      </c>
    </row>
    <row r="379" spans="1:8" ht="19.95" customHeight="1" x14ac:dyDescent="0.3">
      <c r="A379" t="s">
        <v>5351</v>
      </c>
      <c r="B379" t="s">
        <v>3672</v>
      </c>
      <c r="C379" t="s">
        <v>1673</v>
      </c>
      <c r="D379" t="s">
        <v>144</v>
      </c>
      <c r="E379">
        <v>1177</v>
      </c>
      <c r="F379">
        <v>335</v>
      </c>
      <c r="G379" s="9">
        <f>FamilyPovertyPercentage[[#This Row],[Families With Incomes Below 200% Poverty Level]]/FamilyPovertyPercentage[[#This Row],[Total Families]]</f>
        <v>0.28462192013593884</v>
      </c>
      <c r="H379" s="20">
        <f>IFERROR(VLOOKUP(G379,Points!$E$2:$G$11,3,TRUE),"")</f>
        <v>50</v>
      </c>
    </row>
    <row r="380" spans="1:8" ht="19.95" customHeight="1" x14ac:dyDescent="0.3">
      <c r="A380" t="s">
        <v>5352</v>
      </c>
      <c r="B380" t="s">
        <v>3673</v>
      </c>
      <c r="C380" t="s">
        <v>1674</v>
      </c>
      <c r="D380" t="s">
        <v>126</v>
      </c>
      <c r="E380">
        <v>58</v>
      </c>
      <c r="F380">
        <v>12</v>
      </c>
      <c r="G380" s="9">
        <f>FamilyPovertyPercentage[[#This Row],[Families With Incomes Below 200% Poverty Level]]/FamilyPovertyPercentage[[#This Row],[Total Families]]</f>
        <v>0.20689655172413793</v>
      </c>
      <c r="H380" s="20">
        <f>IFERROR(VLOOKUP(G380,Points!$E$2:$G$11,3,TRUE),"")</f>
        <v>30</v>
      </c>
    </row>
    <row r="381" spans="1:8" ht="19.95" customHeight="1" x14ac:dyDescent="0.3">
      <c r="A381" t="s">
        <v>5352</v>
      </c>
      <c r="B381" t="s">
        <v>3674</v>
      </c>
      <c r="C381" t="s">
        <v>1675</v>
      </c>
      <c r="D381" t="s">
        <v>77</v>
      </c>
      <c r="E381">
        <v>379</v>
      </c>
      <c r="F381">
        <v>69</v>
      </c>
      <c r="G381" s="9">
        <f>FamilyPovertyPercentage[[#This Row],[Families With Incomes Below 200% Poverty Level]]/FamilyPovertyPercentage[[#This Row],[Total Families]]</f>
        <v>0.18205804749340371</v>
      </c>
      <c r="H381" s="20">
        <f>IFERROR(VLOOKUP(G381,Points!$E$2:$G$11,3,TRUE),"")</f>
        <v>20</v>
      </c>
    </row>
    <row r="382" spans="1:8" ht="19.95" customHeight="1" x14ac:dyDescent="0.3">
      <c r="A382" t="s">
        <v>5352</v>
      </c>
      <c r="B382" t="s">
        <v>3675</v>
      </c>
      <c r="C382" t="s">
        <v>1675</v>
      </c>
      <c r="D382" t="s">
        <v>64</v>
      </c>
      <c r="E382">
        <v>57</v>
      </c>
      <c r="F382">
        <v>5</v>
      </c>
      <c r="G382" s="9">
        <f>FamilyPovertyPercentage[[#This Row],[Families With Incomes Below 200% Poverty Level]]/FamilyPovertyPercentage[[#This Row],[Total Families]]</f>
        <v>8.771929824561403E-2</v>
      </c>
      <c r="H382" s="20">
        <f>IFERROR(VLOOKUP(G382,Points!$E$2:$G$11,3,TRUE),"")</f>
        <v>5</v>
      </c>
    </row>
    <row r="383" spans="1:8" ht="19.95" customHeight="1" x14ac:dyDescent="0.3">
      <c r="A383" t="s">
        <v>5352</v>
      </c>
      <c r="B383" t="s">
        <v>3676</v>
      </c>
      <c r="C383" t="s">
        <v>1676</v>
      </c>
      <c r="D383" t="s">
        <v>80</v>
      </c>
      <c r="E383">
        <v>86</v>
      </c>
      <c r="F383">
        <v>17</v>
      </c>
      <c r="G383" s="9">
        <f>FamilyPovertyPercentage[[#This Row],[Families With Incomes Below 200% Poverty Level]]/FamilyPovertyPercentage[[#This Row],[Total Families]]</f>
        <v>0.19767441860465115</v>
      </c>
      <c r="H383" s="20">
        <f>IFERROR(VLOOKUP(G383,Points!$E$2:$G$11,3,TRUE),"")</f>
        <v>20</v>
      </c>
    </row>
    <row r="384" spans="1:8" ht="19.95" customHeight="1" x14ac:dyDescent="0.3">
      <c r="A384" t="s">
        <v>5352</v>
      </c>
      <c r="B384" t="s">
        <v>3677</v>
      </c>
      <c r="C384" t="s">
        <v>1677</v>
      </c>
      <c r="D384" t="s">
        <v>95</v>
      </c>
      <c r="E384">
        <v>233</v>
      </c>
      <c r="F384">
        <v>16</v>
      </c>
      <c r="G384" s="9">
        <f>FamilyPovertyPercentage[[#This Row],[Families With Incomes Below 200% Poverty Level]]/FamilyPovertyPercentage[[#This Row],[Total Families]]</f>
        <v>6.8669527896995708E-2</v>
      </c>
      <c r="H384" s="20">
        <f>IFERROR(VLOOKUP(G384,Points!$E$2:$G$11,3,TRUE),"")</f>
        <v>0</v>
      </c>
    </row>
    <row r="385" spans="1:8" ht="19.95" customHeight="1" x14ac:dyDescent="0.3">
      <c r="A385" t="s">
        <v>5351</v>
      </c>
      <c r="B385" t="s">
        <v>3678</v>
      </c>
      <c r="C385" t="s">
        <v>1678</v>
      </c>
      <c r="D385" t="s">
        <v>95</v>
      </c>
      <c r="E385">
        <v>91</v>
      </c>
      <c r="F385">
        <v>21</v>
      </c>
      <c r="G385" s="9">
        <f>FamilyPovertyPercentage[[#This Row],[Families With Incomes Below 200% Poverty Level]]/FamilyPovertyPercentage[[#This Row],[Total Families]]</f>
        <v>0.23076923076923078</v>
      </c>
      <c r="H385" s="20">
        <f>IFERROR(VLOOKUP(G385,Points!$E$2:$G$11,3,TRUE),"")</f>
        <v>30</v>
      </c>
    </row>
    <row r="386" spans="1:8" ht="19.95" customHeight="1" x14ac:dyDescent="0.3">
      <c r="A386" t="s">
        <v>5351</v>
      </c>
      <c r="B386" t="s">
        <v>3679</v>
      </c>
      <c r="C386" t="s">
        <v>1679</v>
      </c>
      <c r="D386" t="s">
        <v>80</v>
      </c>
      <c r="E386">
        <v>116</v>
      </c>
      <c r="F386">
        <v>11</v>
      </c>
      <c r="G386" s="9">
        <f>FamilyPovertyPercentage[[#This Row],[Families With Incomes Below 200% Poverty Level]]/FamilyPovertyPercentage[[#This Row],[Total Families]]</f>
        <v>9.4827586206896547E-2</v>
      </c>
      <c r="H386" s="20">
        <f>IFERROR(VLOOKUP(G386,Points!$E$2:$G$11,3,TRUE),"")</f>
        <v>5</v>
      </c>
    </row>
    <row r="387" spans="1:8" ht="19.95" customHeight="1" x14ac:dyDescent="0.3">
      <c r="A387" t="s">
        <v>5351</v>
      </c>
      <c r="B387" t="s">
        <v>3680</v>
      </c>
      <c r="C387" t="s">
        <v>1680</v>
      </c>
      <c r="D387" t="s">
        <v>45</v>
      </c>
      <c r="E387">
        <v>129</v>
      </c>
      <c r="F387">
        <v>13</v>
      </c>
      <c r="G387" s="9">
        <f>FamilyPovertyPercentage[[#This Row],[Families With Incomes Below 200% Poverty Level]]/FamilyPovertyPercentage[[#This Row],[Total Families]]</f>
        <v>0.10077519379844961</v>
      </c>
      <c r="H387" s="20">
        <f>IFERROR(VLOOKUP(G387,Points!$E$2:$G$11,3,TRUE),"")</f>
        <v>5</v>
      </c>
    </row>
    <row r="388" spans="1:8" ht="19.95" customHeight="1" x14ac:dyDescent="0.3">
      <c r="A388" t="s">
        <v>5352</v>
      </c>
      <c r="B388" t="s">
        <v>3681</v>
      </c>
      <c r="C388" t="s">
        <v>1681</v>
      </c>
      <c r="D388" t="s">
        <v>14</v>
      </c>
      <c r="E388">
        <v>110</v>
      </c>
      <c r="F388">
        <v>29</v>
      </c>
      <c r="G388" s="9">
        <f>FamilyPovertyPercentage[[#This Row],[Families With Incomes Below 200% Poverty Level]]/FamilyPovertyPercentage[[#This Row],[Total Families]]</f>
        <v>0.26363636363636361</v>
      </c>
      <c r="H388" s="20">
        <f>IFERROR(VLOOKUP(G388,Points!$E$2:$G$11,3,TRUE),"")</f>
        <v>40</v>
      </c>
    </row>
    <row r="389" spans="1:8" ht="19.95" customHeight="1" x14ac:dyDescent="0.3">
      <c r="A389" t="s">
        <v>5352</v>
      </c>
      <c r="B389" t="s">
        <v>3682</v>
      </c>
      <c r="C389" t="s">
        <v>1681</v>
      </c>
      <c r="D389" t="s">
        <v>72</v>
      </c>
      <c r="E389">
        <v>271</v>
      </c>
      <c r="F389">
        <v>46</v>
      </c>
      <c r="G389" s="9">
        <f>FamilyPovertyPercentage[[#This Row],[Families With Incomes Below 200% Poverty Level]]/FamilyPovertyPercentage[[#This Row],[Total Families]]</f>
        <v>0.16974169741697417</v>
      </c>
      <c r="H389" s="20">
        <f>IFERROR(VLOOKUP(G389,Points!$E$2:$G$11,3,TRUE),"")</f>
        <v>20</v>
      </c>
    </row>
    <row r="390" spans="1:8" ht="19.95" customHeight="1" x14ac:dyDescent="0.3">
      <c r="A390" t="s">
        <v>5351</v>
      </c>
      <c r="B390" t="s">
        <v>3683</v>
      </c>
      <c r="C390" t="s">
        <v>1682</v>
      </c>
      <c r="D390" t="s">
        <v>147</v>
      </c>
      <c r="E390">
        <v>442</v>
      </c>
      <c r="F390">
        <v>200</v>
      </c>
      <c r="G390" s="9">
        <f>FamilyPovertyPercentage[[#This Row],[Families With Incomes Below 200% Poverty Level]]/FamilyPovertyPercentage[[#This Row],[Total Families]]</f>
        <v>0.45248868778280543</v>
      </c>
      <c r="H390" s="20">
        <f>IFERROR(VLOOKUP(G390,Points!$E$2:$G$11,3,TRUE),"")</f>
        <v>100</v>
      </c>
    </row>
    <row r="391" spans="1:8" ht="19.95" customHeight="1" x14ac:dyDescent="0.3">
      <c r="A391" t="s">
        <v>5352</v>
      </c>
      <c r="B391" t="s">
        <v>3684</v>
      </c>
      <c r="C391" t="s">
        <v>1683</v>
      </c>
      <c r="D391" t="s">
        <v>147</v>
      </c>
      <c r="E391">
        <v>190</v>
      </c>
      <c r="F391">
        <v>43</v>
      </c>
      <c r="G391" s="9">
        <f>FamilyPovertyPercentage[[#This Row],[Families With Incomes Below 200% Poverty Level]]/FamilyPovertyPercentage[[#This Row],[Total Families]]</f>
        <v>0.22631578947368422</v>
      </c>
      <c r="H391" s="20">
        <f>IFERROR(VLOOKUP(G391,Points!$E$2:$G$11,3,TRUE),"")</f>
        <v>30</v>
      </c>
    </row>
    <row r="392" spans="1:8" ht="19.95" customHeight="1" x14ac:dyDescent="0.3">
      <c r="A392" t="s">
        <v>5352</v>
      </c>
      <c r="B392" t="s">
        <v>3685</v>
      </c>
      <c r="C392" t="s">
        <v>1684</v>
      </c>
      <c r="D392" t="s">
        <v>113</v>
      </c>
      <c r="E392">
        <v>280</v>
      </c>
      <c r="F392">
        <v>44</v>
      </c>
      <c r="G392" s="9">
        <f>FamilyPovertyPercentage[[#This Row],[Families With Incomes Below 200% Poverty Level]]/FamilyPovertyPercentage[[#This Row],[Total Families]]</f>
        <v>0.15714285714285714</v>
      </c>
      <c r="H392" s="20">
        <f>IFERROR(VLOOKUP(G392,Points!$E$2:$G$11,3,TRUE),"")</f>
        <v>10</v>
      </c>
    </row>
    <row r="393" spans="1:8" ht="19.95" customHeight="1" x14ac:dyDescent="0.3">
      <c r="A393" t="s">
        <v>5351</v>
      </c>
      <c r="B393" t="s">
        <v>3686</v>
      </c>
      <c r="C393" t="s">
        <v>1685</v>
      </c>
      <c r="D393" t="s">
        <v>59</v>
      </c>
      <c r="E393">
        <v>216</v>
      </c>
      <c r="F393">
        <v>66</v>
      </c>
      <c r="G393" s="9">
        <f>FamilyPovertyPercentage[[#This Row],[Families With Incomes Below 200% Poverty Level]]/FamilyPovertyPercentage[[#This Row],[Total Families]]</f>
        <v>0.30555555555555558</v>
      </c>
      <c r="H393" s="20">
        <f>IFERROR(VLOOKUP(G393,Points!$E$2:$G$11,3,TRUE),"")</f>
        <v>50</v>
      </c>
    </row>
    <row r="394" spans="1:8" ht="19.95" customHeight="1" x14ac:dyDescent="0.3">
      <c r="A394" t="s">
        <v>5352</v>
      </c>
      <c r="B394" t="s">
        <v>3687</v>
      </c>
      <c r="C394" t="s">
        <v>1686</v>
      </c>
      <c r="D394" t="s">
        <v>208</v>
      </c>
      <c r="E394">
        <v>315</v>
      </c>
      <c r="F394">
        <v>38</v>
      </c>
      <c r="G394" s="9">
        <f>FamilyPovertyPercentage[[#This Row],[Families With Incomes Below 200% Poverty Level]]/FamilyPovertyPercentage[[#This Row],[Total Families]]</f>
        <v>0.12063492063492064</v>
      </c>
      <c r="H394" s="20">
        <f>IFERROR(VLOOKUP(G394,Points!$E$2:$G$11,3,TRUE),"")</f>
        <v>10</v>
      </c>
    </row>
    <row r="395" spans="1:8" ht="19.95" customHeight="1" x14ac:dyDescent="0.3">
      <c r="A395" t="s">
        <v>5351</v>
      </c>
      <c r="B395" t="s">
        <v>3688</v>
      </c>
      <c r="C395" t="s">
        <v>1687</v>
      </c>
      <c r="D395" t="s">
        <v>208</v>
      </c>
      <c r="E395">
        <v>320</v>
      </c>
      <c r="F395">
        <v>73</v>
      </c>
      <c r="G395" s="9">
        <f>FamilyPovertyPercentage[[#This Row],[Families With Incomes Below 200% Poverty Level]]/FamilyPovertyPercentage[[#This Row],[Total Families]]</f>
        <v>0.22812499999999999</v>
      </c>
      <c r="H395" s="20">
        <f>IFERROR(VLOOKUP(G395,Points!$E$2:$G$11,3,TRUE),"")</f>
        <v>30</v>
      </c>
    </row>
    <row r="396" spans="1:8" ht="19.95" customHeight="1" x14ac:dyDescent="0.3">
      <c r="A396" t="s">
        <v>5351</v>
      </c>
      <c r="B396" t="s">
        <v>3689</v>
      </c>
      <c r="C396" t="s">
        <v>1688</v>
      </c>
      <c r="D396" t="s">
        <v>279</v>
      </c>
      <c r="E396">
        <v>60</v>
      </c>
      <c r="F396">
        <v>20</v>
      </c>
      <c r="G396" s="9">
        <f>FamilyPovertyPercentage[[#This Row],[Families With Incomes Below 200% Poverty Level]]/FamilyPovertyPercentage[[#This Row],[Total Families]]</f>
        <v>0.33333333333333331</v>
      </c>
      <c r="H396" s="20">
        <f>IFERROR(VLOOKUP(G396,Points!$E$2:$G$11,3,TRUE),"")</f>
        <v>65</v>
      </c>
    </row>
    <row r="397" spans="1:8" ht="19.95" customHeight="1" x14ac:dyDescent="0.3">
      <c r="A397" t="s">
        <v>5352</v>
      </c>
      <c r="B397" t="s">
        <v>3690</v>
      </c>
      <c r="C397" t="s">
        <v>1689</v>
      </c>
      <c r="D397" t="s">
        <v>108</v>
      </c>
      <c r="E397">
        <v>193</v>
      </c>
      <c r="F397">
        <v>37</v>
      </c>
      <c r="G397" s="9">
        <f>FamilyPovertyPercentage[[#This Row],[Families With Incomes Below 200% Poverty Level]]/FamilyPovertyPercentage[[#This Row],[Total Families]]</f>
        <v>0.19170984455958548</v>
      </c>
      <c r="H397" s="20">
        <f>IFERROR(VLOOKUP(G397,Points!$E$2:$G$11,3,TRUE),"")</f>
        <v>20</v>
      </c>
    </row>
    <row r="398" spans="1:8" ht="19.95" customHeight="1" x14ac:dyDescent="0.3">
      <c r="A398" t="s">
        <v>5351</v>
      </c>
      <c r="B398" t="s">
        <v>3691</v>
      </c>
      <c r="C398" t="s">
        <v>1690</v>
      </c>
      <c r="D398" t="s">
        <v>108</v>
      </c>
      <c r="E398">
        <v>151</v>
      </c>
      <c r="F398">
        <v>40</v>
      </c>
      <c r="G398" s="9">
        <f>FamilyPovertyPercentage[[#This Row],[Families With Incomes Below 200% Poverty Level]]/FamilyPovertyPercentage[[#This Row],[Total Families]]</f>
        <v>0.26490066225165565</v>
      </c>
      <c r="H398" s="20">
        <f>IFERROR(VLOOKUP(G398,Points!$E$2:$G$11,3,TRUE),"")</f>
        <v>40</v>
      </c>
    </row>
    <row r="399" spans="1:8" ht="19.95" customHeight="1" x14ac:dyDescent="0.3">
      <c r="A399" t="s">
        <v>5351</v>
      </c>
      <c r="B399" t="s">
        <v>3692</v>
      </c>
      <c r="C399" t="s">
        <v>1691</v>
      </c>
      <c r="D399" t="s">
        <v>86</v>
      </c>
      <c r="E399">
        <v>1494</v>
      </c>
      <c r="F399">
        <v>264</v>
      </c>
      <c r="G399" s="9">
        <f>FamilyPovertyPercentage[[#This Row],[Families With Incomes Below 200% Poverty Level]]/FamilyPovertyPercentage[[#This Row],[Total Families]]</f>
        <v>0.17670682730923695</v>
      </c>
      <c r="H399" s="20">
        <f>IFERROR(VLOOKUP(G399,Points!$E$2:$G$11,3,TRUE),"")</f>
        <v>20</v>
      </c>
    </row>
    <row r="400" spans="1:8" ht="19.95" customHeight="1" x14ac:dyDescent="0.3">
      <c r="A400" t="s">
        <v>5352</v>
      </c>
      <c r="B400" t="s">
        <v>3693</v>
      </c>
      <c r="C400" t="s">
        <v>1692</v>
      </c>
      <c r="D400" t="s">
        <v>86</v>
      </c>
      <c r="E400">
        <v>146</v>
      </c>
      <c r="F400">
        <v>20</v>
      </c>
      <c r="G400" s="9">
        <f>FamilyPovertyPercentage[[#This Row],[Families With Incomes Below 200% Poverty Level]]/FamilyPovertyPercentage[[#This Row],[Total Families]]</f>
        <v>0.13698630136986301</v>
      </c>
      <c r="H400" s="20">
        <f>IFERROR(VLOOKUP(G400,Points!$E$2:$G$11,3,TRUE),"")</f>
        <v>10</v>
      </c>
    </row>
    <row r="401" spans="1:8" ht="19.95" customHeight="1" x14ac:dyDescent="0.3">
      <c r="A401" t="s">
        <v>5351</v>
      </c>
      <c r="B401" t="s">
        <v>3694</v>
      </c>
      <c r="C401" t="s">
        <v>1693</v>
      </c>
      <c r="D401" t="s">
        <v>143</v>
      </c>
      <c r="E401">
        <v>986</v>
      </c>
      <c r="F401">
        <v>114</v>
      </c>
      <c r="G401" s="9">
        <f>FamilyPovertyPercentage[[#This Row],[Families With Incomes Below 200% Poverty Level]]/FamilyPovertyPercentage[[#This Row],[Total Families]]</f>
        <v>0.11561866125760649</v>
      </c>
      <c r="H401" s="20">
        <f>IFERROR(VLOOKUP(G401,Points!$E$2:$G$11,3,TRUE),"")</f>
        <v>5</v>
      </c>
    </row>
    <row r="402" spans="1:8" ht="19.95" customHeight="1" x14ac:dyDescent="0.3">
      <c r="A402" t="s">
        <v>5352</v>
      </c>
      <c r="B402" t="s">
        <v>3695</v>
      </c>
      <c r="C402" t="s">
        <v>1694</v>
      </c>
      <c r="D402" t="s">
        <v>106</v>
      </c>
      <c r="E402">
        <v>133</v>
      </c>
      <c r="F402">
        <v>12</v>
      </c>
      <c r="G402" s="9">
        <f>FamilyPovertyPercentage[[#This Row],[Families With Incomes Below 200% Poverty Level]]/FamilyPovertyPercentage[[#This Row],[Total Families]]</f>
        <v>9.0225563909774431E-2</v>
      </c>
      <c r="H402" s="20">
        <f>IFERROR(VLOOKUP(G402,Points!$E$2:$G$11,3,TRUE),"")</f>
        <v>5</v>
      </c>
    </row>
    <row r="403" spans="1:8" ht="19.95" customHeight="1" x14ac:dyDescent="0.3">
      <c r="A403" t="s">
        <v>5351</v>
      </c>
      <c r="B403" t="s">
        <v>3696</v>
      </c>
      <c r="C403" t="s">
        <v>1695</v>
      </c>
      <c r="D403" t="s">
        <v>195</v>
      </c>
      <c r="E403">
        <v>679</v>
      </c>
      <c r="F403">
        <v>178</v>
      </c>
      <c r="G403" s="9">
        <f>FamilyPovertyPercentage[[#This Row],[Families With Incomes Below 200% Poverty Level]]/FamilyPovertyPercentage[[#This Row],[Total Families]]</f>
        <v>0.26215022091310752</v>
      </c>
      <c r="H403" s="20">
        <f>IFERROR(VLOOKUP(G403,Points!$E$2:$G$11,3,TRUE),"")</f>
        <v>40</v>
      </c>
    </row>
    <row r="404" spans="1:8" ht="19.95" customHeight="1" x14ac:dyDescent="0.3">
      <c r="A404" t="s">
        <v>5352</v>
      </c>
      <c r="B404" t="s">
        <v>3697</v>
      </c>
      <c r="C404" t="s">
        <v>1696</v>
      </c>
      <c r="D404" t="s">
        <v>113</v>
      </c>
      <c r="E404">
        <v>500</v>
      </c>
      <c r="F404">
        <v>28</v>
      </c>
      <c r="G404" s="9">
        <f>FamilyPovertyPercentage[[#This Row],[Families With Incomes Below 200% Poverty Level]]/FamilyPovertyPercentage[[#This Row],[Total Families]]</f>
        <v>5.6000000000000001E-2</v>
      </c>
      <c r="H404" s="20">
        <f>IFERROR(VLOOKUP(G404,Points!$E$2:$G$11,3,TRUE),"")</f>
        <v>0</v>
      </c>
    </row>
    <row r="405" spans="1:8" ht="19.95" customHeight="1" x14ac:dyDescent="0.3">
      <c r="A405" t="s">
        <v>5352</v>
      </c>
      <c r="B405" t="s">
        <v>3698</v>
      </c>
      <c r="C405" t="s">
        <v>1697</v>
      </c>
      <c r="D405" t="s">
        <v>77</v>
      </c>
      <c r="E405">
        <v>378</v>
      </c>
      <c r="F405">
        <v>86</v>
      </c>
      <c r="G405" s="9">
        <f>FamilyPovertyPercentage[[#This Row],[Families With Incomes Below 200% Poverty Level]]/FamilyPovertyPercentage[[#This Row],[Total Families]]</f>
        <v>0.2275132275132275</v>
      </c>
      <c r="H405" s="20">
        <f>IFERROR(VLOOKUP(G405,Points!$E$2:$G$11,3,TRUE),"")</f>
        <v>30</v>
      </c>
    </row>
    <row r="406" spans="1:8" ht="19.95" customHeight="1" x14ac:dyDescent="0.3">
      <c r="A406" t="s">
        <v>5351</v>
      </c>
      <c r="B406" t="s">
        <v>3699</v>
      </c>
      <c r="C406" t="s">
        <v>1698</v>
      </c>
      <c r="D406" t="s">
        <v>101</v>
      </c>
      <c r="E406">
        <v>31</v>
      </c>
      <c r="F406">
        <v>3</v>
      </c>
      <c r="G406" s="9">
        <f>FamilyPovertyPercentage[[#This Row],[Families With Incomes Below 200% Poverty Level]]/FamilyPovertyPercentage[[#This Row],[Total Families]]</f>
        <v>9.6774193548387094E-2</v>
      </c>
      <c r="H406" s="20">
        <f>IFERROR(VLOOKUP(G406,Points!$E$2:$G$11,3,TRUE),"")</f>
        <v>5</v>
      </c>
    </row>
    <row r="407" spans="1:8" ht="19.95" customHeight="1" x14ac:dyDescent="0.3">
      <c r="A407" t="s">
        <v>5352</v>
      </c>
      <c r="B407" t="s">
        <v>3700</v>
      </c>
      <c r="C407" t="s">
        <v>1699</v>
      </c>
      <c r="D407" t="s">
        <v>72</v>
      </c>
      <c r="E407">
        <v>236</v>
      </c>
      <c r="F407">
        <v>24</v>
      </c>
      <c r="G407" s="9">
        <f>FamilyPovertyPercentage[[#This Row],[Families With Incomes Below 200% Poverty Level]]/FamilyPovertyPercentage[[#This Row],[Total Families]]</f>
        <v>0.10169491525423729</v>
      </c>
      <c r="H407" s="20">
        <f>IFERROR(VLOOKUP(G407,Points!$E$2:$G$11,3,TRUE),"")</f>
        <v>5</v>
      </c>
    </row>
    <row r="408" spans="1:8" ht="19.95" customHeight="1" x14ac:dyDescent="0.3">
      <c r="A408" t="s">
        <v>5352</v>
      </c>
      <c r="B408" t="s">
        <v>3701</v>
      </c>
      <c r="C408" t="s">
        <v>1700</v>
      </c>
      <c r="D408" t="s">
        <v>166</v>
      </c>
      <c r="E408">
        <v>215</v>
      </c>
      <c r="F408">
        <v>14</v>
      </c>
      <c r="G408" s="9">
        <f>FamilyPovertyPercentage[[#This Row],[Families With Incomes Below 200% Poverty Level]]/FamilyPovertyPercentage[[#This Row],[Total Families]]</f>
        <v>6.5116279069767441E-2</v>
      </c>
      <c r="H408" s="20">
        <f>IFERROR(VLOOKUP(G408,Points!$E$2:$G$11,3,TRUE),"")</f>
        <v>0</v>
      </c>
    </row>
    <row r="409" spans="1:8" ht="19.95" customHeight="1" x14ac:dyDescent="0.3">
      <c r="A409" t="s">
        <v>5351</v>
      </c>
      <c r="B409" t="s">
        <v>3702</v>
      </c>
      <c r="C409" t="s">
        <v>1701</v>
      </c>
      <c r="D409" t="s">
        <v>166</v>
      </c>
      <c r="E409">
        <v>256</v>
      </c>
      <c r="F409">
        <v>43</v>
      </c>
      <c r="G409" s="9">
        <f>FamilyPovertyPercentage[[#This Row],[Families With Incomes Below 200% Poverty Level]]/FamilyPovertyPercentage[[#This Row],[Total Families]]</f>
        <v>0.16796875</v>
      </c>
      <c r="H409" s="20">
        <f>IFERROR(VLOOKUP(G409,Points!$E$2:$G$11,3,TRUE),"")</f>
        <v>20</v>
      </c>
    </row>
    <row r="410" spans="1:8" ht="19.95" customHeight="1" x14ac:dyDescent="0.3">
      <c r="A410" t="s">
        <v>5352</v>
      </c>
      <c r="B410" t="s">
        <v>3703</v>
      </c>
      <c r="C410" t="s">
        <v>1702</v>
      </c>
      <c r="D410" t="s">
        <v>279</v>
      </c>
      <c r="E410">
        <v>409</v>
      </c>
      <c r="F410">
        <v>26</v>
      </c>
      <c r="G410" s="9">
        <f>FamilyPovertyPercentage[[#This Row],[Families With Incomes Below 200% Poverty Level]]/FamilyPovertyPercentage[[#This Row],[Total Families]]</f>
        <v>6.3569682151589244E-2</v>
      </c>
      <c r="H410" s="20">
        <f>IFERROR(VLOOKUP(G410,Points!$E$2:$G$11,3,TRUE),"")</f>
        <v>0</v>
      </c>
    </row>
    <row r="411" spans="1:8" ht="19.95" customHeight="1" x14ac:dyDescent="0.3">
      <c r="A411" t="s">
        <v>5351</v>
      </c>
      <c r="B411" t="s">
        <v>3704</v>
      </c>
      <c r="C411" t="s">
        <v>1703</v>
      </c>
      <c r="D411" t="s">
        <v>72</v>
      </c>
      <c r="E411">
        <v>357</v>
      </c>
      <c r="F411">
        <v>91</v>
      </c>
      <c r="G411" s="9">
        <f>FamilyPovertyPercentage[[#This Row],[Families With Incomes Below 200% Poverty Level]]/FamilyPovertyPercentage[[#This Row],[Total Families]]</f>
        <v>0.25490196078431371</v>
      </c>
      <c r="H411" s="20">
        <f>IFERROR(VLOOKUP(G411,Points!$E$2:$G$11,3,TRUE),"")</f>
        <v>40</v>
      </c>
    </row>
    <row r="412" spans="1:8" ht="19.95" customHeight="1" x14ac:dyDescent="0.3">
      <c r="A412" t="s">
        <v>5352</v>
      </c>
      <c r="B412" t="s">
        <v>3705</v>
      </c>
      <c r="C412" t="s">
        <v>1704</v>
      </c>
      <c r="D412" t="s">
        <v>177</v>
      </c>
      <c r="E412">
        <v>285</v>
      </c>
      <c r="F412">
        <v>34</v>
      </c>
      <c r="G412" s="9">
        <f>FamilyPovertyPercentage[[#This Row],[Families With Incomes Below 200% Poverty Level]]/FamilyPovertyPercentage[[#This Row],[Total Families]]</f>
        <v>0.11929824561403508</v>
      </c>
      <c r="H412" s="20">
        <f>IFERROR(VLOOKUP(G412,Points!$E$2:$G$11,3,TRUE),"")</f>
        <v>5</v>
      </c>
    </row>
    <row r="413" spans="1:8" ht="19.95" customHeight="1" x14ac:dyDescent="0.3">
      <c r="A413" t="s">
        <v>5351</v>
      </c>
      <c r="B413" t="s">
        <v>3706</v>
      </c>
      <c r="C413" t="s">
        <v>1705</v>
      </c>
      <c r="D413" t="s">
        <v>126</v>
      </c>
      <c r="E413">
        <v>48</v>
      </c>
      <c r="F413">
        <v>4</v>
      </c>
      <c r="G413" s="9">
        <f>FamilyPovertyPercentage[[#This Row],[Families With Incomes Below 200% Poverty Level]]/FamilyPovertyPercentage[[#This Row],[Total Families]]</f>
        <v>8.3333333333333329E-2</v>
      </c>
      <c r="H413" s="20">
        <f>IFERROR(VLOOKUP(G413,Points!$E$2:$G$11,3,TRUE),"")</f>
        <v>5</v>
      </c>
    </row>
    <row r="414" spans="1:8" ht="19.95" customHeight="1" x14ac:dyDescent="0.3">
      <c r="A414" t="s">
        <v>5352</v>
      </c>
      <c r="B414" t="s">
        <v>3707</v>
      </c>
      <c r="C414" t="s">
        <v>1706</v>
      </c>
      <c r="D414" t="s">
        <v>36</v>
      </c>
      <c r="E414">
        <v>1167</v>
      </c>
      <c r="F414">
        <v>111</v>
      </c>
      <c r="G414" s="9">
        <f>FamilyPovertyPercentage[[#This Row],[Families With Incomes Below 200% Poverty Level]]/FamilyPovertyPercentage[[#This Row],[Total Families]]</f>
        <v>9.5115681233933158E-2</v>
      </c>
      <c r="H414" s="20">
        <f>IFERROR(VLOOKUP(G414,Points!$E$2:$G$11,3,TRUE),"")</f>
        <v>5</v>
      </c>
    </row>
    <row r="415" spans="1:8" ht="19.95" customHeight="1" x14ac:dyDescent="0.3">
      <c r="A415" t="s">
        <v>5351</v>
      </c>
      <c r="B415" t="s">
        <v>3708</v>
      </c>
      <c r="C415" t="s">
        <v>1707</v>
      </c>
      <c r="D415" t="s">
        <v>36</v>
      </c>
      <c r="E415">
        <v>2436</v>
      </c>
      <c r="F415">
        <v>231</v>
      </c>
      <c r="G415" s="9">
        <f>FamilyPovertyPercentage[[#This Row],[Families With Incomes Below 200% Poverty Level]]/FamilyPovertyPercentage[[#This Row],[Total Families]]</f>
        <v>9.4827586206896547E-2</v>
      </c>
      <c r="H415" s="20">
        <f>IFERROR(VLOOKUP(G415,Points!$E$2:$G$11,3,TRUE),"")</f>
        <v>5</v>
      </c>
    </row>
    <row r="416" spans="1:8" ht="19.95" customHeight="1" x14ac:dyDescent="0.3">
      <c r="A416" t="s">
        <v>5352</v>
      </c>
      <c r="B416" t="s">
        <v>3709</v>
      </c>
      <c r="C416" t="s">
        <v>1708</v>
      </c>
      <c r="D416" t="s">
        <v>136</v>
      </c>
      <c r="E416">
        <v>70</v>
      </c>
      <c r="F416">
        <v>27</v>
      </c>
      <c r="G416" s="9">
        <f>FamilyPovertyPercentage[[#This Row],[Families With Incomes Below 200% Poverty Level]]/FamilyPovertyPercentage[[#This Row],[Total Families]]</f>
        <v>0.38571428571428573</v>
      </c>
      <c r="H416" s="20">
        <f>IFERROR(VLOOKUP(G416,Points!$E$2:$G$11,3,TRUE),"")</f>
        <v>80</v>
      </c>
    </row>
    <row r="417" spans="1:8" ht="19.95" customHeight="1" x14ac:dyDescent="0.3">
      <c r="A417" t="s">
        <v>5351</v>
      </c>
      <c r="B417" t="s">
        <v>3710</v>
      </c>
      <c r="C417" t="s">
        <v>1709</v>
      </c>
      <c r="D417" t="s">
        <v>136</v>
      </c>
      <c r="E417">
        <v>43</v>
      </c>
      <c r="F417">
        <v>9</v>
      </c>
      <c r="G417" s="9">
        <f>FamilyPovertyPercentage[[#This Row],[Families With Incomes Below 200% Poverty Level]]/FamilyPovertyPercentage[[#This Row],[Total Families]]</f>
        <v>0.20930232558139536</v>
      </c>
      <c r="H417" s="20">
        <f>IFERROR(VLOOKUP(G417,Points!$E$2:$G$11,3,TRUE),"")</f>
        <v>30</v>
      </c>
    </row>
    <row r="418" spans="1:8" ht="19.95" customHeight="1" x14ac:dyDescent="0.3">
      <c r="A418" t="s">
        <v>5352</v>
      </c>
      <c r="B418" t="s">
        <v>3711</v>
      </c>
      <c r="C418" t="s">
        <v>1710</v>
      </c>
      <c r="D418" t="s">
        <v>86</v>
      </c>
      <c r="E418">
        <v>206</v>
      </c>
      <c r="F418">
        <v>13</v>
      </c>
      <c r="G418" s="9">
        <f>FamilyPovertyPercentage[[#This Row],[Families With Incomes Below 200% Poverty Level]]/FamilyPovertyPercentage[[#This Row],[Total Families]]</f>
        <v>6.3106796116504854E-2</v>
      </c>
      <c r="H418" s="20">
        <f>IFERROR(VLOOKUP(G418,Points!$E$2:$G$11,3,TRUE),"")</f>
        <v>0</v>
      </c>
    </row>
    <row r="419" spans="1:8" ht="19.95" customHeight="1" x14ac:dyDescent="0.3">
      <c r="A419" t="s">
        <v>5351</v>
      </c>
      <c r="B419" t="s">
        <v>3712</v>
      </c>
      <c r="C419" t="s">
        <v>1711</v>
      </c>
      <c r="D419" t="s">
        <v>57</v>
      </c>
      <c r="E419">
        <v>352</v>
      </c>
      <c r="F419">
        <v>144</v>
      </c>
      <c r="G419" s="9">
        <f>FamilyPovertyPercentage[[#This Row],[Families With Incomes Below 200% Poverty Level]]/FamilyPovertyPercentage[[#This Row],[Total Families]]</f>
        <v>0.40909090909090912</v>
      </c>
      <c r="H419" s="20">
        <f>IFERROR(VLOOKUP(G419,Points!$E$2:$G$11,3,TRUE),"")</f>
        <v>100</v>
      </c>
    </row>
    <row r="420" spans="1:8" ht="19.95" customHeight="1" x14ac:dyDescent="0.3">
      <c r="A420" t="s">
        <v>5352</v>
      </c>
      <c r="B420" t="s">
        <v>3713</v>
      </c>
      <c r="C420" t="s">
        <v>1712</v>
      </c>
      <c r="D420" t="s">
        <v>57</v>
      </c>
      <c r="E420">
        <v>169</v>
      </c>
      <c r="F420">
        <v>43</v>
      </c>
      <c r="G420" s="9">
        <f>FamilyPovertyPercentage[[#This Row],[Families With Incomes Below 200% Poverty Level]]/FamilyPovertyPercentage[[#This Row],[Total Families]]</f>
        <v>0.25443786982248523</v>
      </c>
      <c r="H420" s="20">
        <f>IFERROR(VLOOKUP(G420,Points!$E$2:$G$11,3,TRUE),"")</f>
        <v>40</v>
      </c>
    </row>
    <row r="421" spans="1:8" ht="19.95" customHeight="1" x14ac:dyDescent="0.3">
      <c r="A421" t="s">
        <v>5352</v>
      </c>
      <c r="B421" t="s">
        <v>3714</v>
      </c>
      <c r="C421" t="s">
        <v>1713</v>
      </c>
      <c r="D421" t="s">
        <v>91</v>
      </c>
      <c r="E421">
        <v>52</v>
      </c>
      <c r="F421">
        <v>11</v>
      </c>
      <c r="G421" s="9">
        <f>FamilyPovertyPercentage[[#This Row],[Families With Incomes Below 200% Poverty Level]]/FamilyPovertyPercentage[[#This Row],[Total Families]]</f>
        <v>0.21153846153846154</v>
      </c>
      <c r="H421" s="20">
        <f>IFERROR(VLOOKUP(G421,Points!$E$2:$G$11,3,TRUE),"")</f>
        <v>30</v>
      </c>
    </row>
    <row r="422" spans="1:8" ht="19.95" customHeight="1" x14ac:dyDescent="0.3">
      <c r="A422" t="s">
        <v>5352</v>
      </c>
      <c r="B422" t="s">
        <v>3715</v>
      </c>
      <c r="C422" t="s">
        <v>1714</v>
      </c>
      <c r="D422" t="s">
        <v>272</v>
      </c>
      <c r="E422">
        <v>599</v>
      </c>
      <c r="F422">
        <v>69</v>
      </c>
      <c r="G422" s="9">
        <f>FamilyPovertyPercentage[[#This Row],[Families With Incomes Below 200% Poverty Level]]/FamilyPovertyPercentage[[#This Row],[Total Families]]</f>
        <v>0.11519198664440734</v>
      </c>
      <c r="H422" s="20">
        <f>IFERROR(VLOOKUP(G422,Points!$E$2:$G$11,3,TRUE),"")</f>
        <v>5</v>
      </c>
    </row>
    <row r="423" spans="1:8" ht="19.95" customHeight="1" x14ac:dyDescent="0.3">
      <c r="A423" t="s">
        <v>5351</v>
      </c>
      <c r="B423" t="s">
        <v>3716</v>
      </c>
      <c r="C423" t="s">
        <v>1715</v>
      </c>
      <c r="D423" t="s">
        <v>59</v>
      </c>
      <c r="E423">
        <v>235</v>
      </c>
      <c r="F423">
        <v>52</v>
      </c>
      <c r="G423" s="9">
        <f>FamilyPovertyPercentage[[#This Row],[Families With Incomes Below 200% Poverty Level]]/FamilyPovertyPercentage[[#This Row],[Total Families]]</f>
        <v>0.22127659574468084</v>
      </c>
      <c r="H423" s="20">
        <f>IFERROR(VLOOKUP(G423,Points!$E$2:$G$11,3,TRUE),"")</f>
        <v>30</v>
      </c>
    </row>
    <row r="424" spans="1:8" ht="19.95" customHeight="1" x14ac:dyDescent="0.3">
      <c r="A424" t="s">
        <v>5352</v>
      </c>
      <c r="B424" t="s">
        <v>3717</v>
      </c>
      <c r="C424" t="s">
        <v>1716</v>
      </c>
      <c r="D424" t="s">
        <v>36</v>
      </c>
      <c r="E424">
        <v>457</v>
      </c>
      <c r="F424">
        <v>29</v>
      </c>
      <c r="G424" s="9">
        <f>FamilyPovertyPercentage[[#This Row],[Families With Incomes Below 200% Poverty Level]]/FamilyPovertyPercentage[[#This Row],[Total Families]]</f>
        <v>6.3457330415754923E-2</v>
      </c>
      <c r="H424" s="20">
        <f>IFERROR(VLOOKUP(G424,Points!$E$2:$G$11,3,TRUE),"")</f>
        <v>0</v>
      </c>
    </row>
    <row r="425" spans="1:8" ht="19.95" customHeight="1" x14ac:dyDescent="0.3">
      <c r="A425" t="s">
        <v>5351</v>
      </c>
      <c r="B425" t="s">
        <v>3718</v>
      </c>
      <c r="C425" t="s">
        <v>1717</v>
      </c>
      <c r="D425" t="s">
        <v>36</v>
      </c>
      <c r="E425">
        <v>969</v>
      </c>
      <c r="F425">
        <v>69</v>
      </c>
      <c r="G425" s="9">
        <f>FamilyPovertyPercentage[[#This Row],[Families With Incomes Below 200% Poverty Level]]/FamilyPovertyPercentage[[#This Row],[Total Families]]</f>
        <v>7.1207430340557279E-2</v>
      </c>
      <c r="H425" s="20">
        <f>IFERROR(VLOOKUP(G425,Points!$E$2:$G$11,3,TRUE),"")</f>
        <v>0</v>
      </c>
    </row>
    <row r="426" spans="1:8" ht="19.95" customHeight="1" x14ac:dyDescent="0.3">
      <c r="A426" t="s">
        <v>5352</v>
      </c>
      <c r="B426" t="s">
        <v>3719</v>
      </c>
      <c r="C426" t="s">
        <v>1718</v>
      </c>
      <c r="D426" t="s">
        <v>45</v>
      </c>
      <c r="E426">
        <v>123</v>
      </c>
      <c r="F426">
        <v>25</v>
      </c>
      <c r="G426" s="9">
        <f>FamilyPovertyPercentage[[#This Row],[Families With Incomes Below 200% Poverty Level]]/FamilyPovertyPercentage[[#This Row],[Total Families]]</f>
        <v>0.2032520325203252</v>
      </c>
      <c r="H426" s="20">
        <f>IFERROR(VLOOKUP(G426,Points!$E$2:$G$11,3,TRUE),"")</f>
        <v>30</v>
      </c>
    </row>
    <row r="427" spans="1:8" ht="19.95" customHeight="1" x14ac:dyDescent="0.3">
      <c r="A427" t="s">
        <v>5352</v>
      </c>
      <c r="B427" t="s">
        <v>3720</v>
      </c>
      <c r="C427" t="s">
        <v>1719</v>
      </c>
      <c r="D427" t="s">
        <v>239</v>
      </c>
      <c r="E427">
        <v>149</v>
      </c>
      <c r="F427">
        <v>38</v>
      </c>
      <c r="G427" s="9">
        <f>FamilyPovertyPercentage[[#This Row],[Families With Incomes Below 200% Poverty Level]]/FamilyPovertyPercentage[[#This Row],[Total Families]]</f>
        <v>0.25503355704697989</v>
      </c>
      <c r="H427" s="20">
        <f>IFERROR(VLOOKUP(G427,Points!$E$2:$G$11,3,TRUE),"")</f>
        <v>40</v>
      </c>
    </row>
    <row r="428" spans="1:8" ht="19.95" customHeight="1" x14ac:dyDescent="0.3">
      <c r="A428" t="s">
        <v>5352</v>
      </c>
      <c r="B428" t="s">
        <v>3721</v>
      </c>
      <c r="C428" t="s">
        <v>1719</v>
      </c>
      <c r="D428" t="s">
        <v>48</v>
      </c>
      <c r="E428">
        <v>257</v>
      </c>
      <c r="F428">
        <v>53</v>
      </c>
      <c r="G428" s="9">
        <f>FamilyPovertyPercentage[[#This Row],[Families With Incomes Below 200% Poverty Level]]/FamilyPovertyPercentage[[#This Row],[Total Families]]</f>
        <v>0.20622568093385213</v>
      </c>
      <c r="H428" s="20">
        <f>IFERROR(VLOOKUP(G428,Points!$E$2:$G$11,3,TRUE),"")</f>
        <v>30</v>
      </c>
    </row>
    <row r="429" spans="1:8" ht="19.95" customHeight="1" x14ac:dyDescent="0.3">
      <c r="A429" t="s">
        <v>5352</v>
      </c>
      <c r="B429" t="s">
        <v>3722</v>
      </c>
      <c r="C429" t="s">
        <v>1720</v>
      </c>
      <c r="D429" t="s">
        <v>131</v>
      </c>
      <c r="E429">
        <v>80</v>
      </c>
      <c r="F429">
        <v>6</v>
      </c>
      <c r="G429" s="9">
        <f>FamilyPovertyPercentage[[#This Row],[Families With Incomes Below 200% Poverty Level]]/FamilyPovertyPercentage[[#This Row],[Total Families]]</f>
        <v>7.4999999999999997E-2</v>
      </c>
      <c r="H429" s="20">
        <f>IFERROR(VLOOKUP(G429,Points!$E$2:$G$11,3,TRUE),"")</f>
        <v>0</v>
      </c>
    </row>
    <row r="430" spans="1:8" ht="19.95" customHeight="1" x14ac:dyDescent="0.3">
      <c r="A430" t="s">
        <v>5351</v>
      </c>
      <c r="B430" t="s">
        <v>3723</v>
      </c>
      <c r="C430" t="s">
        <v>1721</v>
      </c>
      <c r="D430" t="s">
        <v>115</v>
      </c>
      <c r="E430">
        <v>462</v>
      </c>
      <c r="F430">
        <v>77</v>
      </c>
      <c r="G430" s="9">
        <f>FamilyPovertyPercentage[[#This Row],[Families With Incomes Below 200% Poverty Level]]/FamilyPovertyPercentage[[#This Row],[Total Families]]</f>
        <v>0.16666666666666666</v>
      </c>
      <c r="H430" s="20">
        <f>IFERROR(VLOOKUP(G430,Points!$E$2:$G$11,3,TRUE),"")</f>
        <v>20</v>
      </c>
    </row>
    <row r="431" spans="1:8" ht="19.95" customHeight="1" x14ac:dyDescent="0.3">
      <c r="A431" t="s">
        <v>5351</v>
      </c>
      <c r="B431" t="s">
        <v>3724</v>
      </c>
      <c r="C431" t="s">
        <v>1722</v>
      </c>
      <c r="D431" t="s">
        <v>229</v>
      </c>
      <c r="E431">
        <v>4614</v>
      </c>
      <c r="F431">
        <v>1180</v>
      </c>
      <c r="G431" s="9">
        <f>FamilyPovertyPercentage[[#This Row],[Families With Incomes Below 200% Poverty Level]]/FamilyPovertyPercentage[[#This Row],[Total Families]]</f>
        <v>0.25574338968357174</v>
      </c>
      <c r="H431" s="20">
        <f>IFERROR(VLOOKUP(G431,Points!$E$2:$G$11,3,TRUE),"")</f>
        <v>40</v>
      </c>
    </row>
    <row r="432" spans="1:8" ht="19.95" customHeight="1" x14ac:dyDescent="0.3">
      <c r="A432" t="s">
        <v>5351</v>
      </c>
      <c r="B432" t="s">
        <v>3725</v>
      </c>
      <c r="C432" t="s">
        <v>1723</v>
      </c>
      <c r="D432" t="s">
        <v>48</v>
      </c>
      <c r="E432">
        <v>508</v>
      </c>
      <c r="F432">
        <v>181</v>
      </c>
      <c r="G432" s="9">
        <f>FamilyPovertyPercentage[[#This Row],[Families With Incomes Below 200% Poverty Level]]/FamilyPovertyPercentage[[#This Row],[Total Families]]</f>
        <v>0.35629921259842517</v>
      </c>
      <c r="H432" s="20">
        <f>IFERROR(VLOOKUP(G432,Points!$E$2:$G$11,3,TRUE),"")</f>
        <v>65</v>
      </c>
    </row>
    <row r="433" spans="1:8" ht="19.95" customHeight="1" x14ac:dyDescent="0.3">
      <c r="A433" t="s">
        <v>5352</v>
      </c>
      <c r="B433" t="s">
        <v>3726</v>
      </c>
      <c r="C433" t="s">
        <v>1724</v>
      </c>
      <c r="D433" t="s">
        <v>48</v>
      </c>
      <c r="E433">
        <v>258</v>
      </c>
      <c r="F433">
        <v>35</v>
      </c>
      <c r="G433" s="9">
        <f>FamilyPovertyPercentage[[#This Row],[Families With Incomes Below 200% Poverty Level]]/FamilyPovertyPercentage[[#This Row],[Total Families]]</f>
        <v>0.13565891472868216</v>
      </c>
      <c r="H433" s="20">
        <f>IFERROR(VLOOKUP(G433,Points!$E$2:$G$11,3,TRUE),"")</f>
        <v>10</v>
      </c>
    </row>
    <row r="434" spans="1:8" ht="19.95" customHeight="1" x14ac:dyDescent="0.3">
      <c r="A434" t="s">
        <v>5352</v>
      </c>
      <c r="B434" t="s">
        <v>3727</v>
      </c>
      <c r="C434" t="s">
        <v>1725</v>
      </c>
      <c r="D434" t="s">
        <v>16</v>
      </c>
      <c r="E434">
        <v>140</v>
      </c>
      <c r="F434">
        <v>22</v>
      </c>
      <c r="G434" s="9">
        <f>FamilyPovertyPercentage[[#This Row],[Families With Incomes Below 200% Poverty Level]]/FamilyPovertyPercentage[[#This Row],[Total Families]]</f>
        <v>0.15714285714285714</v>
      </c>
      <c r="H434" s="20">
        <f>IFERROR(VLOOKUP(G434,Points!$E$2:$G$11,3,TRUE),"")</f>
        <v>10</v>
      </c>
    </row>
    <row r="435" spans="1:8" ht="19.95" customHeight="1" x14ac:dyDescent="0.3">
      <c r="A435" t="s">
        <v>5351</v>
      </c>
      <c r="B435" t="s">
        <v>3728</v>
      </c>
      <c r="C435" t="s">
        <v>1726</v>
      </c>
      <c r="D435" t="s">
        <v>147</v>
      </c>
      <c r="E435">
        <v>88</v>
      </c>
      <c r="F435">
        <v>28</v>
      </c>
      <c r="G435" s="9">
        <f>FamilyPovertyPercentage[[#This Row],[Families With Incomes Below 200% Poverty Level]]/FamilyPovertyPercentage[[#This Row],[Total Families]]</f>
        <v>0.31818181818181818</v>
      </c>
      <c r="H435" s="20">
        <f>IFERROR(VLOOKUP(G435,Points!$E$2:$G$11,3,TRUE),"")</f>
        <v>50</v>
      </c>
    </row>
    <row r="436" spans="1:8" ht="19.95" customHeight="1" x14ac:dyDescent="0.3">
      <c r="A436" t="s">
        <v>5352</v>
      </c>
      <c r="B436" t="s">
        <v>3729</v>
      </c>
      <c r="C436" t="s">
        <v>1727</v>
      </c>
      <c r="D436" t="s">
        <v>88</v>
      </c>
      <c r="E436">
        <v>138</v>
      </c>
      <c r="F436">
        <v>26</v>
      </c>
      <c r="G436" s="9">
        <f>FamilyPovertyPercentage[[#This Row],[Families With Incomes Below 200% Poverty Level]]/FamilyPovertyPercentage[[#This Row],[Total Families]]</f>
        <v>0.18840579710144928</v>
      </c>
      <c r="H436" s="20">
        <f>IFERROR(VLOOKUP(G436,Points!$E$2:$G$11,3,TRUE),"")</f>
        <v>20</v>
      </c>
    </row>
    <row r="437" spans="1:8" ht="19.95" customHeight="1" x14ac:dyDescent="0.3">
      <c r="A437" t="s">
        <v>5352</v>
      </c>
      <c r="B437" t="s">
        <v>3730</v>
      </c>
      <c r="C437" t="s">
        <v>1728</v>
      </c>
      <c r="D437" t="s">
        <v>119</v>
      </c>
      <c r="E437">
        <v>194</v>
      </c>
      <c r="F437">
        <v>22</v>
      </c>
      <c r="G437" s="9">
        <f>FamilyPovertyPercentage[[#This Row],[Families With Incomes Below 200% Poverty Level]]/FamilyPovertyPercentage[[#This Row],[Total Families]]</f>
        <v>0.1134020618556701</v>
      </c>
      <c r="H437" s="20">
        <f>IFERROR(VLOOKUP(G437,Points!$E$2:$G$11,3,TRUE),"")</f>
        <v>5</v>
      </c>
    </row>
    <row r="438" spans="1:8" ht="19.95" customHeight="1" x14ac:dyDescent="0.3">
      <c r="A438" t="s">
        <v>5352</v>
      </c>
      <c r="B438" t="s">
        <v>3731</v>
      </c>
      <c r="C438" t="s">
        <v>1729</v>
      </c>
      <c r="D438" t="s">
        <v>64</v>
      </c>
      <c r="E438">
        <v>77</v>
      </c>
      <c r="F438">
        <v>11</v>
      </c>
      <c r="G438" s="9">
        <f>FamilyPovertyPercentage[[#This Row],[Families With Incomes Below 200% Poverty Level]]/FamilyPovertyPercentage[[#This Row],[Total Families]]</f>
        <v>0.14285714285714285</v>
      </c>
      <c r="H438" s="20">
        <f>IFERROR(VLOOKUP(G438,Points!$E$2:$G$11,3,TRUE),"")</f>
        <v>10</v>
      </c>
    </row>
    <row r="439" spans="1:8" ht="19.95" customHeight="1" x14ac:dyDescent="0.3">
      <c r="A439" t="s">
        <v>5352</v>
      </c>
      <c r="B439" t="s">
        <v>3732</v>
      </c>
      <c r="C439" t="s">
        <v>1730</v>
      </c>
      <c r="D439" t="s">
        <v>108</v>
      </c>
      <c r="E439">
        <v>328</v>
      </c>
      <c r="F439">
        <v>59</v>
      </c>
      <c r="G439" s="9">
        <f>FamilyPovertyPercentage[[#This Row],[Families With Incomes Below 200% Poverty Level]]/FamilyPovertyPercentage[[#This Row],[Total Families]]</f>
        <v>0.1798780487804878</v>
      </c>
      <c r="H439" s="20">
        <f>IFERROR(VLOOKUP(G439,Points!$E$2:$G$11,3,TRUE),"")</f>
        <v>20</v>
      </c>
    </row>
    <row r="440" spans="1:8" ht="19.95" customHeight="1" x14ac:dyDescent="0.3">
      <c r="A440" t="s">
        <v>5351</v>
      </c>
      <c r="B440" t="s">
        <v>3733</v>
      </c>
      <c r="C440" t="s">
        <v>1731</v>
      </c>
      <c r="D440" t="s">
        <v>143</v>
      </c>
      <c r="E440">
        <v>213</v>
      </c>
      <c r="F440">
        <v>57</v>
      </c>
      <c r="G440" s="9">
        <f>FamilyPovertyPercentage[[#This Row],[Families With Incomes Below 200% Poverty Level]]/FamilyPovertyPercentage[[#This Row],[Total Families]]</f>
        <v>0.26760563380281688</v>
      </c>
      <c r="H440" s="20">
        <f>IFERROR(VLOOKUP(G440,Points!$E$2:$G$11,3,TRUE),"")</f>
        <v>40</v>
      </c>
    </row>
    <row r="441" spans="1:8" ht="19.95" customHeight="1" x14ac:dyDescent="0.3">
      <c r="A441" t="s">
        <v>5352</v>
      </c>
      <c r="B441" t="s">
        <v>3734</v>
      </c>
      <c r="C441" t="s">
        <v>1732</v>
      </c>
      <c r="D441" t="s">
        <v>143</v>
      </c>
      <c r="E441">
        <v>886</v>
      </c>
      <c r="F441">
        <v>106</v>
      </c>
      <c r="G441" s="9">
        <f>FamilyPovertyPercentage[[#This Row],[Families With Incomes Below 200% Poverty Level]]/FamilyPovertyPercentage[[#This Row],[Total Families]]</f>
        <v>0.11963882618510158</v>
      </c>
      <c r="H441" s="20">
        <f>IFERROR(VLOOKUP(G441,Points!$E$2:$G$11,3,TRUE),"")</f>
        <v>5</v>
      </c>
    </row>
    <row r="442" spans="1:8" ht="19.95" customHeight="1" x14ac:dyDescent="0.3">
      <c r="A442" t="s">
        <v>5352</v>
      </c>
      <c r="B442" t="s">
        <v>3735</v>
      </c>
      <c r="C442" t="s">
        <v>1733</v>
      </c>
      <c r="D442" t="s">
        <v>48</v>
      </c>
      <c r="E442">
        <v>164</v>
      </c>
      <c r="F442">
        <v>26</v>
      </c>
      <c r="G442" s="9">
        <f>FamilyPovertyPercentage[[#This Row],[Families With Incomes Below 200% Poverty Level]]/FamilyPovertyPercentage[[#This Row],[Total Families]]</f>
        <v>0.15853658536585366</v>
      </c>
      <c r="H442" s="20">
        <f>IFERROR(VLOOKUP(G442,Points!$E$2:$G$11,3,TRUE),"")</f>
        <v>10</v>
      </c>
    </row>
    <row r="443" spans="1:8" ht="19.95" customHeight="1" x14ac:dyDescent="0.3">
      <c r="A443" t="s">
        <v>5351</v>
      </c>
      <c r="B443" t="s">
        <v>3736</v>
      </c>
      <c r="C443" t="s">
        <v>1734</v>
      </c>
      <c r="D443" t="s">
        <v>48</v>
      </c>
      <c r="E443">
        <v>89</v>
      </c>
      <c r="F443">
        <v>33</v>
      </c>
      <c r="G443" s="9">
        <f>FamilyPovertyPercentage[[#This Row],[Families With Incomes Below 200% Poverty Level]]/FamilyPovertyPercentage[[#This Row],[Total Families]]</f>
        <v>0.3707865168539326</v>
      </c>
      <c r="H443" s="20">
        <f>IFERROR(VLOOKUP(G443,Points!$E$2:$G$11,3,TRUE),"")</f>
        <v>80</v>
      </c>
    </row>
    <row r="444" spans="1:8" ht="19.95" customHeight="1" x14ac:dyDescent="0.3">
      <c r="A444" t="s">
        <v>5351</v>
      </c>
      <c r="B444" t="s">
        <v>3737</v>
      </c>
      <c r="C444" t="s">
        <v>1735</v>
      </c>
      <c r="D444" t="s">
        <v>168</v>
      </c>
      <c r="E444">
        <v>66</v>
      </c>
      <c r="F444">
        <v>20</v>
      </c>
      <c r="G444" s="9">
        <f>FamilyPovertyPercentage[[#This Row],[Families With Incomes Below 200% Poverty Level]]/FamilyPovertyPercentage[[#This Row],[Total Families]]</f>
        <v>0.30303030303030304</v>
      </c>
      <c r="H444" s="20">
        <f>IFERROR(VLOOKUP(G444,Points!$E$2:$G$11,3,TRUE),"")</f>
        <v>50</v>
      </c>
    </row>
    <row r="445" spans="1:8" ht="19.95" customHeight="1" x14ac:dyDescent="0.3">
      <c r="A445" t="s">
        <v>5351</v>
      </c>
      <c r="B445" t="s">
        <v>3738</v>
      </c>
      <c r="C445" t="s">
        <v>1736</v>
      </c>
      <c r="D445" t="s">
        <v>66</v>
      </c>
      <c r="E445">
        <v>14</v>
      </c>
      <c r="F445">
        <v>5</v>
      </c>
      <c r="G445" s="9">
        <f>FamilyPovertyPercentage[[#This Row],[Families With Incomes Below 200% Poverty Level]]/FamilyPovertyPercentage[[#This Row],[Total Families]]</f>
        <v>0.35714285714285715</v>
      </c>
      <c r="H445" s="20">
        <f>IFERROR(VLOOKUP(G445,Points!$E$2:$G$11,3,TRUE),"")</f>
        <v>65</v>
      </c>
    </row>
    <row r="446" spans="1:8" ht="19.95" customHeight="1" x14ac:dyDescent="0.3">
      <c r="A446" t="s">
        <v>5352</v>
      </c>
      <c r="B446" t="s">
        <v>3739</v>
      </c>
      <c r="C446" t="s">
        <v>1737</v>
      </c>
      <c r="D446" t="s">
        <v>36</v>
      </c>
      <c r="E446">
        <v>384</v>
      </c>
      <c r="F446">
        <v>15</v>
      </c>
      <c r="G446" s="9">
        <f>FamilyPovertyPercentage[[#This Row],[Families With Incomes Below 200% Poverty Level]]/FamilyPovertyPercentage[[#This Row],[Total Families]]</f>
        <v>3.90625E-2</v>
      </c>
      <c r="H446" s="20">
        <f>IFERROR(VLOOKUP(G446,Points!$E$2:$G$11,3,TRUE),"")</f>
        <v>0</v>
      </c>
    </row>
    <row r="447" spans="1:8" ht="19.95" customHeight="1" x14ac:dyDescent="0.3">
      <c r="A447" t="s">
        <v>5351</v>
      </c>
      <c r="B447" t="s">
        <v>3740</v>
      </c>
      <c r="C447" t="s">
        <v>1738</v>
      </c>
      <c r="D447" t="s">
        <v>36</v>
      </c>
      <c r="E447">
        <v>280</v>
      </c>
      <c r="F447">
        <v>26</v>
      </c>
      <c r="G447" s="9">
        <f>FamilyPovertyPercentage[[#This Row],[Families With Incomes Below 200% Poverty Level]]/FamilyPovertyPercentage[[#This Row],[Total Families]]</f>
        <v>9.285714285714286E-2</v>
      </c>
      <c r="H447" s="20">
        <f>IFERROR(VLOOKUP(G447,Points!$E$2:$G$11,3,TRUE),"")</f>
        <v>5</v>
      </c>
    </row>
    <row r="448" spans="1:8" ht="19.95" customHeight="1" x14ac:dyDescent="0.3">
      <c r="A448" t="s">
        <v>5352</v>
      </c>
      <c r="B448" t="s">
        <v>3741</v>
      </c>
      <c r="C448" t="s">
        <v>1739</v>
      </c>
      <c r="D448" t="s">
        <v>66</v>
      </c>
      <c r="E448">
        <v>181</v>
      </c>
      <c r="F448">
        <v>32</v>
      </c>
      <c r="G448" s="9">
        <f>FamilyPovertyPercentage[[#This Row],[Families With Incomes Below 200% Poverty Level]]/FamilyPovertyPercentage[[#This Row],[Total Families]]</f>
        <v>0.17679558011049723</v>
      </c>
      <c r="H448" s="20">
        <f>IFERROR(VLOOKUP(G448,Points!$E$2:$G$11,3,TRUE),"")</f>
        <v>20</v>
      </c>
    </row>
    <row r="449" spans="1:8" ht="19.95" customHeight="1" x14ac:dyDescent="0.3">
      <c r="A449" t="s">
        <v>5352</v>
      </c>
      <c r="B449" t="s">
        <v>3742</v>
      </c>
      <c r="C449" t="s">
        <v>1740</v>
      </c>
      <c r="D449" t="s">
        <v>195</v>
      </c>
      <c r="E449">
        <v>503</v>
      </c>
      <c r="F449">
        <v>101</v>
      </c>
      <c r="G449" s="9">
        <f>FamilyPovertyPercentage[[#This Row],[Families With Incomes Below 200% Poverty Level]]/FamilyPovertyPercentage[[#This Row],[Total Families]]</f>
        <v>0.20079522862823063</v>
      </c>
      <c r="H449" s="20">
        <f>IFERROR(VLOOKUP(G449,Points!$E$2:$G$11,3,TRUE),"")</f>
        <v>30</v>
      </c>
    </row>
    <row r="450" spans="1:8" ht="19.95" customHeight="1" x14ac:dyDescent="0.3">
      <c r="A450" t="s">
        <v>5351</v>
      </c>
      <c r="B450" t="s">
        <v>3743</v>
      </c>
      <c r="C450" t="s">
        <v>1741</v>
      </c>
      <c r="D450" t="s">
        <v>195</v>
      </c>
      <c r="E450">
        <v>303</v>
      </c>
      <c r="F450">
        <v>56</v>
      </c>
      <c r="G450" s="9">
        <f>FamilyPovertyPercentage[[#This Row],[Families With Incomes Below 200% Poverty Level]]/FamilyPovertyPercentage[[#This Row],[Total Families]]</f>
        <v>0.18481848184818481</v>
      </c>
      <c r="H450" s="20">
        <f>IFERROR(VLOOKUP(G450,Points!$E$2:$G$11,3,TRUE),"")</f>
        <v>20</v>
      </c>
    </row>
    <row r="451" spans="1:8" ht="19.95" customHeight="1" x14ac:dyDescent="0.3">
      <c r="A451" t="s">
        <v>5351</v>
      </c>
      <c r="B451" t="s">
        <v>3744</v>
      </c>
      <c r="C451" t="s">
        <v>1742</v>
      </c>
      <c r="D451" t="s">
        <v>83</v>
      </c>
      <c r="E451">
        <v>550</v>
      </c>
      <c r="F451">
        <v>191</v>
      </c>
      <c r="G451" s="9">
        <f>FamilyPovertyPercentage[[#This Row],[Families With Incomes Below 200% Poverty Level]]/FamilyPovertyPercentage[[#This Row],[Total Families]]</f>
        <v>0.34727272727272729</v>
      </c>
      <c r="H451" s="20">
        <f>IFERROR(VLOOKUP(G451,Points!$E$2:$G$11,3,TRUE),"")</f>
        <v>65</v>
      </c>
    </row>
    <row r="452" spans="1:8" ht="19.95" customHeight="1" x14ac:dyDescent="0.3">
      <c r="A452" t="s">
        <v>5352</v>
      </c>
      <c r="B452" t="s">
        <v>3745</v>
      </c>
      <c r="C452" t="s">
        <v>1743</v>
      </c>
      <c r="D452" t="s">
        <v>83</v>
      </c>
      <c r="E452">
        <v>241</v>
      </c>
      <c r="F452">
        <v>49</v>
      </c>
      <c r="G452" s="9">
        <f>FamilyPovertyPercentage[[#This Row],[Families With Incomes Below 200% Poverty Level]]/FamilyPovertyPercentage[[#This Row],[Total Families]]</f>
        <v>0.2033195020746888</v>
      </c>
      <c r="H452" s="20">
        <f>IFERROR(VLOOKUP(G452,Points!$E$2:$G$11,3,TRUE),"")</f>
        <v>30</v>
      </c>
    </row>
    <row r="453" spans="1:8" ht="19.95" customHeight="1" x14ac:dyDescent="0.3">
      <c r="A453" t="s">
        <v>5352</v>
      </c>
      <c r="B453" t="s">
        <v>3746</v>
      </c>
      <c r="C453" t="s">
        <v>1744</v>
      </c>
      <c r="D453" t="s">
        <v>99</v>
      </c>
      <c r="E453">
        <v>320</v>
      </c>
      <c r="F453">
        <v>63</v>
      </c>
      <c r="G453" s="9">
        <f>FamilyPovertyPercentage[[#This Row],[Families With Incomes Below 200% Poverty Level]]/FamilyPovertyPercentage[[#This Row],[Total Families]]</f>
        <v>0.19687499999999999</v>
      </c>
      <c r="H453" s="20">
        <f>IFERROR(VLOOKUP(G453,Points!$E$2:$G$11,3,TRUE),"")</f>
        <v>20</v>
      </c>
    </row>
    <row r="454" spans="1:8" ht="19.95" customHeight="1" x14ac:dyDescent="0.3">
      <c r="A454" t="s">
        <v>5352</v>
      </c>
      <c r="B454" t="s">
        <v>3747</v>
      </c>
      <c r="C454" t="s">
        <v>1745</v>
      </c>
      <c r="D454" t="s">
        <v>30</v>
      </c>
      <c r="E454">
        <v>191</v>
      </c>
      <c r="F454">
        <v>26</v>
      </c>
      <c r="G454" s="9">
        <f>FamilyPovertyPercentage[[#This Row],[Families With Incomes Below 200% Poverty Level]]/FamilyPovertyPercentage[[#This Row],[Total Families]]</f>
        <v>0.13612565445026178</v>
      </c>
      <c r="H454" s="20">
        <f>IFERROR(VLOOKUP(G454,Points!$E$2:$G$11,3,TRUE),"")</f>
        <v>10</v>
      </c>
    </row>
    <row r="455" spans="1:8" ht="19.95" customHeight="1" x14ac:dyDescent="0.3">
      <c r="A455" t="s">
        <v>5352</v>
      </c>
      <c r="B455" t="s">
        <v>3748</v>
      </c>
      <c r="C455" t="s">
        <v>1745</v>
      </c>
      <c r="D455" t="s">
        <v>144</v>
      </c>
      <c r="E455">
        <v>844</v>
      </c>
      <c r="F455">
        <v>71</v>
      </c>
      <c r="G455" s="9">
        <f>FamilyPovertyPercentage[[#This Row],[Families With Incomes Below 200% Poverty Level]]/FamilyPovertyPercentage[[#This Row],[Total Families]]</f>
        <v>8.412322274881516E-2</v>
      </c>
      <c r="H455" s="20">
        <f>IFERROR(VLOOKUP(G455,Points!$E$2:$G$11,3,TRUE),"")</f>
        <v>5</v>
      </c>
    </row>
    <row r="456" spans="1:8" ht="19.95" customHeight="1" x14ac:dyDescent="0.3">
      <c r="A456" t="s">
        <v>5351</v>
      </c>
      <c r="B456" t="s">
        <v>3749</v>
      </c>
      <c r="C456" t="s">
        <v>1746</v>
      </c>
      <c r="D456" t="s">
        <v>43</v>
      </c>
      <c r="E456">
        <v>6080</v>
      </c>
      <c r="F456">
        <v>956</v>
      </c>
      <c r="G456" s="9">
        <f>FamilyPovertyPercentage[[#This Row],[Families With Incomes Below 200% Poverty Level]]/FamilyPovertyPercentage[[#This Row],[Total Families]]</f>
        <v>0.15723684210526315</v>
      </c>
      <c r="H456" s="20">
        <f>IFERROR(VLOOKUP(G456,Points!$E$2:$G$11,3,TRUE),"")</f>
        <v>10</v>
      </c>
    </row>
    <row r="457" spans="1:8" ht="19.95" customHeight="1" x14ac:dyDescent="0.3">
      <c r="A457" t="s">
        <v>5351</v>
      </c>
      <c r="B457" t="s">
        <v>3750</v>
      </c>
      <c r="C457" t="s">
        <v>1747</v>
      </c>
      <c r="D457" t="s">
        <v>166</v>
      </c>
      <c r="E457">
        <v>194</v>
      </c>
      <c r="F457">
        <v>15</v>
      </c>
      <c r="G457" s="9">
        <f>FamilyPovertyPercentage[[#This Row],[Families With Incomes Below 200% Poverty Level]]/FamilyPovertyPercentage[[#This Row],[Total Families]]</f>
        <v>7.7319587628865982E-2</v>
      </c>
      <c r="H457" s="20">
        <f>IFERROR(VLOOKUP(G457,Points!$E$2:$G$11,3,TRUE),"")</f>
        <v>0</v>
      </c>
    </row>
    <row r="458" spans="1:8" ht="19.95" customHeight="1" x14ac:dyDescent="0.3">
      <c r="A458" t="s">
        <v>5352</v>
      </c>
      <c r="B458" t="s">
        <v>3751</v>
      </c>
      <c r="C458" t="s">
        <v>1748</v>
      </c>
      <c r="D458" t="s">
        <v>15</v>
      </c>
      <c r="E458">
        <v>527</v>
      </c>
      <c r="F458">
        <v>46</v>
      </c>
      <c r="G458" s="9">
        <f>FamilyPovertyPercentage[[#This Row],[Families With Incomes Below 200% Poverty Level]]/FamilyPovertyPercentage[[#This Row],[Total Families]]</f>
        <v>8.7286527514231493E-2</v>
      </c>
      <c r="H458" s="20">
        <f>IFERROR(VLOOKUP(G458,Points!$E$2:$G$11,3,TRUE),"")</f>
        <v>5</v>
      </c>
    </row>
    <row r="459" spans="1:8" ht="19.95" customHeight="1" x14ac:dyDescent="0.3">
      <c r="A459" t="s">
        <v>5352</v>
      </c>
      <c r="B459" t="s">
        <v>3752</v>
      </c>
      <c r="C459" t="s">
        <v>1749</v>
      </c>
      <c r="D459" t="s">
        <v>107</v>
      </c>
      <c r="E459">
        <v>213</v>
      </c>
      <c r="F459">
        <v>47</v>
      </c>
      <c r="G459" s="9">
        <f>FamilyPovertyPercentage[[#This Row],[Families With Incomes Below 200% Poverty Level]]/FamilyPovertyPercentage[[#This Row],[Total Families]]</f>
        <v>0.22065727699530516</v>
      </c>
      <c r="H459" s="20">
        <f>IFERROR(VLOOKUP(G459,Points!$E$2:$G$11,3,TRUE),"")</f>
        <v>30</v>
      </c>
    </row>
    <row r="460" spans="1:8" ht="19.95" customHeight="1" x14ac:dyDescent="0.3">
      <c r="A460" t="s">
        <v>5352</v>
      </c>
      <c r="B460" t="s">
        <v>3753</v>
      </c>
      <c r="C460" t="s">
        <v>1749</v>
      </c>
      <c r="D460" t="s">
        <v>143</v>
      </c>
      <c r="E460">
        <v>130</v>
      </c>
      <c r="F460">
        <v>21</v>
      </c>
      <c r="G460" s="9">
        <f>FamilyPovertyPercentage[[#This Row],[Families With Incomes Below 200% Poverty Level]]/FamilyPovertyPercentage[[#This Row],[Total Families]]</f>
        <v>0.16153846153846155</v>
      </c>
      <c r="H460" s="20">
        <f>IFERROR(VLOOKUP(G460,Points!$E$2:$G$11,3,TRUE),"")</f>
        <v>20</v>
      </c>
    </row>
    <row r="461" spans="1:8" ht="19.95" customHeight="1" x14ac:dyDescent="0.3">
      <c r="A461" t="s">
        <v>5351</v>
      </c>
      <c r="B461" t="s">
        <v>3754</v>
      </c>
      <c r="C461" t="s">
        <v>1750</v>
      </c>
      <c r="D461" t="s">
        <v>119</v>
      </c>
      <c r="E461">
        <v>51</v>
      </c>
      <c r="F461">
        <v>13</v>
      </c>
      <c r="G461" s="9">
        <f>FamilyPovertyPercentage[[#This Row],[Families With Incomes Below 200% Poverty Level]]/FamilyPovertyPercentage[[#This Row],[Total Families]]</f>
        <v>0.25490196078431371</v>
      </c>
      <c r="H461" s="20">
        <f>IFERROR(VLOOKUP(G461,Points!$E$2:$G$11,3,TRUE),"")</f>
        <v>40</v>
      </c>
    </row>
    <row r="462" spans="1:8" ht="19.95" customHeight="1" x14ac:dyDescent="0.3">
      <c r="A462" t="s">
        <v>5352</v>
      </c>
      <c r="B462" t="s">
        <v>3755</v>
      </c>
      <c r="C462" t="s">
        <v>1751</v>
      </c>
      <c r="D462" t="s">
        <v>36</v>
      </c>
      <c r="E462">
        <v>475</v>
      </c>
      <c r="F462">
        <v>66</v>
      </c>
      <c r="G462" s="9">
        <f>FamilyPovertyPercentage[[#This Row],[Families With Incomes Below 200% Poverty Level]]/FamilyPovertyPercentage[[#This Row],[Total Families]]</f>
        <v>0.13894736842105262</v>
      </c>
      <c r="H462" s="20">
        <f>IFERROR(VLOOKUP(G462,Points!$E$2:$G$11,3,TRUE),"")</f>
        <v>10</v>
      </c>
    </row>
    <row r="463" spans="1:8" ht="19.95" customHeight="1" x14ac:dyDescent="0.3">
      <c r="A463" t="s">
        <v>5352</v>
      </c>
      <c r="B463" t="s">
        <v>3756</v>
      </c>
      <c r="C463" t="s">
        <v>1751</v>
      </c>
      <c r="D463" t="s">
        <v>108</v>
      </c>
      <c r="E463">
        <v>202</v>
      </c>
      <c r="F463">
        <v>32</v>
      </c>
      <c r="G463" s="9">
        <f>FamilyPovertyPercentage[[#This Row],[Families With Incomes Below 200% Poverty Level]]/FamilyPovertyPercentage[[#This Row],[Total Families]]</f>
        <v>0.15841584158415842</v>
      </c>
      <c r="H463" s="20">
        <f>IFERROR(VLOOKUP(G463,Points!$E$2:$G$11,3,TRUE),"")</f>
        <v>10</v>
      </c>
    </row>
    <row r="464" spans="1:8" ht="19.95" customHeight="1" x14ac:dyDescent="0.3">
      <c r="A464" t="s">
        <v>5351</v>
      </c>
      <c r="B464" t="s">
        <v>3757</v>
      </c>
      <c r="C464" t="s">
        <v>1752</v>
      </c>
      <c r="D464" t="s">
        <v>36</v>
      </c>
      <c r="E464">
        <v>633</v>
      </c>
      <c r="F464">
        <v>126</v>
      </c>
      <c r="G464" s="9">
        <f>FamilyPovertyPercentage[[#This Row],[Families With Incomes Below 200% Poverty Level]]/FamilyPovertyPercentage[[#This Row],[Total Families]]</f>
        <v>0.1990521327014218</v>
      </c>
      <c r="H464" s="20">
        <f>IFERROR(VLOOKUP(G464,Points!$E$2:$G$11,3,TRUE),"")</f>
        <v>20</v>
      </c>
    </row>
    <row r="465" spans="1:8" ht="19.95" customHeight="1" x14ac:dyDescent="0.3">
      <c r="A465" t="s">
        <v>5351</v>
      </c>
      <c r="B465" t="s">
        <v>3758</v>
      </c>
      <c r="C465" t="s">
        <v>1753</v>
      </c>
      <c r="D465" t="s">
        <v>36</v>
      </c>
      <c r="E465">
        <v>3471</v>
      </c>
      <c r="F465">
        <v>425</v>
      </c>
      <c r="G465" s="9">
        <f>FamilyPovertyPercentage[[#This Row],[Families With Incomes Below 200% Poverty Level]]/FamilyPovertyPercentage[[#This Row],[Total Families]]</f>
        <v>0.12244309997118986</v>
      </c>
      <c r="H465" s="20">
        <f>IFERROR(VLOOKUP(G465,Points!$E$2:$G$11,3,TRUE),"")</f>
        <v>10</v>
      </c>
    </row>
    <row r="466" spans="1:8" ht="19.95" customHeight="1" x14ac:dyDescent="0.3">
      <c r="A466" t="s">
        <v>5351</v>
      </c>
      <c r="B466" t="s">
        <v>3759</v>
      </c>
      <c r="C466" t="s">
        <v>1754</v>
      </c>
      <c r="D466" t="s">
        <v>86</v>
      </c>
      <c r="E466">
        <v>45</v>
      </c>
      <c r="F466">
        <v>0</v>
      </c>
      <c r="G466" s="9">
        <f>FamilyPovertyPercentage[[#This Row],[Families With Incomes Below 200% Poverty Level]]/FamilyPovertyPercentage[[#This Row],[Total Families]]</f>
        <v>0</v>
      </c>
      <c r="H466" s="20">
        <f>IFERROR(VLOOKUP(G466,Points!$E$2:$G$11,3,TRUE),"")</f>
        <v>0</v>
      </c>
    </row>
    <row r="467" spans="1:8" ht="19.95" customHeight="1" x14ac:dyDescent="0.3">
      <c r="A467" t="s">
        <v>5352</v>
      </c>
      <c r="B467" t="s">
        <v>3760</v>
      </c>
      <c r="C467" t="s">
        <v>1755</v>
      </c>
      <c r="D467" t="s">
        <v>86</v>
      </c>
      <c r="E467">
        <v>720</v>
      </c>
      <c r="F467">
        <v>38</v>
      </c>
      <c r="G467" s="9">
        <f>FamilyPovertyPercentage[[#This Row],[Families With Incomes Below 200% Poverty Level]]/FamilyPovertyPercentage[[#This Row],[Total Families]]</f>
        <v>5.2777777777777778E-2</v>
      </c>
      <c r="H467" s="20">
        <f>IFERROR(VLOOKUP(G467,Points!$E$2:$G$11,3,TRUE),"")</f>
        <v>0</v>
      </c>
    </row>
    <row r="468" spans="1:8" ht="19.95" customHeight="1" x14ac:dyDescent="0.3">
      <c r="A468" t="s">
        <v>5351</v>
      </c>
      <c r="B468" t="s">
        <v>3761</v>
      </c>
      <c r="C468" t="s">
        <v>1756</v>
      </c>
      <c r="D468" t="s">
        <v>173</v>
      </c>
      <c r="E468">
        <v>1847</v>
      </c>
      <c r="F468">
        <v>187</v>
      </c>
      <c r="G468" s="9">
        <f>FamilyPovertyPercentage[[#This Row],[Families With Incomes Below 200% Poverty Level]]/FamilyPovertyPercentage[[#This Row],[Total Families]]</f>
        <v>0.10124526258798051</v>
      </c>
      <c r="H468" s="20">
        <f>IFERROR(VLOOKUP(G468,Points!$E$2:$G$11,3,TRUE),"")</f>
        <v>5</v>
      </c>
    </row>
    <row r="469" spans="1:8" ht="19.95" customHeight="1" x14ac:dyDescent="0.3">
      <c r="A469" t="s">
        <v>5352</v>
      </c>
      <c r="B469" t="s">
        <v>3762</v>
      </c>
      <c r="C469" t="s">
        <v>1757</v>
      </c>
      <c r="D469" t="s">
        <v>173</v>
      </c>
      <c r="E469">
        <v>2523</v>
      </c>
      <c r="F469">
        <v>91</v>
      </c>
      <c r="G469" s="9">
        <f>FamilyPovertyPercentage[[#This Row],[Families With Incomes Below 200% Poverty Level]]/FamilyPovertyPercentage[[#This Row],[Total Families]]</f>
        <v>3.6068172810146654E-2</v>
      </c>
      <c r="H469" s="20">
        <f>IFERROR(VLOOKUP(G469,Points!$E$2:$G$11,3,TRUE),"")</f>
        <v>0</v>
      </c>
    </row>
    <row r="470" spans="1:8" ht="19.95" customHeight="1" x14ac:dyDescent="0.3">
      <c r="A470" t="s">
        <v>5351</v>
      </c>
      <c r="B470" t="s">
        <v>3763</v>
      </c>
      <c r="C470" t="s">
        <v>1758</v>
      </c>
      <c r="D470" t="s">
        <v>195</v>
      </c>
      <c r="E470">
        <v>2222</v>
      </c>
      <c r="F470">
        <v>382</v>
      </c>
      <c r="G470" s="9">
        <f>FamilyPovertyPercentage[[#This Row],[Families With Incomes Below 200% Poverty Level]]/FamilyPovertyPercentage[[#This Row],[Total Families]]</f>
        <v>0.17191719171917191</v>
      </c>
      <c r="H470" s="20">
        <f>IFERROR(VLOOKUP(G470,Points!$E$2:$G$11,3,TRUE),"")</f>
        <v>20</v>
      </c>
    </row>
    <row r="471" spans="1:8" ht="19.95" customHeight="1" x14ac:dyDescent="0.3">
      <c r="A471" t="s">
        <v>5351</v>
      </c>
      <c r="B471" t="s">
        <v>3764</v>
      </c>
      <c r="C471" t="s">
        <v>1759</v>
      </c>
      <c r="D471" t="s">
        <v>195</v>
      </c>
      <c r="E471">
        <v>826</v>
      </c>
      <c r="F471">
        <v>150</v>
      </c>
      <c r="G471" s="9">
        <f>FamilyPovertyPercentage[[#This Row],[Families With Incomes Below 200% Poverty Level]]/FamilyPovertyPercentage[[#This Row],[Total Families]]</f>
        <v>0.18159806295399517</v>
      </c>
      <c r="H471" s="20">
        <f>IFERROR(VLOOKUP(G471,Points!$E$2:$G$11,3,TRUE),"")</f>
        <v>20</v>
      </c>
    </row>
    <row r="472" spans="1:8" ht="19.95" customHeight="1" x14ac:dyDescent="0.3">
      <c r="A472" t="s">
        <v>5352</v>
      </c>
      <c r="B472" t="s">
        <v>3765</v>
      </c>
      <c r="C472" t="s">
        <v>1760</v>
      </c>
      <c r="D472" t="s">
        <v>195</v>
      </c>
      <c r="E472">
        <v>1466</v>
      </c>
      <c r="F472">
        <v>198</v>
      </c>
      <c r="G472" s="9">
        <f>FamilyPovertyPercentage[[#This Row],[Families With Incomes Below 200% Poverty Level]]/FamilyPovertyPercentage[[#This Row],[Total Families]]</f>
        <v>0.13506139154160982</v>
      </c>
      <c r="H472" s="20">
        <f>IFERROR(VLOOKUP(G472,Points!$E$2:$G$11,3,TRUE),"")</f>
        <v>10</v>
      </c>
    </row>
    <row r="473" spans="1:8" ht="19.95" customHeight="1" x14ac:dyDescent="0.3">
      <c r="A473" t="s">
        <v>5352</v>
      </c>
      <c r="B473" t="s">
        <v>3766</v>
      </c>
      <c r="C473" t="s">
        <v>1761</v>
      </c>
      <c r="D473" t="s">
        <v>14</v>
      </c>
      <c r="E473">
        <v>484</v>
      </c>
      <c r="F473">
        <v>73</v>
      </c>
      <c r="G473" s="9">
        <f>FamilyPovertyPercentage[[#This Row],[Families With Incomes Below 200% Poverty Level]]/FamilyPovertyPercentage[[#This Row],[Total Families]]</f>
        <v>0.15082644628099173</v>
      </c>
      <c r="H473" s="20">
        <f>IFERROR(VLOOKUP(G473,Points!$E$2:$G$11,3,TRUE),"")</f>
        <v>10</v>
      </c>
    </row>
    <row r="474" spans="1:8" ht="19.95" customHeight="1" x14ac:dyDescent="0.3">
      <c r="A474" t="s">
        <v>5352</v>
      </c>
      <c r="B474" t="s">
        <v>3767</v>
      </c>
      <c r="C474" t="s">
        <v>1762</v>
      </c>
      <c r="D474" t="s">
        <v>124</v>
      </c>
      <c r="E474">
        <v>503</v>
      </c>
      <c r="F474">
        <v>79</v>
      </c>
      <c r="G474" s="9">
        <f>FamilyPovertyPercentage[[#This Row],[Families With Incomes Below 200% Poverty Level]]/FamilyPovertyPercentage[[#This Row],[Total Families]]</f>
        <v>0.15705765407554673</v>
      </c>
      <c r="H474" s="20">
        <f>IFERROR(VLOOKUP(G474,Points!$E$2:$G$11,3,TRUE),"")</f>
        <v>10</v>
      </c>
    </row>
    <row r="475" spans="1:8" ht="19.95" customHeight="1" x14ac:dyDescent="0.3">
      <c r="A475" t="s">
        <v>5351</v>
      </c>
      <c r="B475" t="s">
        <v>3768</v>
      </c>
      <c r="C475" t="s">
        <v>1763</v>
      </c>
      <c r="D475" t="s">
        <v>14</v>
      </c>
      <c r="E475">
        <v>191</v>
      </c>
      <c r="F475">
        <v>46</v>
      </c>
      <c r="G475" s="9">
        <f>FamilyPovertyPercentage[[#This Row],[Families With Incomes Below 200% Poverty Level]]/FamilyPovertyPercentage[[#This Row],[Total Families]]</f>
        <v>0.24083769633507854</v>
      </c>
      <c r="H475" s="20">
        <f>IFERROR(VLOOKUP(G475,Points!$E$2:$G$11,3,TRUE),"")</f>
        <v>40</v>
      </c>
    </row>
    <row r="476" spans="1:8" ht="19.95" customHeight="1" x14ac:dyDescent="0.3">
      <c r="A476" t="s">
        <v>5352</v>
      </c>
      <c r="B476" t="s">
        <v>3769</v>
      </c>
      <c r="C476" t="s">
        <v>1764</v>
      </c>
      <c r="D476" t="s">
        <v>72</v>
      </c>
      <c r="E476">
        <v>306</v>
      </c>
      <c r="F476">
        <v>88</v>
      </c>
      <c r="G476" s="9">
        <f>FamilyPovertyPercentage[[#This Row],[Families With Incomes Below 200% Poverty Level]]/FamilyPovertyPercentage[[#This Row],[Total Families]]</f>
        <v>0.28758169934640521</v>
      </c>
      <c r="H476" s="20">
        <f>IFERROR(VLOOKUP(G476,Points!$E$2:$G$11,3,TRUE),"")</f>
        <v>50</v>
      </c>
    </row>
    <row r="477" spans="1:8" ht="19.95" customHeight="1" x14ac:dyDescent="0.3">
      <c r="A477" t="s">
        <v>5352</v>
      </c>
      <c r="B477" t="s">
        <v>3770</v>
      </c>
      <c r="C477" t="s">
        <v>1765</v>
      </c>
      <c r="D477" t="s">
        <v>126</v>
      </c>
      <c r="E477">
        <v>92</v>
      </c>
      <c r="F477">
        <v>6</v>
      </c>
      <c r="G477" s="9">
        <f>FamilyPovertyPercentage[[#This Row],[Families With Incomes Below 200% Poverty Level]]/FamilyPovertyPercentage[[#This Row],[Total Families]]</f>
        <v>6.5217391304347824E-2</v>
      </c>
      <c r="H477" s="20">
        <f>IFERROR(VLOOKUP(G477,Points!$E$2:$G$11,3,TRUE),"")</f>
        <v>0</v>
      </c>
    </row>
    <row r="478" spans="1:8" ht="19.95" customHeight="1" x14ac:dyDescent="0.3">
      <c r="A478" t="s">
        <v>5352</v>
      </c>
      <c r="B478" t="s">
        <v>3771</v>
      </c>
      <c r="C478" t="s">
        <v>1766</v>
      </c>
      <c r="D478" t="s">
        <v>124</v>
      </c>
      <c r="E478">
        <v>743</v>
      </c>
      <c r="F478">
        <v>103</v>
      </c>
      <c r="G478" s="9">
        <f>FamilyPovertyPercentage[[#This Row],[Families With Incomes Below 200% Poverty Level]]/FamilyPovertyPercentage[[#This Row],[Total Families]]</f>
        <v>0.1386271870794078</v>
      </c>
      <c r="H478" s="20">
        <f>IFERROR(VLOOKUP(G478,Points!$E$2:$G$11,3,TRUE),"")</f>
        <v>10</v>
      </c>
    </row>
    <row r="479" spans="1:8" ht="19.95" customHeight="1" x14ac:dyDescent="0.3">
      <c r="A479" t="s">
        <v>5351</v>
      </c>
      <c r="B479" t="s">
        <v>3772</v>
      </c>
      <c r="C479" t="s">
        <v>1767</v>
      </c>
      <c r="D479" t="s">
        <v>43</v>
      </c>
      <c r="E479">
        <v>599</v>
      </c>
      <c r="F479">
        <v>110</v>
      </c>
      <c r="G479" s="9">
        <f>FamilyPovertyPercentage[[#This Row],[Families With Incomes Below 200% Poverty Level]]/FamilyPovertyPercentage[[#This Row],[Total Families]]</f>
        <v>0.18363939899833054</v>
      </c>
      <c r="H479" s="20">
        <f>IFERROR(VLOOKUP(G479,Points!$E$2:$G$11,3,TRUE),"")</f>
        <v>20</v>
      </c>
    </row>
    <row r="480" spans="1:8" ht="19.95" customHeight="1" x14ac:dyDescent="0.3">
      <c r="A480" t="s">
        <v>5352</v>
      </c>
      <c r="B480" t="s">
        <v>3773</v>
      </c>
      <c r="C480" t="s">
        <v>1768</v>
      </c>
      <c r="D480" t="s">
        <v>66</v>
      </c>
      <c r="E480">
        <v>127</v>
      </c>
      <c r="F480">
        <v>17</v>
      </c>
      <c r="G480" s="9">
        <f>FamilyPovertyPercentage[[#This Row],[Families With Incomes Below 200% Poverty Level]]/FamilyPovertyPercentage[[#This Row],[Total Families]]</f>
        <v>0.13385826771653545</v>
      </c>
      <c r="H480" s="20">
        <f>IFERROR(VLOOKUP(G480,Points!$E$2:$G$11,3,TRUE),"")</f>
        <v>10</v>
      </c>
    </row>
    <row r="481" spans="1:8" ht="19.95" customHeight="1" x14ac:dyDescent="0.3">
      <c r="A481" t="s">
        <v>5352</v>
      </c>
      <c r="B481" t="s">
        <v>3774</v>
      </c>
      <c r="C481" t="s">
        <v>1768</v>
      </c>
      <c r="D481" t="s">
        <v>32</v>
      </c>
      <c r="E481">
        <v>399</v>
      </c>
      <c r="F481">
        <v>44</v>
      </c>
      <c r="G481" s="9">
        <f>FamilyPovertyPercentage[[#This Row],[Families With Incomes Below 200% Poverty Level]]/FamilyPovertyPercentage[[#This Row],[Total Families]]</f>
        <v>0.11027568922305764</v>
      </c>
      <c r="H481" s="20">
        <f>IFERROR(VLOOKUP(G481,Points!$E$2:$G$11,3,TRUE),"")</f>
        <v>5</v>
      </c>
    </row>
    <row r="482" spans="1:8" ht="19.95" customHeight="1" x14ac:dyDescent="0.3">
      <c r="A482" t="s">
        <v>5352</v>
      </c>
      <c r="B482" t="s">
        <v>3775</v>
      </c>
      <c r="C482" t="s">
        <v>1768</v>
      </c>
      <c r="D482" t="s">
        <v>101</v>
      </c>
      <c r="E482">
        <v>177</v>
      </c>
      <c r="F482">
        <v>12</v>
      </c>
      <c r="G482" s="9">
        <f>FamilyPovertyPercentage[[#This Row],[Families With Incomes Below 200% Poverty Level]]/FamilyPovertyPercentage[[#This Row],[Total Families]]</f>
        <v>6.7796610169491525E-2</v>
      </c>
      <c r="H482" s="20">
        <f>IFERROR(VLOOKUP(G482,Points!$E$2:$G$11,3,TRUE),"")</f>
        <v>0</v>
      </c>
    </row>
    <row r="483" spans="1:8" ht="19.95" customHeight="1" x14ac:dyDescent="0.3">
      <c r="A483" t="s">
        <v>5352</v>
      </c>
      <c r="B483" t="s">
        <v>3776</v>
      </c>
      <c r="C483" t="s">
        <v>1769</v>
      </c>
      <c r="D483" t="s">
        <v>147</v>
      </c>
      <c r="E483">
        <v>64</v>
      </c>
      <c r="F483">
        <v>13</v>
      </c>
      <c r="G483" s="9">
        <f>FamilyPovertyPercentage[[#This Row],[Families With Incomes Below 200% Poverty Level]]/FamilyPovertyPercentage[[#This Row],[Total Families]]</f>
        <v>0.203125</v>
      </c>
      <c r="H483" s="20">
        <f>IFERROR(VLOOKUP(G483,Points!$E$2:$G$11,3,TRUE),"")</f>
        <v>30</v>
      </c>
    </row>
    <row r="484" spans="1:8" ht="19.95" customHeight="1" x14ac:dyDescent="0.3">
      <c r="A484" t="s">
        <v>5352</v>
      </c>
      <c r="B484" t="s">
        <v>3777</v>
      </c>
      <c r="C484" t="s">
        <v>1770</v>
      </c>
      <c r="D484" t="s">
        <v>91</v>
      </c>
      <c r="E484">
        <v>91</v>
      </c>
      <c r="F484">
        <v>22</v>
      </c>
      <c r="G484" s="9">
        <f>FamilyPovertyPercentage[[#This Row],[Families With Incomes Below 200% Poverty Level]]/FamilyPovertyPercentage[[#This Row],[Total Families]]</f>
        <v>0.24175824175824176</v>
      </c>
      <c r="H484" s="20">
        <f>IFERROR(VLOOKUP(G484,Points!$E$2:$G$11,3,TRUE),"")</f>
        <v>40</v>
      </c>
    </row>
    <row r="485" spans="1:8" ht="19.95" customHeight="1" x14ac:dyDescent="0.3">
      <c r="A485" t="s">
        <v>5351</v>
      </c>
      <c r="B485" t="s">
        <v>3778</v>
      </c>
      <c r="C485" t="s">
        <v>1771</v>
      </c>
      <c r="D485" t="s">
        <v>138</v>
      </c>
      <c r="E485">
        <v>55</v>
      </c>
      <c r="F485">
        <v>1</v>
      </c>
      <c r="G485" s="9">
        <f>FamilyPovertyPercentage[[#This Row],[Families With Incomes Below 200% Poverty Level]]/FamilyPovertyPercentage[[#This Row],[Total Families]]</f>
        <v>1.8181818181818181E-2</v>
      </c>
      <c r="H485" s="20">
        <f>IFERROR(VLOOKUP(G485,Points!$E$2:$G$11,3,TRUE),"")</f>
        <v>0</v>
      </c>
    </row>
    <row r="486" spans="1:8" ht="19.95" customHeight="1" x14ac:dyDescent="0.3">
      <c r="A486" t="s">
        <v>5352</v>
      </c>
      <c r="B486" t="s">
        <v>3779</v>
      </c>
      <c r="C486" t="s">
        <v>1772</v>
      </c>
      <c r="D486" t="s">
        <v>138</v>
      </c>
      <c r="E486">
        <v>136</v>
      </c>
      <c r="F486">
        <v>10</v>
      </c>
      <c r="G486" s="9">
        <f>FamilyPovertyPercentage[[#This Row],[Families With Incomes Below 200% Poverty Level]]/FamilyPovertyPercentage[[#This Row],[Total Families]]</f>
        <v>7.3529411764705885E-2</v>
      </c>
      <c r="H486" s="20">
        <f>IFERROR(VLOOKUP(G486,Points!$E$2:$G$11,3,TRUE),"")</f>
        <v>0</v>
      </c>
    </row>
    <row r="487" spans="1:8" ht="19.95" customHeight="1" x14ac:dyDescent="0.3">
      <c r="A487" t="s">
        <v>5351</v>
      </c>
      <c r="B487" t="s">
        <v>3780</v>
      </c>
      <c r="C487" t="s">
        <v>1773</v>
      </c>
      <c r="D487" t="s">
        <v>25</v>
      </c>
      <c r="E487">
        <v>18</v>
      </c>
      <c r="F487">
        <v>4</v>
      </c>
      <c r="G487" s="9">
        <f>FamilyPovertyPercentage[[#This Row],[Families With Incomes Below 200% Poverty Level]]/FamilyPovertyPercentage[[#This Row],[Total Families]]</f>
        <v>0.22222222222222221</v>
      </c>
      <c r="H487" s="20">
        <f>IFERROR(VLOOKUP(G487,Points!$E$2:$G$11,3,TRUE),"")</f>
        <v>30</v>
      </c>
    </row>
    <row r="488" spans="1:8" ht="19.95" customHeight="1" x14ac:dyDescent="0.3">
      <c r="A488" t="s">
        <v>5351</v>
      </c>
      <c r="B488" t="s">
        <v>3781</v>
      </c>
      <c r="C488" t="s">
        <v>1774</v>
      </c>
      <c r="D488" t="s">
        <v>115</v>
      </c>
      <c r="E488">
        <v>208</v>
      </c>
      <c r="F488">
        <v>33</v>
      </c>
      <c r="G488" s="9">
        <f>FamilyPovertyPercentage[[#This Row],[Families With Incomes Below 200% Poverty Level]]/FamilyPovertyPercentage[[#This Row],[Total Families]]</f>
        <v>0.15865384615384615</v>
      </c>
      <c r="H488" s="20">
        <f>IFERROR(VLOOKUP(G488,Points!$E$2:$G$11,3,TRUE),"")</f>
        <v>10</v>
      </c>
    </row>
    <row r="489" spans="1:8" ht="19.95" customHeight="1" x14ac:dyDescent="0.3">
      <c r="A489" t="s">
        <v>5351</v>
      </c>
      <c r="B489" t="s">
        <v>3782</v>
      </c>
      <c r="C489" t="s">
        <v>1775</v>
      </c>
      <c r="D489" t="s">
        <v>37</v>
      </c>
      <c r="E489">
        <v>118</v>
      </c>
      <c r="F489">
        <v>7</v>
      </c>
      <c r="G489" s="9">
        <f>FamilyPovertyPercentage[[#This Row],[Families With Incomes Below 200% Poverty Level]]/FamilyPovertyPercentage[[#This Row],[Total Families]]</f>
        <v>5.9322033898305086E-2</v>
      </c>
      <c r="H489" s="20">
        <f>IFERROR(VLOOKUP(G489,Points!$E$2:$G$11,3,TRUE),"")</f>
        <v>0</v>
      </c>
    </row>
    <row r="490" spans="1:8" ht="19.95" customHeight="1" x14ac:dyDescent="0.3">
      <c r="A490" t="s">
        <v>5352</v>
      </c>
      <c r="B490" t="s">
        <v>3783</v>
      </c>
      <c r="C490" t="s">
        <v>1776</v>
      </c>
      <c r="D490" t="s">
        <v>37</v>
      </c>
      <c r="E490">
        <v>197</v>
      </c>
      <c r="F490">
        <v>35</v>
      </c>
      <c r="G490" s="9">
        <f>FamilyPovertyPercentage[[#This Row],[Families With Incomes Below 200% Poverty Level]]/FamilyPovertyPercentage[[#This Row],[Total Families]]</f>
        <v>0.17766497461928935</v>
      </c>
      <c r="H490" s="20">
        <f>IFERROR(VLOOKUP(G490,Points!$E$2:$G$11,3,TRUE),"")</f>
        <v>20</v>
      </c>
    </row>
    <row r="491" spans="1:8" ht="19.95" customHeight="1" x14ac:dyDescent="0.3">
      <c r="A491" t="s">
        <v>5351</v>
      </c>
      <c r="B491" t="s">
        <v>3784</v>
      </c>
      <c r="C491" t="s">
        <v>1777</v>
      </c>
      <c r="D491" t="s">
        <v>80</v>
      </c>
      <c r="E491">
        <v>1261</v>
      </c>
      <c r="F491">
        <v>147</v>
      </c>
      <c r="G491" s="9">
        <f>FamilyPovertyPercentage[[#This Row],[Families With Incomes Below 200% Poverty Level]]/FamilyPovertyPercentage[[#This Row],[Total Families]]</f>
        <v>0.11657414750198256</v>
      </c>
      <c r="H491" s="20">
        <f>IFERROR(VLOOKUP(G491,Points!$E$2:$G$11,3,TRUE),"")</f>
        <v>5</v>
      </c>
    </row>
    <row r="492" spans="1:8" ht="19.95" customHeight="1" x14ac:dyDescent="0.3">
      <c r="A492" t="s">
        <v>5352</v>
      </c>
      <c r="B492" t="s">
        <v>3785</v>
      </c>
      <c r="C492" t="s">
        <v>1778</v>
      </c>
      <c r="D492" t="s">
        <v>80</v>
      </c>
      <c r="E492">
        <v>477</v>
      </c>
      <c r="F492">
        <v>21</v>
      </c>
      <c r="G492" s="9">
        <f>FamilyPovertyPercentage[[#This Row],[Families With Incomes Below 200% Poverty Level]]/FamilyPovertyPercentage[[#This Row],[Total Families]]</f>
        <v>4.40251572327044E-2</v>
      </c>
      <c r="H492" s="20">
        <f>IFERROR(VLOOKUP(G492,Points!$E$2:$G$11,3,TRUE),"")</f>
        <v>0</v>
      </c>
    </row>
    <row r="493" spans="1:8" ht="19.95" customHeight="1" x14ac:dyDescent="0.3">
      <c r="A493" t="s">
        <v>5351</v>
      </c>
      <c r="B493" t="s">
        <v>3786</v>
      </c>
      <c r="C493" t="s">
        <v>1779</v>
      </c>
      <c r="D493" t="s">
        <v>147</v>
      </c>
      <c r="E493">
        <v>203</v>
      </c>
      <c r="F493">
        <v>67</v>
      </c>
      <c r="G493" s="9">
        <f>FamilyPovertyPercentage[[#This Row],[Families With Incomes Below 200% Poverty Level]]/FamilyPovertyPercentage[[#This Row],[Total Families]]</f>
        <v>0.33004926108374383</v>
      </c>
      <c r="H493" s="20">
        <f>IFERROR(VLOOKUP(G493,Points!$E$2:$G$11,3,TRUE),"")</f>
        <v>65</v>
      </c>
    </row>
    <row r="494" spans="1:8" ht="19.95" customHeight="1" x14ac:dyDescent="0.3">
      <c r="A494" t="s">
        <v>5352</v>
      </c>
      <c r="B494" t="s">
        <v>3787</v>
      </c>
      <c r="C494" t="s">
        <v>1780</v>
      </c>
      <c r="D494" t="s">
        <v>11</v>
      </c>
      <c r="E494">
        <v>101</v>
      </c>
      <c r="F494">
        <v>15</v>
      </c>
      <c r="G494" s="9">
        <f>FamilyPovertyPercentage[[#This Row],[Families With Incomes Below 200% Poverty Level]]/FamilyPovertyPercentage[[#This Row],[Total Families]]</f>
        <v>0.14851485148514851</v>
      </c>
      <c r="H494" s="20">
        <f>IFERROR(VLOOKUP(G494,Points!$E$2:$G$11,3,TRUE),"")</f>
        <v>10</v>
      </c>
    </row>
    <row r="495" spans="1:8" ht="19.95" customHeight="1" x14ac:dyDescent="0.3">
      <c r="A495" t="s">
        <v>5352</v>
      </c>
      <c r="B495" t="s">
        <v>3788</v>
      </c>
      <c r="C495" t="s">
        <v>1781</v>
      </c>
      <c r="D495" t="s">
        <v>239</v>
      </c>
      <c r="E495">
        <v>240</v>
      </c>
      <c r="F495">
        <v>33</v>
      </c>
      <c r="G495" s="9">
        <f>FamilyPovertyPercentage[[#This Row],[Families With Incomes Below 200% Poverty Level]]/FamilyPovertyPercentage[[#This Row],[Total Families]]</f>
        <v>0.13750000000000001</v>
      </c>
      <c r="H495" s="20">
        <f>IFERROR(VLOOKUP(G495,Points!$E$2:$G$11,3,TRUE),"")</f>
        <v>10</v>
      </c>
    </row>
    <row r="496" spans="1:8" ht="19.95" customHeight="1" x14ac:dyDescent="0.3">
      <c r="A496" t="s">
        <v>5351</v>
      </c>
      <c r="B496" t="s">
        <v>3789</v>
      </c>
      <c r="C496" t="s">
        <v>1782</v>
      </c>
      <c r="D496" t="s">
        <v>173</v>
      </c>
      <c r="E496">
        <v>637</v>
      </c>
      <c r="F496">
        <v>21</v>
      </c>
      <c r="G496" s="9">
        <f>FamilyPovertyPercentage[[#This Row],[Families With Incomes Below 200% Poverty Level]]/FamilyPovertyPercentage[[#This Row],[Total Families]]</f>
        <v>3.2967032967032968E-2</v>
      </c>
      <c r="H496" s="20">
        <f>IFERROR(VLOOKUP(G496,Points!$E$2:$G$11,3,TRUE),"")</f>
        <v>0</v>
      </c>
    </row>
    <row r="497" spans="1:8" ht="19.95" customHeight="1" x14ac:dyDescent="0.3">
      <c r="A497" t="s">
        <v>5352</v>
      </c>
      <c r="B497" t="s">
        <v>3790</v>
      </c>
      <c r="C497" t="s">
        <v>1783</v>
      </c>
      <c r="D497" t="s">
        <v>45</v>
      </c>
      <c r="E497">
        <v>137</v>
      </c>
      <c r="F497">
        <v>36</v>
      </c>
      <c r="G497" s="9">
        <f>FamilyPovertyPercentage[[#This Row],[Families With Incomes Below 200% Poverty Level]]/FamilyPovertyPercentage[[#This Row],[Total Families]]</f>
        <v>0.26277372262773724</v>
      </c>
      <c r="H497" s="20">
        <f>IFERROR(VLOOKUP(G497,Points!$E$2:$G$11,3,TRUE),"")</f>
        <v>40</v>
      </c>
    </row>
    <row r="498" spans="1:8" ht="19.95" customHeight="1" x14ac:dyDescent="0.3">
      <c r="A498" t="s">
        <v>5352</v>
      </c>
      <c r="B498" t="s">
        <v>3791</v>
      </c>
      <c r="C498" t="s">
        <v>1783</v>
      </c>
      <c r="D498" t="s">
        <v>243</v>
      </c>
      <c r="E498">
        <v>916</v>
      </c>
      <c r="F498">
        <v>58</v>
      </c>
      <c r="G498" s="9">
        <f>FamilyPovertyPercentage[[#This Row],[Families With Incomes Below 200% Poverty Level]]/FamilyPovertyPercentage[[#This Row],[Total Families]]</f>
        <v>6.3318777292576414E-2</v>
      </c>
      <c r="H498" s="20">
        <f>IFERROR(VLOOKUP(G498,Points!$E$2:$G$11,3,TRUE),"")</f>
        <v>0</v>
      </c>
    </row>
    <row r="499" spans="1:8" ht="19.95" customHeight="1" x14ac:dyDescent="0.3">
      <c r="A499" t="s">
        <v>5352</v>
      </c>
      <c r="B499" t="s">
        <v>3792</v>
      </c>
      <c r="C499" t="s">
        <v>1784</v>
      </c>
      <c r="D499" t="s">
        <v>48</v>
      </c>
      <c r="E499">
        <v>215</v>
      </c>
      <c r="F499">
        <v>75</v>
      </c>
      <c r="G499" s="9">
        <f>FamilyPovertyPercentage[[#This Row],[Families With Incomes Below 200% Poverty Level]]/FamilyPovertyPercentage[[#This Row],[Total Families]]</f>
        <v>0.34883720930232559</v>
      </c>
      <c r="H499" s="20">
        <f>IFERROR(VLOOKUP(G499,Points!$E$2:$G$11,3,TRUE),"")</f>
        <v>65</v>
      </c>
    </row>
    <row r="500" spans="1:8" ht="19.95" customHeight="1" x14ac:dyDescent="0.3">
      <c r="A500" t="s">
        <v>5351</v>
      </c>
      <c r="B500" t="s">
        <v>3793</v>
      </c>
      <c r="C500" t="s">
        <v>1785</v>
      </c>
      <c r="D500" t="s">
        <v>208</v>
      </c>
      <c r="E500">
        <v>67</v>
      </c>
      <c r="F500">
        <v>15</v>
      </c>
      <c r="G500" s="9">
        <f>FamilyPovertyPercentage[[#This Row],[Families With Incomes Below 200% Poverty Level]]/FamilyPovertyPercentage[[#This Row],[Total Families]]</f>
        <v>0.22388059701492538</v>
      </c>
      <c r="H500" s="20">
        <f>IFERROR(VLOOKUP(G500,Points!$E$2:$G$11,3,TRUE),"")</f>
        <v>30</v>
      </c>
    </row>
    <row r="501" spans="1:8" ht="19.95" customHeight="1" x14ac:dyDescent="0.3">
      <c r="A501" t="s">
        <v>5351</v>
      </c>
      <c r="B501" t="s">
        <v>3794</v>
      </c>
      <c r="C501" t="s">
        <v>1786</v>
      </c>
      <c r="D501" t="s">
        <v>208</v>
      </c>
      <c r="E501">
        <v>67</v>
      </c>
      <c r="F501">
        <v>13</v>
      </c>
      <c r="G501" s="9">
        <f>FamilyPovertyPercentage[[#This Row],[Families With Incomes Below 200% Poverty Level]]/FamilyPovertyPercentage[[#This Row],[Total Families]]</f>
        <v>0.19402985074626866</v>
      </c>
      <c r="H501" s="20">
        <f>IFERROR(VLOOKUP(G501,Points!$E$2:$G$11,3,TRUE),"")</f>
        <v>20</v>
      </c>
    </row>
    <row r="502" spans="1:8" ht="19.95" customHeight="1" x14ac:dyDescent="0.3">
      <c r="A502" t="s">
        <v>5352</v>
      </c>
      <c r="B502" t="s">
        <v>3795</v>
      </c>
      <c r="C502" t="s">
        <v>1787</v>
      </c>
      <c r="D502" t="s">
        <v>48</v>
      </c>
      <c r="E502">
        <v>188</v>
      </c>
      <c r="F502">
        <v>36</v>
      </c>
      <c r="G502" s="9">
        <f>FamilyPovertyPercentage[[#This Row],[Families With Incomes Below 200% Poverty Level]]/FamilyPovertyPercentage[[#This Row],[Total Families]]</f>
        <v>0.19148936170212766</v>
      </c>
      <c r="H502" s="20">
        <f>IFERROR(VLOOKUP(G502,Points!$E$2:$G$11,3,TRUE),"")</f>
        <v>20</v>
      </c>
    </row>
    <row r="503" spans="1:8" ht="19.95" customHeight="1" x14ac:dyDescent="0.3">
      <c r="A503" t="s">
        <v>5351</v>
      </c>
      <c r="B503" t="s">
        <v>3796</v>
      </c>
      <c r="C503" t="s">
        <v>1788</v>
      </c>
      <c r="D503" t="s">
        <v>86</v>
      </c>
      <c r="E503">
        <v>50</v>
      </c>
      <c r="F503">
        <v>4</v>
      </c>
      <c r="G503" s="9">
        <f>FamilyPovertyPercentage[[#This Row],[Families With Incomes Below 200% Poverty Level]]/FamilyPovertyPercentage[[#This Row],[Total Families]]</f>
        <v>0.08</v>
      </c>
      <c r="H503" s="20">
        <f>IFERROR(VLOOKUP(G503,Points!$E$2:$G$11,3,TRUE),"")</f>
        <v>5</v>
      </c>
    </row>
    <row r="504" spans="1:8" ht="19.95" customHeight="1" x14ac:dyDescent="0.3">
      <c r="A504" t="s">
        <v>5352</v>
      </c>
      <c r="B504" t="s">
        <v>3797</v>
      </c>
      <c r="C504" t="s">
        <v>1789</v>
      </c>
      <c r="D504" t="s">
        <v>55</v>
      </c>
      <c r="E504">
        <v>192</v>
      </c>
      <c r="F504">
        <v>19</v>
      </c>
      <c r="G504" s="9">
        <f>FamilyPovertyPercentage[[#This Row],[Families With Incomes Below 200% Poverty Level]]/FamilyPovertyPercentage[[#This Row],[Total Families]]</f>
        <v>9.8958333333333329E-2</v>
      </c>
      <c r="H504" s="20">
        <f>IFERROR(VLOOKUP(G504,Points!$E$2:$G$11,3,TRUE),"")</f>
        <v>5</v>
      </c>
    </row>
    <row r="505" spans="1:8" ht="19.95" customHeight="1" x14ac:dyDescent="0.3">
      <c r="A505" t="s">
        <v>5352</v>
      </c>
      <c r="B505" t="s">
        <v>3798</v>
      </c>
      <c r="C505" t="s">
        <v>1790</v>
      </c>
      <c r="D505" t="s">
        <v>136</v>
      </c>
      <c r="E505">
        <v>65</v>
      </c>
      <c r="F505">
        <v>14</v>
      </c>
      <c r="G505" s="9">
        <f>FamilyPovertyPercentage[[#This Row],[Families With Incomes Below 200% Poverty Level]]/FamilyPovertyPercentage[[#This Row],[Total Families]]</f>
        <v>0.2153846153846154</v>
      </c>
      <c r="H505" s="20">
        <f>IFERROR(VLOOKUP(G505,Points!$E$2:$G$11,3,TRUE),"")</f>
        <v>30</v>
      </c>
    </row>
    <row r="506" spans="1:8" ht="19.95" customHeight="1" x14ac:dyDescent="0.3">
      <c r="A506" t="s">
        <v>5351</v>
      </c>
      <c r="B506" t="s">
        <v>3799</v>
      </c>
      <c r="C506" t="s">
        <v>1791</v>
      </c>
      <c r="D506" t="s">
        <v>39</v>
      </c>
      <c r="E506">
        <v>233</v>
      </c>
      <c r="F506">
        <v>34</v>
      </c>
      <c r="G506" s="9">
        <f>FamilyPovertyPercentage[[#This Row],[Families With Incomes Below 200% Poverty Level]]/FamilyPovertyPercentage[[#This Row],[Total Families]]</f>
        <v>0.14592274678111589</v>
      </c>
      <c r="H506" s="20">
        <f>IFERROR(VLOOKUP(G506,Points!$E$2:$G$11,3,TRUE),"")</f>
        <v>10</v>
      </c>
    </row>
    <row r="507" spans="1:8" ht="19.95" customHeight="1" x14ac:dyDescent="0.3">
      <c r="A507" t="s">
        <v>5351</v>
      </c>
      <c r="B507" t="s">
        <v>3800</v>
      </c>
      <c r="C507" t="s">
        <v>1792</v>
      </c>
      <c r="D507" t="s">
        <v>126</v>
      </c>
      <c r="E507">
        <v>34</v>
      </c>
      <c r="F507">
        <v>10</v>
      </c>
      <c r="G507" s="9">
        <f>FamilyPovertyPercentage[[#This Row],[Families With Incomes Below 200% Poverty Level]]/FamilyPovertyPercentage[[#This Row],[Total Families]]</f>
        <v>0.29411764705882354</v>
      </c>
      <c r="H507" s="20">
        <f>IFERROR(VLOOKUP(G507,Points!$E$2:$G$11,3,TRUE),"")</f>
        <v>50</v>
      </c>
    </row>
    <row r="508" spans="1:8" ht="19.95" customHeight="1" x14ac:dyDescent="0.3">
      <c r="A508" t="s">
        <v>5352</v>
      </c>
      <c r="B508" t="s">
        <v>3801</v>
      </c>
      <c r="C508" t="s">
        <v>1793</v>
      </c>
      <c r="D508" t="s">
        <v>126</v>
      </c>
      <c r="E508">
        <v>174</v>
      </c>
      <c r="F508">
        <v>30</v>
      </c>
      <c r="G508" s="9">
        <f>FamilyPovertyPercentage[[#This Row],[Families With Incomes Below 200% Poverty Level]]/FamilyPovertyPercentage[[#This Row],[Total Families]]</f>
        <v>0.17241379310344829</v>
      </c>
      <c r="H508" s="20">
        <f>IFERROR(VLOOKUP(G508,Points!$E$2:$G$11,3,TRUE),"")</f>
        <v>20</v>
      </c>
    </row>
    <row r="509" spans="1:8" ht="19.95" customHeight="1" x14ac:dyDescent="0.3">
      <c r="A509" t="s">
        <v>5351</v>
      </c>
      <c r="B509" t="s">
        <v>3802</v>
      </c>
      <c r="C509" t="s">
        <v>1794</v>
      </c>
      <c r="D509" t="s">
        <v>59</v>
      </c>
      <c r="E509">
        <v>15</v>
      </c>
      <c r="F509">
        <v>1</v>
      </c>
      <c r="G509" s="9">
        <f>FamilyPovertyPercentage[[#This Row],[Families With Incomes Below 200% Poverty Level]]/FamilyPovertyPercentage[[#This Row],[Total Families]]</f>
        <v>6.6666666666666666E-2</v>
      </c>
      <c r="H509" s="20">
        <f>IFERROR(VLOOKUP(G509,Points!$E$2:$G$11,3,TRUE),"")</f>
        <v>0</v>
      </c>
    </row>
    <row r="510" spans="1:8" ht="19.95" customHeight="1" x14ac:dyDescent="0.3">
      <c r="A510" t="s">
        <v>5352</v>
      </c>
      <c r="B510" t="s">
        <v>3803</v>
      </c>
      <c r="C510" t="s">
        <v>1795</v>
      </c>
      <c r="D510" t="s">
        <v>59</v>
      </c>
      <c r="E510">
        <v>148</v>
      </c>
      <c r="F510">
        <v>39</v>
      </c>
      <c r="G510" s="9">
        <f>FamilyPovertyPercentage[[#This Row],[Families With Incomes Below 200% Poverty Level]]/FamilyPovertyPercentage[[#This Row],[Total Families]]</f>
        <v>0.26351351351351349</v>
      </c>
      <c r="H510" s="20">
        <f>IFERROR(VLOOKUP(G510,Points!$E$2:$G$11,3,TRUE),"")</f>
        <v>40</v>
      </c>
    </row>
    <row r="511" spans="1:8" ht="19.95" customHeight="1" x14ac:dyDescent="0.3">
      <c r="A511" t="s">
        <v>5352</v>
      </c>
      <c r="B511" t="s">
        <v>3804</v>
      </c>
      <c r="C511" t="s">
        <v>1796</v>
      </c>
      <c r="D511" t="s">
        <v>36</v>
      </c>
      <c r="E511">
        <v>440</v>
      </c>
      <c r="F511">
        <v>51</v>
      </c>
      <c r="G511" s="9">
        <f>FamilyPovertyPercentage[[#This Row],[Families With Incomes Below 200% Poverty Level]]/FamilyPovertyPercentage[[#This Row],[Total Families]]</f>
        <v>0.11590909090909091</v>
      </c>
      <c r="H511" s="20">
        <f>IFERROR(VLOOKUP(G511,Points!$E$2:$G$11,3,TRUE),"")</f>
        <v>5</v>
      </c>
    </row>
    <row r="512" spans="1:8" ht="19.95" customHeight="1" x14ac:dyDescent="0.3">
      <c r="A512" t="s">
        <v>5352</v>
      </c>
      <c r="B512" t="s">
        <v>3805</v>
      </c>
      <c r="C512" t="s">
        <v>1797</v>
      </c>
      <c r="D512" t="s">
        <v>208</v>
      </c>
      <c r="E512">
        <v>421</v>
      </c>
      <c r="F512">
        <v>93</v>
      </c>
      <c r="G512" s="9">
        <f>FamilyPovertyPercentage[[#This Row],[Families With Incomes Below 200% Poverty Level]]/FamilyPovertyPercentage[[#This Row],[Total Families]]</f>
        <v>0.22090261282660331</v>
      </c>
      <c r="H512" s="20">
        <f>IFERROR(VLOOKUP(G512,Points!$E$2:$G$11,3,TRUE),"")</f>
        <v>30</v>
      </c>
    </row>
    <row r="513" spans="1:8" ht="19.95" customHeight="1" x14ac:dyDescent="0.3">
      <c r="A513" t="s">
        <v>5352</v>
      </c>
      <c r="B513" t="s">
        <v>3806</v>
      </c>
      <c r="C513" t="s">
        <v>1797</v>
      </c>
      <c r="D513" t="s">
        <v>36</v>
      </c>
      <c r="E513">
        <v>1534</v>
      </c>
      <c r="F513">
        <v>118</v>
      </c>
      <c r="G513" s="9">
        <f>FamilyPovertyPercentage[[#This Row],[Families With Incomes Below 200% Poverty Level]]/FamilyPovertyPercentage[[#This Row],[Total Families]]</f>
        <v>7.6923076923076927E-2</v>
      </c>
      <c r="H513" s="20">
        <f>IFERROR(VLOOKUP(G513,Points!$E$2:$G$11,3,TRUE),"")</f>
        <v>0</v>
      </c>
    </row>
    <row r="514" spans="1:8" ht="19.95" customHeight="1" x14ac:dyDescent="0.3">
      <c r="A514" t="s">
        <v>5352</v>
      </c>
      <c r="B514" t="s">
        <v>3807</v>
      </c>
      <c r="C514" t="s">
        <v>1798</v>
      </c>
      <c r="D514" t="s">
        <v>144</v>
      </c>
      <c r="E514">
        <v>179</v>
      </c>
      <c r="F514">
        <v>48</v>
      </c>
      <c r="G514" s="9">
        <f>FamilyPovertyPercentage[[#This Row],[Families With Incomes Below 200% Poverty Level]]/FamilyPovertyPercentage[[#This Row],[Total Families]]</f>
        <v>0.26815642458100558</v>
      </c>
      <c r="H514" s="20">
        <f>IFERROR(VLOOKUP(G514,Points!$E$2:$G$11,3,TRUE),"")</f>
        <v>40</v>
      </c>
    </row>
    <row r="515" spans="1:8" ht="19.95" customHeight="1" x14ac:dyDescent="0.3">
      <c r="A515" t="s">
        <v>5351</v>
      </c>
      <c r="B515" t="s">
        <v>3808</v>
      </c>
      <c r="C515" t="s">
        <v>1799</v>
      </c>
      <c r="D515" t="s">
        <v>34</v>
      </c>
      <c r="E515">
        <v>486</v>
      </c>
      <c r="F515">
        <v>104</v>
      </c>
      <c r="G515" s="9">
        <f>FamilyPovertyPercentage[[#This Row],[Families With Incomes Below 200% Poverty Level]]/FamilyPovertyPercentage[[#This Row],[Total Families]]</f>
        <v>0.2139917695473251</v>
      </c>
      <c r="H515" s="20">
        <f>IFERROR(VLOOKUP(G515,Points!$E$2:$G$11,3,TRUE),"")</f>
        <v>30</v>
      </c>
    </row>
    <row r="516" spans="1:8" ht="19.95" customHeight="1" x14ac:dyDescent="0.3">
      <c r="A516" t="s">
        <v>5352</v>
      </c>
      <c r="B516" t="s">
        <v>3809</v>
      </c>
      <c r="C516" t="s">
        <v>1800</v>
      </c>
      <c r="D516" t="s">
        <v>34</v>
      </c>
      <c r="E516">
        <v>255</v>
      </c>
      <c r="F516">
        <v>31</v>
      </c>
      <c r="G516" s="9">
        <f>FamilyPovertyPercentage[[#This Row],[Families With Incomes Below 200% Poverty Level]]/FamilyPovertyPercentage[[#This Row],[Total Families]]</f>
        <v>0.12156862745098039</v>
      </c>
      <c r="H516" s="20">
        <f>IFERROR(VLOOKUP(G516,Points!$E$2:$G$11,3,TRUE),"")</f>
        <v>10</v>
      </c>
    </row>
    <row r="517" spans="1:8" ht="19.95" customHeight="1" x14ac:dyDescent="0.3">
      <c r="A517" t="s">
        <v>5351</v>
      </c>
      <c r="B517" t="s">
        <v>3810</v>
      </c>
      <c r="C517" t="s">
        <v>1801</v>
      </c>
      <c r="D517" t="s">
        <v>43</v>
      </c>
      <c r="E517">
        <v>138</v>
      </c>
      <c r="F517">
        <v>3</v>
      </c>
      <c r="G517" s="9">
        <f>FamilyPovertyPercentage[[#This Row],[Families With Incomes Below 200% Poverty Level]]/FamilyPovertyPercentage[[#This Row],[Total Families]]</f>
        <v>2.1739130434782608E-2</v>
      </c>
      <c r="H517" s="20">
        <f>IFERROR(VLOOKUP(G517,Points!$E$2:$G$11,3,TRUE),"")</f>
        <v>0</v>
      </c>
    </row>
    <row r="518" spans="1:8" ht="19.95" customHeight="1" x14ac:dyDescent="0.3">
      <c r="A518" t="s">
        <v>5351</v>
      </c>
      <c r="B518" t="s">
        <v>3811</v>
      </c>
      <c r="C518" t="s">
        <v>1802</v>
      </c>
      <c r="D518" t="s">
        <v>243</v>
      </c>
      <c r="E518">
        <v>348</v>
      </c>
      <c r="F518">
        <v>7</v>
      </c>
      <c r="G518" s="9">
        <f>FamilyPovertyPercentage[[#This Row],[Families With Incomes Below 200% Poverty Level]]/FamilyPovertyPercentage[[#This Row],[Total Families]]</f>
        <v>2.0114942528735632E-2</v>
      </c>
      <c r="H518" s="20">
        <f>IFERROR(VLOOKUP(G518,Points!$E$2:$G$11,3,TRUE),"")</f>
        <v>0</v>
      </c>
    </row>
    <row r="519" spans="1:8" ht="19.95" customHeight="1" x14ac:dyDescent="0.3">
      <c r="A519" t="s">
        <v>5352</v>
      </c>
      <c r="B519" t="s">
        <v>3812</v>
      </c>
      <c r="C519" t="s">
        <v>1803</v>
      </c>
      <c r="D519" t="s">
        <v>72</v>
      </c>
      <c r="E519">
        <v>1044</v>
      </c>
      <c r="F519">
        <v>57</v>
      </c>
      <c r="G519" s="9">
        <f>FamilyPovertyPercentage[[#This Row],[Families With Incomes Below 200% Poverty Level]]/FamilyPovertyPercentage[[#This Row],[Total Families]]</f>
        <v>5.459770114942529E-2</v>
      </c>
      <c r="H519" s="20">
        <f>IFERROR(VLOOKUP(G519,Points!$E$2:$G$11,3,TRUE),"")</f>
        <v>0</v>
      </c>
    </row>
    <row r="520" spans="1:8" ht="19.95" customHeight="1" x14ac:dyDescent="0.3">
      <c r="A520" t="s">
        <v>5351</v>
      </c>
      <c r="B520" t="s">
        <v>3813</v>
      </c>
      <c r="C520" t="s">
        <v>1804</v>
      </c>
      <c r="D520" t="s">
        <v>77</v>
      </c>
      <c r="E520">
        <v>389</v>
      </c>
      <c r="F520">
        <v>122</v>
      </c>
      <c r="G520" s="9">
        <f>FamilyPovertyPercentage[[#This Row],[Families With Incomes Below 200% Poverty Level]]/FamilyPovertyPercentage[[#This Row],[Total Families]]</f>
        <v>0.31362467866323906</v>
      </c>
      <c r="H520" s="20">
        <f>IFERROR(VLOOKUP(G520,Points!$E$2:$G$11,3,TRUE),"")</f>
        <v>50</v>
      </c>
    </row>
    <row r="521" spans="1:8" ht="19.95" customHeight="1" x14ac:dyDescent="0.3">
      <c r="A521" t="s">
        <v>5352</v>
      </c>
      <c r="B521" t="s">
        <v>3814</v>
      </c>
      <c r="C521" t="s">
        <v>1805</v>
      </c>
      <c r="D521" t="s">
        <v>30</v>
      </c>
      <c r="E521">
        <v>147</v>
      </c>
      <c r="F521">
        <v>24</v>
      </c>
      <c r="G521" s="9">
        <f>FamilyPovertyPercentage[[#This Row],[Families With Incomes Below 200% Poverty Level]]/FamilyPovertyPercentage[[#This Row],[Total Families]]</f>
        <v>0.16326530612244897</v>
      </c>
      <c r="H521" s="20">
        <f>IFERROR(VLOOKUP(G521,Points!$E$2:$G$11,3,TRUE),"")</f>
        <v>20</v>
      </c>
    </row>
    <row r="522" spans="1:8" ht="19.95" customHeight="1" x14ac:dyDescent="0.3">
      <c r="A522" t="s">
        <v>5352</v>
      </c>
      <c r="B522" t="s">
        <v>3815</v>
      </c>
      <c r="C522" t="s">
        <v>1805</v>
      </c>
      <c r="D522" t="s">
        <v>173</v>
      </c>
      <c r="E522">
        <v>1091</v>
      </c>
      <c r="F522">
        <v>29</v>
      </c>
      <c r="G522" s="9">
        <f>FamilyPovertyPercentage[[#This Row],[Families With Incomes Below 200% Poverty Level]]/FamilyPovertyPercentage[[#This Row],[Total Families]]</f>
        <v>2.6581118240146653E-2</v>
      </c>
      <c r="H522" s="20">
        <f>IFERROR(VLOOKUP(G522,Points!$E$2:$G$11,3,TRUE),"")</f>
        <v>0</v>
      </c>
    </row>
    <row r="523" spans="1:8" ht="19.95" customHeight="1" x14ac:dyDescent="0.3">
      <c r="A523" t="s">
        <v>5351</v>
      </c>
      <c r="B523" t="s">
        <v>3816</v>
      </c>
      <c r="C523" t="s">
        <v>1806</v>
      </c>
      <c r="D523" t="s">
        <v>173</v>
      </c>
      <c r="E523">
        <v>628</v>
      </c>
      <c r="F523">
        <v>45</v>
      </c>
      <c r="G523" s="9">
        <f>FamilyPovertyPercentage[[#This Row],[Families With Incomes Below 200% Poverty Level]]/FamilyPovertyPercentage[[#This Row],[Total Families]]</f>
        <v>7.1656050955414011E-2</v>
      </c>
      <c r="H523" s="20">
        <f>IFERROR(VLOOKUP(G523,Points!$E$2:$G$11,3,TRUE),"")</f>
        <v>0</v>
      </c>
    </row>
    <row r="524" spans="1:8" ht="19.95" customHeight="1" x14ac:dyDescent="0.3">
      <c r="A524" t="s">
        <v>5352</v>
      </c>
      <c r="B524" t="s">
        <v>3817</v>
      </c>
      <c r="C524" t="s">
        <v>1807</v>
      </c>
      <c r="D524" t="s">
        <v>195</v>
      </c>
      <c r="E524">
        <v>1188</v>
      </c>
      <c r="F524">
        <v>35</v>
      </c>
      <c r="G524" s="9">
        <f>FamilyPovertyPercentage[[#This Row],[Families With Incomes Below 200% Poverty Level]]/FamilyPovertyPercentage[[#This Row],[Total Families]]</f>
        <v>2.9461279461279462E-2</v>
      </c>
      <c r="H524" s="20">
        <f>IFERROR(VLOOKUP(G524,Points!$E$2:$G$11,3,TRUE),"")</f>
        <v>0</v>
      </c>
    </row>
    <row r="525" spans="1:8" ht="19.95" customHeight="1" x14ac:dyDescent="0.3">
      <c r="A525" t="s">
        <v>5351</v>
      </c>
      <c r="B525" t="s">
        <v>3818</v>
      </c>
      <c r="C525" t="s">
        <v>1808</v>
      </c>
      <c r="D525" t="s">
        <v>195</v>
      </c>
      <c r="E525">
        <v>1431</v>
      </c>
      <c r="F525">
        <v>229</v>
      </c>
      <c r="G525" s="9">
        <f>FamilyPovertyPercentage[[#This Row],[Families With Incomes Below 200% Poverty Level]]/FamilyPovertyPercentage[[#This Row],[Total Families]]</f>
        <v>0.16002795248078266</v>
      </c>
      <c r="H525" s="20">
        <f>IFERROR(VLOOKUP(G525,Points!$E$2:$G$11,3,TRUE),"")</f>
        <v>20</v>
      </c>
    </row>
    <row r="526" spans="1:8" ht="19.95" customHeight="1" x14ac:dyDescent="0.3">
      <c r="A526" t="s">
        <v>5352</v>
      </c>
      <c r="B526" t="s">
        <v>3819</v>
      </c>
      <c r="C526" t="s">
        <v>1809</v>
      </c>
      <c r="D526" t="s">
        <v>156</v>
      </c>
      <c r="E526">
        <v>193</v>
      </c>
      <c r="F526">
        <v>36</v>
      </c>
      <c r="G526" s="9">
        <f>FamilyPovertyPercentage[[#This Row],[Families With Incomes Below 200% Poverty Level]]/FamilyPovertyPercentage[[#This Row],[Total Families]]</f>
        <v>0.18652849740932642</v>
      </c>
      <c r="H526" s="20">
        <f>IFERROR(VLOOKUP(G526,Points!$E$2:$G$11,3,TRUE),"")</f>
        <v>20</v>
      </c>
    </row>
    <row r="527" spans="1:8" ht="19.95" customHeight="1" x14ac:dyDescent="0.3">
      <c r="A527" t="s">
        <v>5351</v>
      </c>
      <c r="B527" t="s">
        <v>3820</v>
      </c>
      <c r="C527" t="s">
        <v>1810</v>
      </c>
      <c r="D527" t="s">
        <v>156</v>
      </c>
      <c r="E527">
        <v>108</v>
      </c>
      <c r="F527">
        <v>15</v>
      </c>
      <c r="G527" s="9">
        <f>FamilyPovertyPercentage[[#This Row],[Families With Incomes Below 200% Poverty Level]]/FamilyPovertyPercentage[[#This Row],[Total Families]]</f>
        <v>0.1388888888888889</v>
      </c>
      <c r="H527" s="20">
        <f>IFERROR(VLOOKUP(G527,Points!$E$2:$G$11,3,TRUE),"")</f>
        <v>10</v>
      </c>
    </row>
    <row r="528" spans="1:8" ht="19.95" customHeight="1" x14ac:dyDescent="0.3">
      <c r="A528" t="s">
        <v>5351</v>
      </c>
      <c r="B528" t="s">
        <v>3821</v>
      </c>
      <c r="C528" t="s">
        <v>1811</v>
      </c>
      <c r="D528" t="s">
        <v>14</v>
      </c>
      <c r="E528">
        <v>11</v>
      </c>
      <c r="F528">
        <v>0</v>
      </c>
      <c r="G528" s="9">
        <f>FamilyPovertyPercentage[[#This Row],[Families With Incomes Below 200% Poverty Level]]/FamilyPovertyPercentage[[#This Row],[Total Families]]</f>
        <v>0</v>
      </c>
      <c r="H528" s="20">
        <f>IFERROR(VLOOKUP(G528,Points!$E$2:$G$11,3,TRUE),"")</f>
        <v>0</v>
      </c>
    </row>
    <row r="529" spans="1:8" ht="19.95" customHeight="1" x14ac:dyDescent="0.3">
      <c r="A529" t="s">
        <v>5352</v>
      </c>
      <c r="B529" t="s">
        <v>3822</v>
      </c>
      <c r="C529" t="s">
        <v>1812</v>
      </c>
      <c r="D529" t="s">
        <v>14</v>
      </c>
      <c r="E529">
        <v>221</v>
      </c>
      <c r="F529">
        <v>71</v>
      </c>
      <c r="G529" s="9">
        <f>FamilyPovertyPercentage[[#This Row],[Families With Incomes Below 200% Poverty Level]]/FamilyPovertyPercentage[[#This Row],[Total Families]]</f>
        <v>0.32126696832579188</v>
      </c>
      <c r="H529" s="20">
        <f>IFERROR(VLOOKUP(G529,Points!$E$2:$G$11,3,TRUE),"")</f>
        <v>65</v>
      </c>
    </row>
    <row r="530" spans="1:8" ht="19.95" customHeight="1" x14ac:dyDescent="0.3">
      <c r="A530" t="s">
        <v>5352</v>
      </c>
      <c r="B530" t="s">
        <v>3823</v>
      </c>
      <c r="C530" t="s">
        <v>1812</v>
      </c>
      <c r="D530" t="s">
        <v>99</v>
      </c>
      <c r="E530">
        <v>378</v>
      </c>
      <c r="F530">
        <v>48</v>
      </c>
      <c r="G530" s="9">
        <f>FamilyPovertyPercentage[[#This Row],[Families With Incomes Below 200% Poverty Level]]/FamilyPovertyPercentage[[#This Row],[Total Families]]</f>
        <v>0.12698412698412698</v>
      </c>
      <c r="H530" s="20">
        <f>IFERROR(VLOOKUP(G530,Points!$E$2:$G$11,3,TRUE),"")</f>
        <v>10</v>
      </c>
    </row>
    <row r="531" spans="1:8" ht="19.95" customHeight="1" x14ac:dyDescent="0.3">
      <c r="A531" t="s">
        <v>5352</v>
      </c>
      <c r="B531" t="s">
        <v>3824</v>
      </c>
      <c r="C531" t="s">
        <v>1813</v>
      </c>
      <c r="D531" t="s">
        <v>147</v>
      </c>
      <c r="E531">
        <v>166</v>
      </c>
      <c r="F531">
        <v>55</v>
      </c>
      <c r="G531" s="9">
        <f>FamilyPovertyPercentage[[#This Row],[Families With Incomes Below 200% Poverty Level]]/FamilyPovertyPercentage[[#This Row],[Total Families]]</f>
        <v>0.33132530120481929</v>
      </c>
      <c r="H531" s="20">
        <f>IFERROR(VLOOKUP(G531,Points!$E$2:$G$11,3,TRUE),"")</f>
        <v>65</v>
      </c>
    </row>
    <row r="532" spans="1:8" ht="19.95" customHeight="1" x14ac:dyDescent="0.3">
      <c r="A532" t="s">
        <v>5352</v>
      </c>
      <c r="B532" t="s">
        <v>3825</v>
      </c>
      <c r="C532" t="s">
        <v>1813</v>
      </c>
      <c r="D532" t="s">
        <v>279</v>
      </c>
      <c r="E532">
        <v>194</v>
      </c>
      <c r="F532">
        <v>27</v>
      </c>
      <c r="G532" s="9">
        <f>FamilyPovertyPercentage[[#This Row],[Families With Incomes Below 200% Poverty Level]]/FamilyPovertyPercentage[[#This Row],[Total Families]]</f>
        <v>0.13917525773195877</v>
      </c>
      <c r="H532" s="20">
        <f>IFERROR(VLOOKUP(G532,Points!$E$2:$G$11,3,TRUE),"")</f>
        <v>10</v>
      </c>
    </row>
    <row r="533" spans="1:8" ht="19.95" customHeight="1" x14ac:dyDescent="0.3">
      <c r="A533" t="s">
        <v>5352</v>
      </c>
      <c r="B533" t="s">
        <v>3826</v>
      </c>
      <c r="C533" t="s">
        <v>1813</v>
      </c>
      <c r="D533" t="s">
        <v>43</v>
      </c>
      <c r="E533">
        <v>445</v>
      </c>
      <c r="F533">
        <v>42</v>
      </c>
      <c r="G533" s="9">
        <f>FamilyPovertyPercentage[[#This Row],[Families With Incomes Below 200% Poverty Level]]/FamilyPovertyPercentage[[#This Row],[Total Families]]</f>
        <v>9.4382022471910118E-2</v>
      </c>
      <c r="H533" s="20">
        <f>IFERROR(VLOOKUP(G533,Points!$E$2:$G$11,3,TRUE),"")</f>
        <v>5</v>
      </c>
    </row>
    <row r="534" spans="1:8" ht="19.95" customHeight="1" x14ac:dyDescent="0.3">
      <c r="A534" t="s">
        <v>5351</v>
      </c>
      <c r="B534" t="s">
        <v>3827</v>
      </c>
      <c r="C534" t="s">
        <v>1814</v>
      </c>
      <c r="D534" t="s">
        <v>55</v>
      </c>
      <c r="E534">
        <v>16000</v>
      </c>
      <c r="F534">
        <v>3173</v>
      </c>
      <c r="G534" s="9">
        <f>FamilyPovertyPercentage[[#This Row],[Families With Incomes Below 200% Poverty Level]]/FamilyPovertyPercentage[[#This Row],[Total Families]]</f>
        <v>0.1983125</v>
      </c>
      <c r="H534" s="20">
        <f>IFERROR(VLOOKUP(G534,Points!$E$2:$G$11,3,TRUE),"")</f>
        <v>20</v>
      </c>
    </row>
    <row r="535" spans="1:8" ht="19.95" customHeight="1" x14ac:dyDescent="0.3">
      <c r="A535" t="s">
        <v>5352</v>
      </c>
      <c r="B535" t="s">
        <v>3828</v>
      </c>
      <c r="C535" t="s">
        <v>1815</v>
      </c>
      <c r="D535" t="s">
        <v>119</v>
      </c>
      <c r="E535">
        <v>371</v>
      </c>
      <c r="F535">
        <v>63</v>
      </c>
      <c r="G535" s="9">
        <f>FamilyPovertyPercentage[[#This Row],[Families With Incomes Below 200% Poverty Level]]/FamilyPovertyPercentage[[#This Row],[Total Families]]</f>
        <v>0.16981132075471697</v>
      </c>
      <c r="H535" s="20">
        <f>IFERROR(VLOOKUP(G535,Points!$E$2:$G$11,3,TRUE),"")</f>
        <v>20</v>
      </c>
    </row>
    <row r="536" spans="1:8" ht="19.95" customHeight="1" x14ac:dyDescent="0.3">
      <c r="A536" t="s">
        <v>5352</v>
      </c>
      <c r="B536" t="s">
        <v>3829</v>
      </c>
      <c r="C536" t="s">
        <v>1815</v>
      </c>
      <c r="D536" t="s">
        <v>208</v>
      </c>
      <c r="E536">
        <v>179</v>
      </c>
      <c r="F536">
        <v>11</v>
      </c>
      <c r="G536" s="9">
        <f>FamilyPovertyPercentage[[#This Row],[Families With Incomes Below 200% Poverty Level]]/FamilyPovertyPercentage[[#This Row],[Total Families]]</f>
        <v>6.1452513966480445E-2</v>
      </c>
      <c r="H536" s="20">
        <f>IFERROR(VLOOKUP(G536,Points!$E$2:$G$11,3,TRUE),"")</f>
        <v>0</v>
      </c>
    </row>
    <row r="537" spans="1:8" ht="19.95" customHeight="1" x14ac:dyDescent="0.3">
      <c r="A537" t="s">
        <v>5352</v>
      </c>
      <c r="B537" t="s">
        <v>3830</v>
      </c>
      <c r="C537" t="s">
        <v>1816</v>
      </c>
      <c r="D537" t="s">
        <v>32</v>
      </c>
      <c r="E537">
        <v>313</v>
      </c>
      <c r="F537">
        <v>29</v>
      </c>
      <c r="G537" s="9">
        <f>FamilyPovertyPercentage[[#This Row],[Families With Incomes Below 200% Poverty Level]]/FamilyPovertyPercentage[[#This Row],[Total Families]]</f>
        <v>9.2651757188498399E-2</v>
      </c>
      <c r="H537" s="20">
        <f>IFERROR(VLOOKUP(G537,Points!$E$2:$G$11,3,TRUE),"")</f>
        <v>5</v>
      </c>
    </row>
    <row r="538" spans="1:8" ht="19.95" customHeight="1" x14ac:dyDescent="0.3">
      <c r="A538" t="s">
        <v>5352</v>
      </c>
      <c r="B538" t="s">
        <v>3831</v>
      </c>
      <c r="C538" t="s">
        <v>1816</v>
      </c>
      <c r="D538" t="s">
        <v>99</v>
      </c>
      <c r="E538">
        <v>486</v>
      </c>
      <c r="F538">
        <v>20</v>
      </c>
      <c r="G538" s="9">
        <f>FamilyPovertyPercentage[[#This Row],[Families With Incomes Below 200% Poverty Level]]/FamilyPovertyPercentage[[#This Row],[Total Families]]</f>
        <v>4.1152263374485597E-2</v>
      </c>
      <c r="H538" s="20">
        <f>IFERROR(VLOOKUP(G538,Points!$E$2:$G$11,3,TRUE),"")</f>
        <v>0</v>
      </c>
    </row>
    <row r="539" spans="1:8" ht="19.95" customHeight="1" x14ac:dyDescent="0.3">
      <c r="A539" t="s">
        <v>5352</v>
      </c>
      <c r="B539" t="s">
        <v>3832</v>
      </c>
      <c r="C539" t="s">
        <v>1817</v>
      </c>
      <c r="D539" t="s">
        <v>80</v>
      </c>
      <c r="E539">
        <v>102</v>
      </c>
      <c r="F539">
        <v>14</v>
      </c>
      <c r="G539" s="9">
        <f>FamilyPovertyPercentage[[#This Row],[Families With Incomes Below 200% Poverty Level]]/FamilyPovertyPercentage[[#This Row],[Total Families]]</f>
        <v>0.13725490196078433</v>
      </c>
      <c r="H539" s="20">
        <f>IFERROR(VLOOKUP(G539,Points!$E$2:$G$11,3,TRUE),"")</f>
        <v>10</v>
      </c>
    </row>
    <row r="540" spans="1:8" ht="19.95" customHeight="1" x14ac:dyDescent="0.3">
      <c r="A540" t="s">
        <v>5352</v>
      </c>
      <c r="B540" t="s">
        <v>3833</v>
      </c>
      <c r="C540" t="s">
        <v>1817</v>
      </c>
      <c r="D540" t="s">
        <v>53</v>
      </c>
      <c r="E540">
        <v>295</v>
      </c>
      <c r="F540">
        <v>25</v>
      </c>
      <c r="G540" s="9">
        <f>FamilyPovertyPercentage[[#This Row],[Families With Incomes Below 200% Poverty Level]]/FamilyPovertyPercentage[[#This Row],[Total Families]]</f>
        <v>8.4745762711864403E-2</v>
      </c>
      <c r="H540" s="20">
        <f>IFERROR(VLOOKUP(G540,Points!$E$2:$G$11,3,TRUE),"")</f>
        <v>5</v>
      </c>
    </row>
    <row r="541" spans="1:8" ht="19.95" customHeight="1" x14ac:dyDescent="0.3">
      <c r="A541" t="s">
        <v>5351</v>
      </c>
      <c r="B541" t="s">
        <v>3834</v>
      </c>
      <c r="C541" t="s">
        <v>1818</v>
      </c>
      <c r="D541" t="s">
        <v>53</v>
      </c>
      <c r="E541">
        <v>218</v>
      </c>
      <c r="F541">
        <v>60</v>
      </c>
      <c r="G541" s="9">
        <f>FamilyPovertyPercentage[[#This Row],[Families With Incomes Below 200% Poverty Level]]/FamilyPovertyPercentage[[#This Row],[Total Families]]</f>
        <v>0.27522935779816515</v>
      </c>
      <c r="H541" s="20">
        <f>IFERROR(VLOOKUP(G541,Points!$E$2:$G$11,3,TRUE),"")</f>
        <v>40</v>
      </c>
    </row>
    <row r="542" spans="1:8" ht="19.95" customHeight="1" x14ac:dyDescent="0.3">
      <c r="A542" t="s">
        <v>5351</v>
      </c>
      <c r="B542" t="s">
        <v>3835</v>
      </c>
      <c r="C542" t="s">
        <v>1819</v>
      </c>
      <c r="D542" t="s">
        <v>99</v>
      </c>
      <c r="E542">
        <v>373</v>
      </c>
      <c r="F542">
        <v>54</v>
      </c>
      <c r="G542" s="9">
        <f>FamilyPovertyPercentage[[#This Row],[Families With Incomes Below 200% Poverty Level]]/FamilyPovertyPercentage[[#This Row],[Total Families]]</f>
        <v>0.1447721179624665</v>
      </c>
      <c r="H542" s="20">
        <f>IFERROR(VLOOKUP(G542,Points!$E$2:$G$11,3,TRUE),"")</f>
        <v>10</v>
      </c>
    </row>
    <row r="543" spans="1:8" ht="19.95" customHeight="1" x14ac:dyDescent="0.3">
      <c r="A543" t="s">
        <v>5351</v>
      </c>
      <c r="B543" t="s">
        <v>3836</v>
      </c>
      <c r="C543" t="s">
        <v>1820</v>
      </c>
      <c r="D543" t="s">
        <v>111</v>
      </c>
      <c r="E543">
        <v>1494</v>
      </c>
      <c r="F543">
        <v>201</v>
      </c>
      <c r="G543" s="9">
        <f>FamilyPovertyPercentage[[#This Row],[Families With Incomes Below 200% Poverty Level]]/FamilyPovertyPercentage[[#This Row],[Total Families]]</f>
        <v>0.13453815261044177</v>
      </c>
      <c r="H543" s="20">
        <f>IFERROR(VLOOKUP(G543,Points!$E$2:$G$11,3,TRUE),"")</f>
        <v>10</v>
      </c>
    </row>
    <row r="544" spans="1:8" ht="19.95" customHeight="1" x14ac:dyDescent="0.3">
      <c r="A544" t="s">
        <v>5352</v>
      </c>
      <c r="B544" t="s">
        <v>3837</v>
      </c>
      <c r="C544" t="s">
        <v>1821</v>
      </c>
      <c r="D544" t="s">
        <v>136</v>
      </c>
      <c r="E544">
        <v>160</v>
      </c>
      <c r="F544">
        <v>31</v>
      </c>
      <c r="G544" s="9">
        <f>FamilyPovertyPercentage[[#This Row],[Families With Incomes Below 200% Poverty Level]]/FamilyPovertyPercentage[[#This Row],[Total Families]]</f>
        <v>0.19375000000000001</v>
      </c>
      <c r="H544" s="20">
        <f>IFERROR(VLOOKUP(G544,Points!$E$2:$G$11,3,TRUE),"")</f>
        <v>20</v>
      </c>
    </row>
    <row r="545" spans="1:8" ht="19.95" customHeight="1" x14ac:dyDescent="0.3">
      <c r="A545" t="s">
        <v>5351</v>
      </c>
      <c r="B545" t="s">
        <v>3838</v>
      </c>
      <c r="C545" t="s">
        <v>1822</v>
      </c>
      <c r="D545" t="s">
        <v>80</v>
      </c>
      <c r="E545">
        <v>76</v>
      </c>
      <c r="F545">
        <v>26</v>
      </c>
      <c r="G545" s="9">
        <f>FamilyPovertyPercentage[[#This Row],[Families With Incomes Below 200% Poverty Level]]/FamilyPovertyPercentage[[#This Row],[Total Families]]</f>
        <v>0.34210526315789475</v>
      </c>
      <c r="H545" s="20">
        <f>IFERROR(VLOOKUP(G545,Points!$E$2:$G$11,3,TRUE),"")</f>
        <v>65</v>
      </c>
    </row>
    <row r="546" spans="1:8" ht="19.95" customHeight="1" x14ac:dyDescent="0.3">
      <c r="A546" t="s">
        <v>5352</v>
      </c>
      <c r="B546" t="s">
        <v>3839</v>
      </c>
      <c r="C546" t="s">
        <v>1823</v>
      </c>
      <c r="D546" t="s">
        <v>72</v>
      </c>
      <c r="E546">
        <v>246</v>
      </c>
      <c r="F546">
        <v>67</v>
      </c>
      <c r="G546" s="9">
        <f>FamilyPovertyPercentage[[#This Row],[Families With Incomes Below 200% Poverty Level]]/FamilyPovertyPercentage[[#This Row],[Total Families]]</f>
        <v>0.27235772357723576</v>
      </c>
      <c r="H546" s="20">
        <f>IFERROR(VLOOKUP(G546,Points!$E$2:$G$11,3,TRUE),"")</f>
        <v>40</v>
      </c>
    </row>
    <row r="547" spans="1:8" ht="19.95" customHeight="1" x14ac:dyDescent="0.3">
      <c r="A547" t="s">
        <v>5352</v>
      </c>
      <c r="B547" t="s">
        <v>3840</v>
      </c>
      <c r="C547" t="s">
        <v>1824</v>
      </c>
      <c r="D547" t="s">
        <v>117</v>
      </c>
      <c r="E547">
        <v>544</v>
      </c>
      <c r="F547">
        <v>124</v>
      </c>
      <c r="G547" s="9">
        <f>FamilyPovertyPercentage[[#This Row],[Families With Incomes Below 200% Poverty Level]]/FamilyPovertyPercentage[[#This Row],[Total Families]]</f>
        <v>0.22794117647058823</v>
      </c>
      <c r="H547" s="20">
        <f>IFERROR(VLOOKUP(G547,Points!$E$2:$G$11,3,TRUE),"")</f>
        <v>30</v>
      </c>
    </row>
    <row r="548" spans="1:8" ht="19.95" customHeight="1" x14ac:dyDescent="0.3">
      <c r="A548" t="s">
        <v>5351</v>
      </c>
      <c r="B548" t="s">
        <v>3841</v>
      </c>
      <c r="C548" t="s">
        <v>1825</v>
      </c>
      <c r="D548" t="s">
        <v>117</v>
      </c>
      <c r="E548">
        <v>115</v>
      </c>
      <c r="F548">
        <v>13</v>
      </c>
      <c r="G548" s="9">
        <f>FamilyPovertyPercentage[[#This Row],[Families With Incomes Below 200% Poverty Level]]/FamilyPovertyPercentage[[#This Row],[Total Families]]</f>
        <v>0.11304347826086956</v>
      </c>
      <c r="H548" s="20">
        <f>IFERROR(VLOOKUP(G548,Points!$E$2:$G$11,3,TRUE),"")</f>
        <v>5</v>
      </c>
    </row>
    <row r="549" spans="1:8" ht="19.95" customHeight="1" x14ac:dyDescent="0.3">
      <c r="A549" t="s">
        <v>5352</v>
      </c>
      <c r="B549" t="s">
        <v>3842</v>
      </c>
      <c r="C549" t="s">
        <v>1826</v>
      </c>
      <c r="D549" t="s">
        <v>126</v>
      </c>
      <c r="E549">
        <v>239</v>
      </c>
      <c r="F549">
        <v>46</v>
      </c>
      <c r="G549" s="9">
        <f>FamilyPovertyPercentage[[#This Row],[Families With Incomes Below 200% Poverty Level]]/FamilyPovertyPercentage[[#This Row],[Total Families]]</f>
        <v>0.19246861924686193</v>
      </c>
      <c r="H549" s="20">
        <f>IFERROR(VLOOKUP(G549,Points!$E$2:$G$11,3,TRUE),"")</f>
        <v>20</v>
      </c>
    </row>
    <row r="550" spans="1:8" ht="19.95" customHeight="1" x14ac:dyDescent="0.3">
      <c r="A550" t="s">
        <v>5352</v>
      </c>
      <c r="B550" t="s">
        <v>3843</v>
      </c>
      <c r="C550" t="s">
        <v>1827</v>
      </c>
      <c r="D550" t="s">
        <v>277</v>
      </c>
      <c r="E550">
        <v>161</v>
      </c>
      <c r="F550">
        <v>28</v>
      </c>
      <c r="G550" s="9">
        <f>FamilyPovertyPercentage[[#This Row],[Families With Incomes Below 200% Poverty Level]]/FamilyPovertyPercentage[[#This Row],[Total Families]]</f>
        <v>0.17391304347826086</v>
      </c>
      <c r="H550" s="20">
        <f>IFERROR(VLOOKUP(G550,Points!$E$2:$G$11,3,TRUE),"")</f>
        <v>20</v>
      </c>
    </row>
    <row r="551" spans="1:8" ht="19.95" customHeight="1" x14ac:dyDescent="0.3">
      <c r="A551" t="s">
        <v>5352</v>
      </c>
      <c r="B551" t="s">
        <v>3844</v>
      </c>
      <c r="C551" t="s">
        <v>1828</v>
      </c>
      <c r="D551" t="s">
        <v>138</v>
      </c>
      <c r="E551">
        <v>200</v>
      </c>
      <c r="F551">
        <v>28</v>
      </c>
      <c r="G551" s="9">
        <f>FamilyPovertyPercentage[[#This Row],[Families With Incomes Below 200% Poverty Level]]/FamilyPovertyPercentage[[#This Row],[Total Families]]</f>
        <v>0.14000000000000001</v>
      </c>
      <c r="H551" s="20">
        <f>IFERROR(VLOOKUP(G551,Points!$E$2:$G$11,3,TRUE),"")</f>
        <v>10</v>
      </c>
    </row>
    <row r="552" spans="1:8" ht="19.95" customHeight="1" x14ac:dyDescent="0.3">
      <c r="A552" t="s">
        <v>5351</v>
      </c>
      <c r="B552" t="s">
        <v>3845</v>
      </c>
      <c r="C552" t="s">
        <v>1829</v>
      </c>
      <c r="D552" t="s">
        <v>50</v>
      </c>
      <c r="E552">
        <v>41</v>
      </c>
      <c r="F552">
        <v>4</v>
      </c>
      <c r="G552" s="9">
        <f>FamilyPovertyPercentage[[#This Row],[Families With Incomes Below 200% Poverty Level]]/FamilyPovertyPercentage[[#This Row],[Total Families]]</f>
        <v>9.7560975609756101E-2</v>
      </c>
      <c r="H552" s="20">
        <f>IFERROR(VLOOKUP(G552,Points!$E$2:$G$11,3,TRUE),"")</f>
        <v>5</v>
      </c>
    </row>
    <row r="553" spans="1:8" ht="19.95" customHeight="1" x14ac:dyDescent="0.3">
      <c r="A553" t="s">
        <v>5352</v>
      </c>
      <c r="B553" t="s">
        <v>3846</v>
      </c>
      <c r="C553" t="s">
        <v>1830</v>
      </c>
      <c r="D553" t="s">
        <v>95</v>
      </c>
      <c r="E553">
        <v>327</v>
      </c>
      <c r="F553">
        <v>25</v>
      </c>
      <c r="G553" s="9">
        <f>FamilyPovertyPercentage[[#This Row],[Families With Incomes Below 200% Poverty Level]]/FamilyPovertyPercentage[[#This Row],[Total Families]]</f>
        <v>7.64525993883792E-2</v>
      </c>
      <c r="H553" s="20">
        <f>IFERROR(VLOOKUP(G553,Points!$E$2:$G$11,3,TRUE),"")</f>
        <v>0</v>
      </c>
    </row>
    <row r="554" spans="1:8" ht="19.95" customHeight="1" x14ac:dyDescent="0.3">
      <c r="A554" t="s">
        <v>5351</v>
      </c>
      <c r="B554" t="s">
        <v>3847</v>
      </c>
      <c r="C554" t="s">
        <v>1831</v>
      </c>
      <c r="D554" t="s">
        <v>13</v>
      </c>
      <c r="E554">
        <v>50</v>
      </c>
      <c r="F554">
        <v>19</v>
      </c>
      <c r="G554" s="9">
        <f>FamilyPovertyPercentage[[#This Row],[Families With Incomes Below 200% Poverty Level]]/FamilyPovertyPercentage[[#This Row],[Total Families]]</f>
        <v>0.38</v>
      </c>
      <c r="H554" s="20">
        <f>IFERROR(VLOOKUP(G554,Points!$E$2:$G$11,3,TRUE),"")</f>
        <v>80</v>
      </c>
    </row>
    <row r="555" spans="1:8" ht="19.95" customHeight="1" x14ac:dyDescent="0.3">
      <c r="A555" t="s">
        <v>5352</v>
      </c>
      <c r="B555" t="s">
        <v>3848</v>
      </c>
      <c r="C555" t="s">
        <v>1832</v>
      </c>
      <c r="D555" t="s">
        <v>13</v>
      </c>
      <c r="E555">
        <v>358</v>
      </c>
      <c r="F555">
        <v>74</v>
      </c>
      <c r="G555" s="9">
        <f>FamilyPovertyPercentage[[#This Row],[Families With Incomes Below 200% Poverty Level]]/FamilyPovertyPercentage[[#This Row],[Total Families]]</f>
        <v>0.20670391061452514</v>
      </c>
      <c r="H555" s="20">
        <f>IFERROR(VLOOKUP(G555,Points!$E$2:$G$11,3,TRUE),"")</f>
        <v>30</v>
      </c>
    </row>
    <row r="556" spans="1:8" ht="19.95" customHeight="1" x14ac:dyDescent="0.3">
      <c r="A556" t="s">
        <v>5352</v>
      </c>
      <c r="B556" t="s">
        <v>3849</v>
      </c>
      <c r="C556" t="s">
        <v>1833</v>
      </c>
      <c r="D556" t="s">
        <v>99</v>
      </c>
      <c r="E556">
        <v>234</v>
      </c>
      <c r="F556">
        <v>28</v>
      </c>
      <c r="G556" s="9">
        <f>FamilyPovertyPercentage[[#This Row],[Families With Incomes Below 200% Poverty Level]]/FamilyPovertyPercentage[[#This Row],[Total Families]]</f>
        <v>0.11965811965811966</v>
      </c>
      <c r="H556" s="20">
        <f>IFERROR(VLOOKUP(G556,Points!$E$2:$G$11,3,TRUE),"")</f>
        <v>5</v>
      </c>
    </row>
    <row r="557" spans="1:8" ht="19.95" customHeight="1" x14ac:dyDescent="0.3">
      <c r="A557" t="s">
        <v>5351</v>
      </c>
      <c r="B557" t="s">
        <v>3850</v>
      </c>
      <c r="C557" t="s">
        <v>1834</v>
      </c>
      <c r="D557" t="s">
        <v>99</v>
      </c>
      <c r="E557">
        <v>34</v>
      </c>
      <c r="F557">
        <v>11</v>
      </c>
      <c r="G557" s="9">
        <f>FamilyPovertyPercentage[[#This Row],[Families With Incomes Below 200% Poverty Level]]/FamilyPovertyPercentage[[#This Row],[Total Families]]</f>
        <v>0.3235294117647059</v>
      </c>
      <c r="H557" s="20">
        <f>IFERROR(VLOOKUP(G557,Points!$E$2:$G$11,3,TRUE),"")</f>
        <v>65</v>
      </c>
    </row>
    <row r="558" spans="1:8" ht="19.95" customHeight="1" x14ac:dyDescent="0.3">
      <c r="A558" t="s">
        <v>5352</v>
      </c>
      <c r="B558" t="s">
        <v>3851</v>
      </c>
      <c r="C558" t="s">
        <v>1835</v>
      </c>
      <c r="D558" t="s">
        <v>53</v>
      </c>
      <c r="E558">
        <v>400</v>
      </c>
      <c r="F558">
        <v>47</v>
      </c>
      <c r="G558" s="9">
        <f>FamilyPovertyPercentage[[#This Row],[Families With Incomes Below 200% Poverty Level]]/FamilyPovertyPercentage[[#This Row],[Total Families]]</f>
        <v>0.11749999999999999</v>
      </c>
      <c r="H558" s="20">
        <f>IFERROR(VLOOKUP(G558,Points!$E$2:$G$11,3,TRUE),"")</f>
        <v>5</v>
      </c>
    </row>
    <row r="559" spans="1:8" ht="19.95" customHeight="1" x14ac:dyDescent="0.3">
      <c r="A559" t="s">
        <v>5351</v>
      </c>
      <c r="B559" t="s">
        <v>3852</v>
      </c>
      <c r="C559" t="s">
        <v>1836</v>
      </c>
      <c r="D559" t="s">
        <v>37</v>
      </c>
      <c r="E559">
        <v>158</v>
      </c>
      <c r="F559">
        <v>31</v>
      </c>
      <c r="G559" s="9">
        <f>FamilyPovertyPercentage[[#This Row],[Families With Incomes Below 200% Poverty Level]]/FamilyPovertyPercentage[[#This Row],[Total Families]]</f>
        <v>0.19620253164556961</v>
      </c>
      <c r="H559" s="20">
        <f>IFERROR(VLOOKUP(G559,Points!$E$2:$G$11,3,TRUE),"")</f>
        <v>20</v>
      </c>
    </row>
    <row r="560" spans="1:8" ht="19.95" customHeight="1" x14ac:dyDescent="0.3">
      <c r="A560" t="s">
        <v>5352</v>
      </c>
      <c r="B560" t="s">
        <v>3853</v>
      </c>
      <c r="C560" t="s">
        <v>1837</v>
      </c>
      <c r="D560" t="s">
        <v>83</v>
      </c>
      <c r="E560">
        <v>126</v>
      </c>
      <c r="F560">
        <v>31</v>
      </c>
      <c r="G560" s="9">
        <f>FamilyPovertyPercentage[[#This Row],[Families With Incomes Below 200% Poverty Level]]/FamilyPovertyPercentage[[#This Row],[Total Families]]</f>
        <v>0.24603174603174602</v>
      </c>
      <c r="H560" s="20">
        <f>IFERROR(VLOOKUP(G560,Points!$E$2:$G$11,3,TRUE),"")</f>
        <v>40</v>
      </c>
    </row>
    <row r="561" spans="1:8" ht="19.95" customHeight="1" x14ac:dyDescent="0.3">
      <c r="A561" t="s">
        <v>5352</v>
      </c>
      <c r="B561" t="s">
        <v>3854</v>
      </c>
      <c r="C561" t="s">
        <v>1838</v>
      </c>
      <c r="D561" t="s">
        <v>208</v>
      </c>
      <c r="E561">
        <v>482</v>
      </c>
      <c r="F561">
        <v>38</v>
      </c>
      <c r="G561" s="9">
        <f>FamilyPovertyPercentage[[#This Row],[Families With Incomes Below 200% Poverty Level]]/FamilyPovertyPercentage[[#This Row],[Total Families]]</f>
        <v>7.8838174273858919E-2</v>
      </c>
      <c r="H561" s="20">
        <f>IFERROR(VLOOKUP(G561,Points!$E$2:$G$11,3,TRUE),"")</f>
        <v>0</v>
      </c>
    </row>
    <row r="562" spans="1:8" ht="19.95" customHeight="1" x14ac:dyDescent="0.3">
      <c r="A562" t="s">
        <v>5351</v>
      </c>
      <c r="B562" t="s">
        <v>3855</v>
      </c>
      <c r="C562" t="s">
        <v>1839</v>
      </c>
      <c r="D562" t="s">
        <v>208</v>
      </c>
      <c r="E562">
        <v>270</v>
      </c>
      <c r="F562">
        <v>70</v>
      </c>
      <c r="G562" s="9">
        <f>FamilyPovertyPercentage[[#This Row],[Families With Incomes Below 200% Poverty Level]]/FamilyPovertyPercentage[[#This Row],[Total Families]]</f>
        <v>0.25925925925925924</v>
      </c>
      <c r="H562" s="20">
        <f>IFERROR(VLOOKUP(G562,Points!$E$2:$G$11,3,TRUE),"")</f>
        <v>40</v>
      </c>
    </row>
    <row r="563" spans="1:8" ht="19.95" customHeight="1" x14ac:dyDescent="0.3">
      <c r="A563" t="s">
        <v>5352</v>
      </c>
      <c r="B563" t="s">
        <v>3856</v>
      </c>
      <c r="C563" t="s">
        <v>1840</v>
      </c>
      <c r="D563" t="s">
        <v>277</v>
      </c>
      <c r="E563">
        <v>309</v>
      </c>
      <c r="F563">
        <v>45</v>
      </c>
      <c r="G563" s="9">
        <f>FamilyPovertyPercentage[[#This Row],[Families With Incomes Below 200% Poverty Level]]/FamilyPovertyPercentage[[#This Row],[Total Families]]</f>
        <v>0.14563106796116504</v>
      </c>
      <c r="H563" s="20">
        <f>IFERROR(VLOOKUP(G563,Points!$E$2:$G$11,3,TRUE),"")</f>
        <v>10</v>
      </c>
    </row>
    <row r="564" spans="1:8" ht="19.95" customHeight="1" x14ac:dyDescent="0.3">
      <c r="A564" t="s">
        <v>5351</v>
      </c>
      <c r="B564" t="s">
        <v>3857</v>
      </c>
      <c r="C564" t="s">
        <v>1841</v>
      </c>
      <c r="D564" t="s">
        <v>21</v>
      </c>
      <c r="E564">
        <v>356</v>
      </c>
      <c r="F564">
        <v>34</v>
      </c>
      <c r="G564" s="9">
        <f>FamilyPovertyPercentage[[#This Row],[Families With Incomes Below 200% Poverty Level]]/FamilyPovertyPercentage[[#This Row],[Total Families]]</f>
        <v>9.5505617977528087E-2</v>
      </c>
      <c r="H564" s="20">
        <f>IFERROR(VLOOKUP(G564,Points!$E$2:$G$11,3,TRUE),"")</f>
        <v>5</v>
      </c>
    </row>
    <row r="565" spans="1:8" ht="19.95" customHeight="1" x14ac:dyDescent="0.3">
      <c r="A565" t="s">
        <v>5351</v>
      </c>
      <c r="B565" t="s">
        <v>3858</v>
      </c>
      <c r="C565" t="s">
        <v>1842</v>
      </c>
      <c r="D565" t="s">
        <v>195</v>
      </c>
      <c r="E565">
        <v>2575</v>
      </c>
      <c r="F565">
        <v>454</v>
      </c>
      <c r="G565" s="9">
        <f>FamilyPovertyPercentage[[#This Row],[Families With Incomes Below 200% Poverty Level]]/FamilyPovertyPercentage[[#This Row],[Total Families]]</f>
        <v>0.17631067961165048</v>
      </c>
      <c r="H565" s="20">
        <f>IFERROR(VLOOKUP(G565,Points!$E$2:$G$11,3,TRUE),"")</f>
        <v>20</v>
      </c>
    </row>
    <row r="566" spans="1:8" ht="19.95" customHeight="1" x14ac:dyDescent="0.3">
      <c r="A566" t="s">
        <v>5352</v>
      </c>
      <c r="B566" t="s">
        <v>3859</v>
      </c>
      <c r="C566" t="s">
        <v>1843</v>
      </c>
      <c r="D566" t="s">
        <v>115</v>
      </c>
      <c r="E566">
        <v>180</v>
      </c>
      <c r="F566">
        <v>38</v>
      </c>
      <c r="G566" s="9">
        <f>FamilyPovertyPercentage[[#This Row],[Families With Incomes Below 200% Poverty Level]]/FamilyPovertyPercentage[[#This Row],[Total Families]]</f>
        <v>0.21111111111111111</v>
      </c>
      <c r="H566" s="20">
        <f>IFERROR(VLOOKUP(G566,Points!$E$2:$G$11,3,TRUE),"")</f>
        <v>30</v>
      </c>
    </row>
    <row r="567" spans="1:8" ht="19.95" customHeight="1" x14ac:dyDescent="0.3">
      <c r="A567" t="s">
        <v>5352</v>
      </c>
      <c r="B567" t="s">
        <v>3860</v>
      </c>
      <c r="C567" t="s">
        <v>1844</v>
      </c>
      <c r="D567" t="s">
        <v>143</v>
      </c>
      <c r="E567">
        <v>841</v>
      </c>
      <c r="F567">
        <v>65</v>
      </c>
      <c r="G567" s="9">
        <f>FamilyPovertyPercentage[[#This Row],[Families With Incomes Below 200% Poverty Level]]/FamilyPovertyPercentage[[#This Row],[Total Families]]</f>
        <v>7.7288941736028544E-2</v>
      </c>
      <c r="H567" s="20">
        <f>IFERROR(VLOOKUP(G567,Points!$E$2:$G$11,3,TRUE),"")</f>
        <v>0</v>
      </c>
    </row>
    <row r="568" spans="1:8" ht="19.95" customHeight="1" x14ac:dyDescent="0.3">
      <c r="A568" t="s">
        <v>5351</v>
      </c>
      <c r="B568" t="s">
        <v>3861</v>
      </c>
      <c r="C568" t="s">
        <v>1845</v>
      </c>
      <c r="D568" t="s">
        <v>117</v>
      </c>
      <c r="E568">
        <v>67</v>
      </c>
      <c r="F568">
        <v>17</v>
      </c>
      <c r="G568" s="9">
        <f>FamilyPovertyPercentage[[#This Row],[Families With Incomes Below 200% Poverty Level]]/FamilyPovertyPercentage[[#This Row],[Total Families]]</f>
        <v>0.2537313432835821</v>
      </c>
      <c r="H568" s="20">
        <f>IFERROR(VLOOKUP(G568,Points!$E$2:$G$11,3,TRUE),"")</f>
        <v>40</v>
      </c>
    </row>
    <row r="569" spans="1:8" ht="19.95" customHeight="1" x14ac:dyDescent="0.3">
      <c r="A569" t="s">
        <v>5352</v>
      </c>
      <c r="B569" t="s">
        <v>3862</v>
      </c>
      <c r="C569" t="s">
        <v>1846</v>
      </c>
      <c r="D569" t="s">
        <v>138</v>
      </c>
      <c r="E569">
        <v>402</v>
      </c>
      <c r="F569">
        <v>31</v>
      </c>
      <c r="G569" s="9">
        <f>FamilyPovertyPercentage[[#This Row],[Families With Incomes Below 200% Poverty Level]]/FamilyPovertyPercentage[[#This Row],[Total Families]]</f>
        <v>7.7114427860696513E-2</v>
      </c>
      <c r="H569" s="20">
        <f>IFERROR(VLOOKUP(G569,Points!$E$2:$G$11,3,TRUE),"")</f>
        <v>0</v>
      </c>
    </row>
    <row r="570" spans="1:8" ht="19.95" customHeight="1" x14ac:dyDescent="0.3">
      <c r="A570" t="s">
        <v>5351</v>
      </c>
      <c r="B570" t="s">
        <v>3863</v>
      </c>
      <c r="C570" t="s">
        <v>1847</v>
      </c>
      <c r="D570" t="s">
        <v>138</v>
      </c>
      <c r="E570">
        <v>817</v>
      </c>
      <c r="F570">
        <v>164</v>
      </c>
      <c r="G570" s="9">
        <f>FamilyPovertyPercentage[[#This Row],[Families With Incomes Below 200% Poverty Level]]/FamilyPovertyPercentage[[#This Row],[Total Families]]</f>
        <v>0.200734394124847</v>
      </c>
      <c r="H570" s="20">
        <f>IFERROR(VLOOKUP(G570,Points!$E$2:$G$11,3,TRUE),"")</f>
        <v>30</v>
      </c>
    </row>
    <row r="571" spans="1:8" ht="19.95" customHeight="1" x14ac:dyDescent="0.3">
      <c r="A571" t="s">
        <v>5351</v>
      </c>
      <c r="B571" t="s">
        <v>3864</v>
      </c>
      <c r="C571" t="s">
        <v>1848</v>
      </c>
      <c r="D571" t="s">
        <v>173</v>
      </c>
      <c r="E571">
        <v>1682</v>
      </c>
      <c r="F571">
        <v>72</v>
      </c>
      <c r="G571" s="9">
        <f>FamilyPovertyPercentage[[#This Row],[Families With Incomes Below 200% Poverty Level]]/FamilyPovertyPercentage[[#This Row],[Total Families]]</f>
        <v>4.2806183115338882E-2</v>
      </c>
      <c r="H571" s="20">
        <f>IFERROR(VLOOKUP(G571,Points!$E$2:$G$11,3,TRUE),"")</f>
        <v>0</v>
      </c>
    </row>
    <row r="572" spans="1:8" ht="19.95" customHeight="1" x14ac:dyDescent="0.3">
      <c r="A572" t="s">
        <v>5351</v>
      </c>
      <c r="B572" t="s">
        <v>3865</v>
      </c>
      <c r="C572" t="s">
        <v>1849</v>
      </c>
      <c r="D572" t="s">
        <v>243</v>
      </c>
      <c r="E572">
        <v>115</v>
      </c>
      <c r="F572">
        <v>8</v>
      </c>
      <c r="G572" s="9">
        <f>FamilyPovertyPercentage[[#This Row],[Families With Incomes Below 200% Poverty Level]]/FamilyPovertyPercentage[[#This Row],[Total Families]]</f>
        <v>6.9565217391304349E-2</v>
      </c>
      <c r="H572" s="20">
        <f>IFERROR(VLOOKUP(G572,Points!$E$2:$G$11,3,TRUE),"")</f>
        <v>0</v>
      </c>
    </row>
    <row r="573" spans="1:8" ht="19.95" customHeight="1" x14ac:dyDescent="0.3">
      <c r="A573" t="s">
        <v>5351</v>
      </c>
      <c r="B573" t="s">
        <v>3866</v>
      </c>
      <c r="C573" t="s">
        <v>1850</v>
      </c>
      <c r="D573" t="s">
        <v>138</v>
      </c>
      <c r="E573">
        <v>138</v>
      </c>
      <c r="F573">
        <v>29</v>
      </c>
      <c r="G573" s="9">
        <f>FamilyPovertyPercentage[[#This Row],[Families With Incomes Below 200% Poverty Level]]/FamilyPovertyPercentage[[#This Row],[Total Families]]</f>
        <v>0.21014492753623187</v>
      </c>
      <c r="H573" s="20">
        <f>IFERROR(VLOOKUP(G573,Points!$E$2:$G$11,3,TRUE),"")</f>
        <v>30</v>
      </c>
    </row>
    <row r="574" spans="1:8" ht="19.95" customHeight="1" x14ac:dyDescent="0.3">
      <c r="A574" t="s">
        <v>5351</v>
      </c>
      <c r="B574" t="s">
        <v>3867</v>
      </c>
      <c r="C574" t="s">
        <v>1851</v>
      </c>
      <c r="D574" t="s">
        <v>88</v>
      </c>
      <c r="E574">
        <v>337</v>
      </c>
      <c r="F574">
        <v>91</v>
      </c>
      <c r="G574" s="9">
        <f>FamilyPovertyPercentage[[#This Row],[Families With Incomes Below 200% Poverty Level]]/FamilyPovertyPercentage[[#This Row],[Total Families]]</f>
        <v>0.27002967359050445</v>
      </c>
      <c r="H574" s="20">
        <f>IFERROR(VLOOKUP(G574,Points!$E$2:$G$11,3,TRUE),"")</f>
        <v>40</v>
      </c>
    </row>
    <row r="575" spans="1:8" ht="19.95" customHeight="1" x14ac:dyDescent="0.3">
      <c r="A575" t="s">
        <v>5351</v>
      </c>
      <c r="B575" t="s">
        <v>3868</v>
      </c>
      <c r="C575" t="s">
        <v>1852</v>
      </c>
      <c r="D575" t="s">
        <v>144</v>
      </c>
      <c r="E575">
        <v>68</v>
      </c>
      <c r="F575">
        <v>18</v>
      </c>
      <c r="G575" s="9">
        <f>FamilyPovertyPercentage[[#This Row],[Families With Incomes Below 200% Poverty Level]]/FamilyPovertyPercentage[[#This Row],[Total Families]]</f>
        <v>0.26470588235294118</v>
      </c>
      <c r="H575" s="20">
        <f>IFERROR(VLOOKUP(G575,Points!$E$2:$G$11,3,TRUE),"")</f>
        <v>40</v>
      </c>
    </row>
    <row r="576" spans="1:8" ht="19.95" customHeight="1" x14ac:dyDescent="0.3">
      <c r="A576" t="s">
        <v>5351</v>
      </c>
      <c r="B576" t="s">
        <v>3869</v>
      </c>
      <c r="C576" t="s">
        <v>1853</v>
      </c>
      <c r="D576" t="s">
        <v>119</v>
      </c>
      <c r="E576">
        <v>48</v>
      </c>
      <c r="F576">
        <v>10</v>
      </c>
      <c r="G576" s="9">
        <f>FamilyPovertyPercentage[[#This Row],[Families With Incomes Below 200% Poverty Level]]/FamilyPovertyPercentage[[#This Row],[Total Families]]</f>
        <v>0.20833333333333334</v>
      </c>
      <c r="H576" s="20">
        <f>IFERROR(VLOOKUP(G576,Points!$E$2:$G$11,3,TRUE),"")</f>
        <v>30</v>
      </c>
    </row>
    <row r="577" spans="1:8" ht="19.95" customHeight="1" x14ac:dyDescent="0.3">
      <c r="A577" t="s">
        <v>5352</v>
      </c>
      <c r="B577" t="s">
        <v>3870</v>
      </c>
      <c r="C577" t="s">
        <v>1854</v>
      </c>
      <c r="D577" t="s">
        <v>119</v>
      </c>
      <c r="E577">
        <v>227</v>
      </c>
      <c r="F577">
        <v>18</v>
      </c>
      <c r="G577" s="9">
        <f>FamilyPovertyPercentage[[#This Row],[Families With Incomes Below 200% Poverty Level]]/FamilyPovertyPercentage[[#This Row],[Total Families]]</f>
        <v>7.9295154185022032E-2</v>
      </c>
      <c r="H577" s="20">
        <f>IFERROR(VLOOKUP(G577,Points!$E$2:$G$11,3,TRUE),"")</f>
        <v>0</v>
      </c>
    </row>
    <row r="578" spans="1:8" ht="19.95" customHeight="1" x14ac:dyDescent="0.3">
      <c r="A578" t="s">
        <v>5352</v>
      </c>
      <c r="B578" t="s">
        <v>3871</v>
      </c>
      <c r="C578" t="s">
        <v>1855</v>
      </c>
      <c r="D578" t="s">
        <v>277</v>
      </c>
      <c r="E578">
        <v>90</v>
      </c>
      <c r="F578">
        <v>19</v>
      </c>
      <c r="G578" s="9">
        <f>FamilyPovertyPercentage[[#This Row],[Families With Incomes Below 200% Poverty Level]]/FamilyPovertyPercentage[[#This Row],[Total Families]]</f>
        <v>0.21111111111111111</v>
      </c>
      <c r="H578" s="20">
        <f>IFERROR(VLOOKUP(G578,Points!$E$2:$G$11,3,TRUE),"")</f>
        <v>30</v>
      </c>
    </row>
    <row r="579" spans="1:8" ht="19.95" customHeight="1" x14ac:dyDescent="0.3">
      <c r="A579" t="s">
        <v>5352</v>
      </c>
      <c r="B579" t="s">
        <v>3872</v>
      </c>
      <c r="C579" t="s">
        <v>1856</v>
      </c>
      <c r="D579" t="s">
        <v>99</v>
      </c>
      <c r="E579">
        <v>330</v>
      </c>
      <c r="F579">
        <v>97</v>
      </c>
      <c r="G579" s="9">
        <f>FamilyPovertyPercentage[[#This Row],[Families With Incomes Below 200% Poverty Level]]/FamilyPovertyPercentage[[#This Row],[Total Families]]</f>
        <v>0.29393939393939394</v>
      </c>
      <c r="H579" s="20">
        <f>IFERROR(VLOOKUP(G579,Points!$E$2:$G$11,3,TRUE),"")</f>
        <v>50</v>
      </c>
    </row>
    <row r="580" spans="1:8" ht="19.95" customHeight="1" x14ac:dyDescent="0.3">
      <c r="A580" t="s">
        <v>5352</v>
      </c>
      <c r="B580" t="s">
        <v>3873</v>
      </c>
      <c r="C580" t="s">
        <v>1856</v>
      </c>
      <c r="D580" t="s">
        <v>95</v>
      </c>
      <c r="E580">
        <v>336</v>
      </c>
      <c r="F580">
        <v>40</v>
      </c>
      <c r="G580" s="9">
        <f>FamilyPovertyPercentage[[#This Row],[Families With Incomes Below 200% Poverty Level]]/FamilyPovertyPercentage[[#This Row],[Total Families]]</f>
        <v>0.11904761904761904</v>
      </c>
      <c r="H580" s="20">
        <f>IFERROR(VLOOKUP(G580,Points!$E$2:$G$11,3,TRUE),"")</f>
        <v>5</v>
      </c>
    </row>
    <row r="581" spans="1:8" ht="19.95" customHeight="1" x14ac:dyDescent="0.3">
      <c r="A581" t="s">
        <v>5352</v>
      </c>
      <c r="B581" t="s">
        <v>3874</v>
      </c>
      <c r="C581" t="s">
        <v>1857</v>
      </c>
      <c r="D581" t="s">
        <v>53</v>
      </c>
      <c r="E581">
        <v>822</v>
      </c>
      <c r="F581">
        <v>51</v>
      </c>
      <c r="G581" s="9">
        <f>FamilyPovertyPercentage[[#This Row],[Families With Incomes Below 200% Poverty Level]]/FamilyPovertyPercentage[[#This Row],[Total Families]]</f>
        <v>6.2043795620437957E-2</v>
      </c>
      <c r="H581" s="20">
        <f>IFERROR(VLOOKUP(G581,Points!$E$2:$G$11,3,TRUE),"")</f>
        <v>0</v>
      </c>
    </row>
    <row r="582" spans="1:8" ht="19.95" customHeight="1" x14ac:dyDescent="0.3">
      <c r="A582" t="s">
        <v>5351</v>
      </c>
      <c r="B582" t="s">
        <v>3875</v>
      </c>
      <c r="C582" t="s">
        <v>1858</v>
      </c>
      <c r="D582" t="s">
        <v>239</v>
      </c>
      <c r="E582">
        <v>110</v>
      </c>
      <c r="F582">
        <v>34</v>
      </c>
      <c r="G582" s="9">
        <f>FamilyPovertyPercentage[[#This Row],[Families With Incomes Below 200% Poverty Level]]/FamilyPovertyPercentage[[#This Row],[Total Families]]</f>
        <v>0.30909090909090908</v>
      </c>
      <c r="H582" s="20">
        <f>IFERROR(VLOOKUP(G582,Points!$E$2:$G$11,3,TRUE),"")</f>
        <v>50</v>
      </c>
    </row>
    <row r="583" spans="1:8" ht="19.95" customHeight="1" x14ac:dyDescent="0.3">
      <c r="A583" t="s">
        <v>5352</v>
      </c>
      <c r="B583" t="s">
        <v>3876</v>
      </c>
      <c r="C583" t="s">
        <v>1859</v>
      </c>
      <c r="D583" t="s">
        <v>272</v>
      </c>
      <c r="E583">
        <v>111</v>
      </c>
      <c r="F583">
        <v>16</v>
      </c>
      <c r="G583" s="9">
        <f>FamilyPovertyPercentage[[#This Row],[Families With Incomes Below 200% Poverty Level]]/FamilyPovertyPercentage[[#This Row],[Total Families]]</f>
        <v>0.14414414414414414</v>
      </c>
      <c r="H583" s="20">
        <f>IFERROR(VLOOKUP(G583,Points!$E$2:$G$11,3,TRUE),"")</f>
        <v>10</v>
      </c>
    </row>
    <row r="584" spans="1:8" ht="19.95" customHeight="1" x14ac:dyDescent="0.3">
      <c r="A584" t="s">
        <v>5351</v>
      </c>
      <c r="B584" t="s">
        <v>3877</v>
      </c>
      <c r="C584" t="s">
        <v>1860</v>
      </c>
      <c r="D584" t="s">
        <v>117</v>
      </c>
      <c r="E584">
        <v>149</v>
      </c>
      <c r="F584">
        <v>17</v>
      </c>
      <c r="G584" s="9">
        <f>FamilyPovertyPercentage[[#This Row],[Families With Incomes Below 200% Poverty Level]]/FamilyPovertyPercentage[[#This Row],[Total Families]]</f>
        <v>0.11409395973154363</v>
      </c>
      <c r="H584" s="20">
        <f>IFERROR(VLOOKUP(G584,Points!$E$2:$G$11,3,TRUE),"")</f>
        <v>5</v>
      </c>
    </row>
    <row r="585" spans="1:8" ht="19.95" customHeight="1" x14ac:dyDescent="0.3">
      <c r="A585" t="s">
        <v>5352</v>
      </c>
      <c r="B585" t="s">
        <v>3878</v>
      </c>
      <c r="C585" t="s">
        <v>1861</v>
      </c>
      <c r="D585" t="s">
        <v>119</v>
      </c>
      <c r="E585">
        <v>196</v>
      </c>
      <c r="F585">
        <v>22</v>
      </c>
      <c r="G585" s="9">
        <f>FamilyPovertyPercentage[[#This Row],[Families With Incomes Below 200% Poverty Level]]/FamilyPovertyPercentage[[#This Row],[Total Families]]</f>
        <v>0.11224489795918367</v>
      </c>
      <c r="H585" s="20">
        <f>IFERROR(VLOOKUP(G585,Points!$E$2:$G$11,3,TRUE),"")</f>
        <v>5</v>
      </c>
    </row>
    <row r="586" spans="1:8" ht="19.95" customHeight="1" x14ac:dyDescent="0.3">
      <c r="A586" t="s">
        <v>5352</v>
      </c>
      <c r="B586" t="s">
        <v>3879</v>
      </c>
      <c r="C586" t="s">
        <v>1862</v>
      </c>
      <c r="D586" t="s">
        <v>18</v>
      </c>
      <c r="E586">
        <v>1238</v>
      </c>
      <c r="F586">
        <v>57</v>
      </c>
      <c r="G586" s="9">
        <f>FamilyPovertyPercentage[[#This Row],[Families With Incomes Below 200% Poverty Level]]/FamilyPovertyPercentage[[#This Row],[Total Families]]</f>
        <v>4.6042003231017772E-2</v>
      </c>
      <c r="H586" s="20">
        <f>IFERROR(VLOOKUP(G586,Points!$E$2:$G$11,3,TRUE),"")</f>
        <v>0</v>
      </c>
    </row>
    <row r="587" spans="1:8" ht="19.95" customHeight="1" x14ac:dyDescent="0.3">
      <c r="A587" t="s">
        <v>5352</v>
      </c>
      <c r="B587" t="s">
        <v>3880</v>
      </c>
      <c r="C587" t="s">
        <v>1863</v>
      </c>
      <c r="D587" t="s">
        <v>72</v>
      </c>
      <c r="E587">
        <v>115</v>
      </c>
      <c r="F587">
        <v>32</v>
      </c>
      <c r="G587" s="9">
        <f>FamilyPovertyPercentage[[#This Row],[Families With Incomes Below 200% Poverty Level]]/FamilyPovertyPercentage[[#This Row],[Total Families]]</f>
        <v>0.27826086956521739</v>
      </c>
      <c r="H587" s="20">
        <f>IFERROR(VLOOKUP(G587,Points!$E$2:$G$11,3,TRUE),"")</f>
        <v>40</v>
      </c>
    </row>
    <row r="588" spans="1:8" ht="19.95" customHeight="1" x14ac:dyDescent="0.3">
      <c r="A588" t="s">
        <v>5352</v>
      </c>
      <c r="B588" t="s">
        <v>3881</v>
      </c>
      <c r="C588" t="s">
        <v>1864</v>
      </c>
      <c r="D588" t="s">
        <v>37</v>
      </c>
      <c r="E588">
        <v>381</v>
      </c>
      <c r="F588">
        <v>26</v>
      </c>
      <c r="G588" s="9">
        <f>FamilyPovertyPercentage[[#This Row],[Families With Incomes Below 200% Poverty Level]]/FamilyPovertyPercentage[[#This Row],[Total Families]]</f>
        <v>6.8241469816272965E-2</v>
      </c>
      <c r="H588" s="20">
        <f>IFERROR(VLOOKUP(G588,Points!$E$2:$G$11,3,TRUE),"")</f>
        <v>0</v>
      </c>
    </row>
    <row r="589" spans="1:8" ht="19.95" customHeight="1" x14ac:dyDescent="0.3">
      <c r="A589" t="s">
        <v>5351</v>
      </c>
      <c r="B589" t="s">
        <v>3882</v>
      </c>
      <c r="C589" t="s">
        <v>1865</v>
      </c>
      <c r="D589" t="s">
        <v>37</v>
      </c>
      <c r="E589">
        <v>147</v>
      </c>
      <c r="F589">
        <v>12</v>
      </c>
      <c r="G589" s="9">
        <f>FamilyPovertyPercentage[[#This Row],[Families With Incomes Below 200% Poverty Level]]/FamilyPovertyPercentage[[#This Row],[Total Families]]</f>
        <v>8.1632653061224483E-2</v>
      </c>
      <c r="H589" s="20">
        <f>IFERROR(VLOOKUP(G589,Points!$E$2:$G$11,3,TRUE),"")</f>
        <v>5</v>
      </c>
    </row>
    <row r="590" spans="1:8" ht="19.95" customHeight="1" x14ac:dyDescent="0.3">
      <c r="A590" t="s">
        <v>5351</v>
      </c>
      <c r="B590" t="s">
        <v>3883</v>
      </c>
      <c r="C590" t="s">
        <v>1866</v>
      </c>
      <c r="D590" t="s">
        <v>41</v>
      </c>
      <c r="E590">
        <v>47</v>
      </c>
      <c r="F590">
        <v>17</v>
      </c>
      <c r="G590" s="9">
        <f>FamilyPovertyPercentage[[#This Row],[Families With Incomes Below 200% Poverty Level]]/FamilyPovertyPercentage[[#This Row],[Total Families]]</f>
        <v>0.36170212765957449</v>
      </c>
      <c r="H590" s="20">
        <f>IFERROR(VLOOKUP(G590,Points!$E$2:$G$11,3,TRUE),"")</f>
        <v>80</v>
      </c>
    </row>
    <row r="591" spans="1:8" ht="19.95" customHeight="1" x14ac:dyDescent="0.3">
      <c r="A591" t="s">
        <v>5352</v>
      </c>
      <c r="B591" t="s">
        <v>3884</v>
      </c>
      <c r="C591" t="s">
        <v>1867</v>
      </c>
      <c r="D591" t="s">
        <v>39</v>
      </c>
      <c r="E591">
        <v>504</v>
      </c>
      <c r="F591">
        <v>75</v>
      </c>
      <c r="G591" s="9">
        <f>FamilyPovertyPercentage[[#This Row],[Families With Incomes Below 200% Poverty Level]]/FamilyPovertyPercentage[[#This Row],[Total Families]]</f>
        <v>0.14880952380952381</v>
      </c>
      <c r="H591" s="20">
        <f>IFERROR(VLOOKUP(G591,Points!$E$2:$G$11,3,TRUE),"")</f>
        <v>10</v>
      </c>
    </row>
    <row r="592" spans="1:8" ht="19.95" customHeight="1" x14ac:dyDescent="0.3">
      <c r="A592" t="s">
        <v>5351</v>
      </c>
      <c r="B592" t="s">
        <v>3885</v>
      </c>
      <c r="C592" t="s">
        <v>1868</v>
      </c>
      <c r="D592" t="s">
        <v>111</v>
      </c>
      <c r="E592">
        <v>1642</v>
      </c>
      <c r="F592">
        <v>142</v>
      </c>
      <c r="G592" s="9">
        <f>FamilyPovertyPercentage[[#This Row],[Families With Incomes Below 200% Poverty Level]]/FamilyPovertyPercentage[[#This Row],[Total Families]]</f>
        <v>8.6479902557856272E-2</v>
      </c>
      <c r="H592" s="20">
        <f>IFERROR(VLOOKUP(G592,Points!$E$2:$G$11,3,TRUE),"")</f>
        <v>5</v>
      </c>
    </row>
    <row r="593" spans="1:8" ht="19.95" customHeight="1" x14ac:dyDescent="0.3">
      <c r="A593" t="s">
        <v>5352</v>
      </c>
      <c r="B593" t="s">
        <v>3886</v>
      </c>
      <c r="C593" t="s">
        <v>1869</v>
      </c>
      <c r="D593" t="s">
        <v>13</v>
      </c>
      <c r="E593">
        <v>151</v>
      </c>
      <c r="F593">
        <v>47</v>
      </c>
      <c r="G593" s="9">
        <f>FamilyPovertyPercentage[[#This Row],[Families With Incomes Below 200% Poverty Level]]/FamilyPovertyPercentage[[#This Row],[Total Families]]</f>
        <v>0.31125827814569534</v>
      </c>
      <c r="H593" s="20">
        <f>IFERROR(VLOOKUP(G593,Points!$E$2:$G$11,3,TRUE),"")</f>
        <v>50</v>
      </c>
    </row>
    <row r="594" spans="1:8" ht="19.95" customHeight="1" x14ac:dyDescent="0.3">
      <c r="A594" t="s">
        <v>5352</v>
      </c>
      <c r="B594" t="s">
        <v>3887</v>
      </c>
      <c r="C594" t="s">
        <v>1869</v>
      </c>
      <c r="D594" t="s">
        <v>131</v>
      </c>
      <c r="E594">
        <v>359</v>
      </c>
      <c r="F594">
        <v>80</v>
      </c>
      <c r="G594" s="9">
        <f>FamilyPovertyPercentage[[#This Row],[Families With Incomes Below 200% Poverty Level]]/FamilyPovertyPercentage[[#This Row],[Total Families]]</f>
        <v>0.22284122562674094</v>
      </c>
      <c r="H594" s="20">
        <f>IFERROR(VLOOKUP(G594,Points!$E$2:$G$11,3,TRUE),"")</f>
        <v>30</v>
      </c>
    </row>
    <row r="595" spans="1:8" ht="19.95" customHeight="1" x14ac:dyDescent="0.3">
      <c r="A595" t="s">
        <v>5352</v>
      </c>
      <c r="B595" t="s">
        <v>3888</v>
      </c>
      <c r="C595" t="s">
        <v>1870</v>
      </c>
      <c r="D595" t="s">
        <v>124</v>
      </c>
      <c r="E595">
        <v>502</v>
      </c>
      <c r="F595">
        <v>56</v>
      </c>
      <c r="G595" s="9">
        <f>FamilyPovertyPercentage[[#This Row],[Families With Incomes Below 200% Poverty Level]]/FamilyPovertyPercentage[[#This Row],[Total Families]]</f>
        <v>0.11155378486055777</v>
      </c>
      <c r="H595" s="20">
        <f>IFERROR(VLOOKUP(G595,Points!$E$2:$G$11,3,TRUE),"")</f>
        <v>5</v>
      </c>
    </row>
    <row r="596" spans="1:8" ht="19.95" customHeight="1" x14ac:dyDescent="0.3">
      <c r="A596" t="s">
        <v>5351</v>
      </c>
      <c r="B596" t="s">
        <v>3889</v>
      </c>
      <c r="C596" t="s">
        <v>1871</v>
      </c>
      <c r="D596" t="s">
        <v>136</v>
      </c>
      <c r="E596">
        <v>86</v>
      </c>
      <c r="F596">
        <v>52</v>
      </c>
      <c r="G596" s="9">
        <f>FamilyPovertyPercentage[[#This Row],[Families With Incomes Below 200% Poverty Level]]/FamilyPovertyPercentage[[#This Row],[Total Families]]</f>
        <v>0.60465116279069764</v>
      </c>
      <c r="H596" s="20">
        <f>IFERROR(VLOOKUP(G596,Points!$E$2:$G$11,3,TRUE),"")</f>
        <v>100</v>
      </c>
    </row>
    <row r="597" spans="1:8" ht="19.95" customHeight="1" x14ac:dyDescent="0.3">
      <c r="A597" t="s">
        <v>5352</v>
      </c>
      <c r="B597" t="s">
        <v>3890</v>
      </c>
      <c r="C597" t="s">
        <v>1872</v>
      </c>
      <c r="D597" t="s">
        <v>15</v>
      </c>
      <c r="E597">
        <v>737</v>
      </c>
      <c r="F597">
        <v>46</v>
      </c>
      <c r="G597" s="9">
        <f>FamilyPovertyPercentage[[#This Row],[Families With Incomes Below 200% Poverty Level]]/FamilyPovertyPercentage[[#This Row],[Total Families]]</f>
        <v>6.2415196743554953E-2</v>
      </c>
      <c r="H597" s="20">
        <f>IFERROR(VLOOKUP(G597,Points!$E$2:$G$11,3,TRUE),"")</f>
        <v>0</v>
      </c>
    </row>
    <row r="598" spans="1:8" ht="19.95" customHeight="1" x14ac:dyDescent="0.3">
      <c r="A598" t="s">
        <v>5352</v>
      </c>
      <c r="B598" t="s">
        <v>3891</v>
      </c>
      <c r="C598" t="s">
        <v>1873</v>
      </c>
      <c r="D598" t="s">
        <v>50</v>
      </c>
      <c r="E598">
        <v>99</v>
      </c>
      <c r="F598">
        <v>24</v>
      </c>
      <c r="G598" s="9">
        <f>FamilyPovertyPercentage[[#This Row],[Families With Incomes Below 200% Poverty Level]]/FamilyPovertyPercentage[[#This Row],[Total Families]]</f>
        <v>0.24242424242424243</v>
      </c>
      <c r="H598" s="20">
        <f>IFERROR(VLOOKUP(G598,Points!$E$2:$G$11,3,TRUE),"")</f>
        <v>40</v>
      </c>
    </row>
    <row r="599" spans="1:8" ht="19.95" customHeight="1" x14ac:dyDescent="0.3">
      <c r="A599" t="s">
        <v>5352</v>
      </c>
      <c r="B599" t="s">
        <v>3892</v>
      </c>
      <c r="C599" t="s">
        <v>1874</v>
      </c>
      <c r="D599" t="s">
        <v>55</v>
      </c>
      <c r="E599">
        <v>123</v>
      </c>
      <c r="F599">
        <v>30</v>
      </c>
      <c r="G599" s="9">
        <f>FamilyPovertyPercentage[[#This Row],[Families With Incomes Below 200% Poverty Level]]/FamilyPovertyPercentage[[#This Row],[Total Families]]</f>
        <v>0.24390243902439024</v>
      </c>
      <c r="H599" s="20">
        <f>IFERROR(VLOOKUP(G599,Points!$E$2:$G$11,3,TRUE),"")</f>
        <v>40</v>
      </c>
    </row>
    <row r="600" spans="1:8" ht="19.95" customHeight="1" x14ac:dyDescent="0.3">
      <c r="A600" t="s">
        <v>5351</v>
      </c>
      <c r="B600" t="s">
        <v>3893</v>
      </c>
      <c r="C600" t="s">
        <v>1875</v>
      </c>
      <c r="D600" t="s">
        <v>55</v>
      </c>
      <c r="E600">
        <v>126</v>
      </c>
      <c r="F600">
        <v>51</v>
      </c>
      <c r="G600" s="9">
        <f>FamilyPovertyPercentage[[#This Row],[Families With Incomes Below 200% Poverty Level]]/FamilyPovertyPercentage[[#This Row],[Total Families]]</f>
        <v>0.40476190476190477</v>
      </c>
      <c r="H600" s="20">
        <f>IFERROR(VLOOKUP(G600,Points!$E$2:$G$11,3,TRUE),"")</f>
        <v>100</v>
      </c>
    </row>
    <row r="601" spans="1:8" ht="19.95" customHeight="1" x14ac:dyDescent="0.3">
      <c r="A601" t="s">
        <v>5352</v>
      </c>
      <c r="B601" t="s">
        <v>3894</v>
      </c>
      <c r="C601" t="s">
        <v>1876</v>
      </c>
      <c r="D601" t="s">
        <v>124</v>
      </c>
      <c r="E601">
        <v>384</v>
      </c>
      <c r="F601">
        <v>79</v>
      </c>
      <c r="G601" s="9">
        <f>FamilyPovertyPercentage[[#This Row],[Families With Incomes Below 200% Poverty Level]]/FamilyPovertyPercentage[[#This Row],[Total Families]]</f>
        <v>0.20572916666666666</v>
      </c>
      <c r="H601" s="20">
        <f>IFERROR(VLOOKUP(G601,Points!$E$2:$G$11,3,TRUE),"")</f>
        <v>30</v>
      </c>
    </row>
    <row r="602" spans="1:8" ht="19.95" customHeight="1" x14ac:dyDescent="0.3">
      <c r="A602" t="s">
        <v>5351</v>
      </c>
      <c r="B602" t="s">
        <v>3895</v>
      </c>
      <c r="C602" t="s">
        <v>1877</v>
      </c>
      <c r="D602" t="s">
        <v>53</v>
      </c>
      <c r="E602">
        <v>94</v>
      </c>
      <c r="F602">
        <v>18</v>
      </c>
      <c r="G602" s="9">
        <f>FamilyPovertyPercentage[[#This Row],[Families With Incomes Below 200% Poverty Level]]/FamilyPovertyPercentage[[#This Row],[Total Families]]</f>
        <v>0.19148936170212766</v>
      </c>
      <c r="H602" s="20">
        <f>IFERROR(VLOOKUP(G602,Points!$E$2:$G$11,3,TRUE),"")</f>
        <v>20</v>
      </c>
    </row>
    <row r="603" spans="1:8" ht="19.95" customHeight="1" x14ac:dyDescent="0.3">
      <c r="A603" t="s">
        <v>5351</v>
      </c>
      <c r="B603" t="s">
        <v>3896</v>
      </c>
      <c r="C603" t="s">
        <v>1878</v>
      </c>
      <c r="D603" t="s">
        <v>55</v>
      </c>
      <c r="E603">
        <v>350</v>
      </c>
      <c r="F603">
        <v>50</v>
      </c>
      <c r="G603" s="9">
        <f>FamilyPovertyPercentage[[#This Row],[Families With Incomes Below 200% Poverty Level]]/FamilyPovertyPercentage[[#This Row],[Total Families]]</f>
        <v>0.14285714285714285</v>
      </c>
      <c r="H603" s="20">
        <f>IFERROR(VLOOKUP(G603,Points!$E$2:$G$11,3,TRUE),"")</f>
        <v>10</v>
      </c>
    </row>
    <row r="604" spans="1:8" ht="19.95" customHeight="1" x14ac:dyDescent="0.3">
      <c r="A604" t="s">
        <v>5351</v>
      </c>
      <c r="B604" t="s">
        <v>3897</v>
      </c>
      <c r="C604" t="s">
        <v>1879</v>
      </c>
      <c r="D604" t="s">
        <v>86</v>
      </c>
      <c r="E604">
        <v>458</v>
      </c>
      <c r="F604">
        <v>107</v>
      </c>
      <c r="G604" s="9">
        <f>FamilyPovertyPercentage[[#This Row],[Families With Incomes Below 200% Poverty Level]]/FamilyPovertyPercentage[[#This Row],[Total Families]]</f>
        <v>0.23362445414847161</v>
      </c>
      <c r="H604" s="20">
        <f>IFERROR(VLOOKUP(G604,Points!$E$2:$G$11,3,TRUE),"")</f>
        <v>30</v>
      </c>
    </row>
    <row r="605" spans="1:8" ht="19.95" customHeight="1" x14ac:dyDescent="0.3">
      <c r="A605" t="s">
        <v>5352</v>
      </c>
      <c r="B605" t="s">
        <v>3898</v>
      </c>
      <c r="C605" t="s">
        <v>1880</v>
      </c>
      <c r="D605" t="s">
        <v>122</v>
      </c>
      <c r="E605">
        <v>532</v>
      </c>
      <c r="F605">
        <v>101</v>
      </c>
      <c r="G605" s="9">
        <f>FamilyPovertyPercentage[[#This Row],[Families With Incomes Below 200% Poverty Level]]/FamilyPovertyPercentage[[#This Row],[Total Families]]</f>
        <v>0.18984962406015038</v>
      </c>
      <c r="H605" s="20">
        <f>IFERROR(VLOOKUP(G605,Points!$E$2:$G$11,3,TRUE),"")</f>
        <v>20</v>
      </c>
    </row>
    <row r="606" spans="1:8" ht="19.95" customHeight="1" x14ac:dyDescent="0.3">
      <c r="A606" t="s">
        <v>5352</v>
      </c>
      <c r="B606" t="s">
        <v>3899</v>
      </c>
      <c r="C606" t="s">
        <v>1880</v>
      </c>
      <c r="D606" t="s">
        <v>144</v>
      </c>
      <c r="E606">
        <v>1051</v>
      </c>
      <c r="F606">
        <v>207</v>
      </c>
      <c r="G606" s="9">
        <f>FamilyPovertyPercentage[[#This Row],[Families With Incomes Below 200% Poverty Level]]/FamilyPovertyPercentage[[#This Row],[Total Families]]</f>
        <v>0.19695528068506185</v>
      </c>
      <c r="H606" s="20">
        <f>IFERROR(VLOOKUP(G606,Points!$E$2:$G$11,3,TRUE),"")</f>
        <v>20</v>
      </c>
    </row>
    <row r="607" spans="1:8" ht="19.95" customHeight="1" x14ac:dyDescent="0.3">
      <c r="A607" t="s">
        <v>5352</v>
      </c>
      <c r="B607" t="s">
        <v>3900</v>
      </c>
      <c r="C607" t="s">
        <v>1880</v>
      </c>
      <c r="D607" t="s">
        <v>39</v>
      </c>
      <c r="E607">
        <v>582</v>
      </c>
      <c r="F607">
        <v>79</v>
      </c>
      <c r="G607" s="9">
        <f>FamilyPovertyPercentage[[#This Row],[Families With Incomes Below 200% Poverty Level]]/FamilyPovertyPercentage[[#This Row],[Total Families]]</f>
        <v>0.13573883161512026</v>
      </c>
      <c r="H607" s="20">
        <f>IFERROR(VLOOKUP(G607,Points!$E$2:$G$11,3,TRUE),"")</f>
        <v>10</v>
      </c>
    </row>
    <row r="608" spans="1:8" ht="19.95" customHeight="1" x14ac:dyDescent="0.3">
      <c r="A608" t="s">
        <v>5352</v>
      </c>
      <c r="B608" t="s">
        <v>3901</v>
      </c>
      <c r="C608" t="s">
        <v>1880</v>
      </c>
      <c r="D608" t="s">
        <v>113</v>
      </c>
      <c r="E608">
        <v>394</v>
      </c>
      <c r="F608">
        <v>22</v>
      </c>
      <c r="G608" s="9">
        <f>FamilyPovertyPercentage[[#This Row],[Families With Incomes Below 200% Poverty Level]]/FamilyPovertyPercentage[[#This Row],[Total Families]]</f>
        <v>5.5837563451776651E-2</v>
      </c>
      <c r="H608" s="20">
        <f>IFERROR(VLOOKUP(G608,Points!$E$2:$G$11,3,TRUE),"")</f>
        <v>0</v>
      </c>
    </row>
    <row r="609" spans="1:8" ht="19.95" customHeight="1" x14ac:dyDescent="0.3">
      <c r="A609" t="s">
        <v>5352</v>
      </c>
      <c r="B609" t="s">
        <v>3902</v>
      </c>
      <c r="C609" t="s">
        <v>1880</v>
      </c>
      <c r="D609" t="s">
        <v>18</v>
      </c>
      <c r="E609">
        <v>1096</v>
      </c>
      <c r="F609">
        <v>79</v>
      </c>
      <c r="G609" s="9">
        <f>FamilyPovertyPercentage[[#This Row],[Families With Incomes Below 200% Poverty Level]]/FamilyPovertyPercentage[[#This Row],[Total Families]]</f>
        <v>7.2080291970802915E-2</v>
      </c>
      <c r="H609" s="20">
        <f>IFERROR(VLOOKUP(G609,Points!$E$2:$G$11,3,TRUE),"")</f>
        <v>0</v>
      </c>
    </row>
    <row r="610" spans="1:8" ht="19.95" customHeight="1" x14ac:dyDescent="0.3">
      <c r="A610" t="s">
        <v>5352</v>
      </c>
      <c r="B610" t="s">
        <v>3903</v>
      </c>
      <c r="C610" t="s">
        <v>1881</v>
      </c>
      <c r="D610" t="s">
        <v>83</v>
      </c>
      <c r="E610">
        <v>95</v>
      </c>
      <c r="F610">
        <v>18</v>
      </c>
      <c r="G610" s="9">
        <f>FamilyPovertyPercentage[[#This Row],[Families With Incomes Below 200% Poverty Level]]/FamilyPovertyPercentage[[#This Row],[Total Families]]</f>
        <v>0.18947368421052632</v>
      </c>
      <c r="H610" s="20">
        <f>IFERROR(VLOOKUP(G610,Points!$E$2:$G$11,3,TRUE),"")</f>
        <v>20</v>
      </c>
    </row>
    <row r="611" spans="1:8" ht="19.95" customHeight="1" x14ac:dyDescent="0.3">
      <c r="A611" t="s">
        <v>5352</v>
      </c>
      <c r="B611" t="s">
        <v>3904</v>
      </c>
      <c r="C611" t="s">
        <v>1882</v>
      </c>
      <c r="D611" t="s">
        <v>106</v>
      </c>
      <c r="E611">
        <v>87</v>
      </c>
      <c r="F611">
        <v>23</v>
      </c>
      <c r="G611" s="9">
        <f>FamilyPovertyPercentage[[#This Row],[Families With Incomes Below 200% Poverty Level]]/FamilyPovertyPercentage[[#This Row],[Total Families]]</f>
        <v>0.26436781609195403</v>
      </c>
      <c r="H611" s="20">
        <f>IFERROR(VLOOKUP(G611,Points!$E$2:$G$11,3,TRUE),"")</f>
        <v>40</v>
      </c>
    </row>
    <row r="612" spans="1:8" ht="19.95" customHeight="1" x14ac:dyDescent="0.3">
      <c r="A612" t="s">
        <v>5351</v>
      </c>
      <c r="B612" t="s">
        <v>3905</v>
      </c>
      <c r="C612" t="s">
        <v>1883</v>
      </c>
      <c r="D612" t="s">
        <v>115</v>
      </c>
      <c r="E612">
        <v>687</v>
      </c>
      <c r="F612">
        <v>155</v>
      </c>
      <c r="G612" s="9">
        <f>FamilyPovertyPercentage[[#This Row],[Families With Incomes Below 200% Poverty Level]]/FamilyPovertyPercentage[[#This Row],[Total Families]]</f>
        <v>0.22561863173216884</v>
      </c>
      <c r="H612" s="20">
        <f>IFERROR(VLOOKUP(G612,Points!$E$2:$G$11,3,TRUE),"")</f>
        <v>30</v>
      </c>
    </row>
    <row r="613" spans="1:8" ht="19.95" customHeight="1" x14ac:dyDescent="0.3">
      <c r="A613" t="s">
        <v>5352</v>
      </c>
      <c r="B613" t="s">
        <v>3906</v>
      </c>
      <c r="C613" t="s">
        <v>1884</v>
      </c>
      <c r="D613" t="s">
        <v>115</v>
      </c>
      <c r="E613">
        <v>205</v>
      </c>
      <c r="F613">
        <v>92</v>
      </c>
      <c r="G613" s="9">
        <f>FamilyPovertyPercentage[[#This Row],[Families With Incomes Below 200% Poverty Level]]/FamilyPovertyPercentage[[#This Row],[Total Families]]</f>
        <v>0.44878048780487806</v>
      </c>
      <c r="H613" s="20">
        <f>IFERROR(VLOOKUP(G613,Points!$E$2:$G$11,3,TRUE),"")</f>
        <v>100</v>
      </c>
    </row>
    <row r="614" spans="1:8" ht="19.95" customHeight="1" x14ac:dyDescent="0.3">
      <c r="A614" t="s">
        <v>5351</v>
      </c>
      <c r="B614" t="s">
        <v>3907</v>
      </c>
      <c r="C614" t="s">
        <v>1885</v>
      </c>
      <c r="D614" t="s">
        <v>99</v>
      </c>
      <c r="E614">
        <v>29</v>
      </c>
      <c r="F614">
        <v>3</v>
      </c>
      <c r="G614" s="9">
        <f>FamilyPovertyPercentage[[#This Row],[Families With Incomes Below 200% Poverty Level]]/FamilyPovertyPercentage[[#This Row],[Total Families]]</f>
        <v>0.10344827586206896</v>
      </c>
      <c r="H614" s="20">
        <f>IFERROR(VLOOKUP(G614,Points!$E$2:$G$11,3,TRUE),"")</f>
        <v>5</v>
      </c>
    </row>
    <row r="615" spans="1:8" ht="19.95" customHeight="1" x14ac:dyDescent="0.3">
      <c r="A615" t="s">
        <v>5352</v>
      </c>
      <c r="B615" t="s">
        <v>3908</v>
      </c>
      <c r="C615" t="s">
        <v>1886</v>
      </c>
      <c r="D615" t="s">
        <v>106</v>
      </c>
      <c r="E615">
        <v>67</v>
      </c>
      <c r="F615">
        <v>8</v>
      </c>
      <c r="G615" s="9">
        <f>FamilyPovertyPercentage[[#This Row],[Families With Incomes Below 200% Poverty Level]]/FamilyPovertyPercentage[[#This Row],[Total Families]]</f>
        <v>0.11940298507462686</v>
      </c>
      <c r="H615" s="20">
        <f>IFERROR(VLOOKUP(G615,Points!$E$2:$G$11,3,TRUE),"")</f>
        <v>5</v>
      </c>
    </row>
    <row r="616" spans="1:8" ht="19.95" customHeight="1" x14ac:dyDescent="0.3">
      <c r="A616" t="s">
        <v>5351</v>
      </c>
      <c r="B616" t="s">
        <v>3909</v>
      </c>
      <c r="C616" t="s">
        <v>1887</v>
      </c>
      <c r="D616" t="s">
        <v>156</v>
      </c>
      <c r="E616">
        <v>63</v>
      </c>
      <c r="F616">
        <v>21</v>
      </c>
      <c r="G616" s="9">
        <f>FamilyPovertyPercentage[[#This Row],[Families With Incomes Below 200% Poverty Level]]/FamilyPovertyPercentage[[#This Row],[Total Families]]</f>
        <v>0.33333333333333331</v>
      </c>
      <c r="H616" s="20">
        <f>IFERROR(VLOOKUP(G616,Points!$E$2:$G$11,3,TRUE),"")</f>
        <v>65</v>
      </c>
    </row>
    <row r="617" spans="1:8" ht="19.95" customHeight="1" x14ac:dyDescent="0.3">
      <c r="A617" t="s">
        <v>5352</v>
      </c>
      <c r="B617" t="s">
        <v>3910</v>
      </c>
      <c r="C617" t="s">
        <v>1888</v>
      </c>
      <c r="D617" t="s">
        <v>277</v>
      </c>
      <c r="E617">
        <v>284</v>
      </c>
      <c r="F617">
        <v>51</v>
      </c>
      <c r="G617" s="9">
        <f>FamilyPovertyPercentage[[#This Row],[Families With Incomes Below 200% Poverty Level]]/FamilyPovertyPercentage[[#This Row],[Total Families]]</f>
        <v>0.1795774647887324</v>
      </c>
      <c r="H617" s="20">
        <f>IFERROR(VLOOKUP(G617,Points!$E$2:$G$11,3,TRUE),"")</f>
        <v>20</v>
      </c>
    </row>
    <row r="618" spans="1:8" ht="19.95" customHeight="1" x14ac:dyDescent="0.3">
      <c r="A618" t="s">
        <v>5352</v>
      </c>
      <c r="B618" t="s">
        <v>3911</v>
      </c>
      <c r="C618" t="s">
        <v>1889</v>
      </c>
      <c r="D618" t="s">
        <v>88</v>
      </c>
      <c r="E618">
        <v>21</v>
      </c>
      <c r="F618">
        <v>3</v>
      </c>
      <c r="G618" s="9">
        <f>FamilyPovertyPercentage[[#This Row],[Families With Incomes Below 200% Poverty Level]]/FamilyPovertyPercentage[[#This Row],[Total Families]]</f>
        <v>0.14285714285714285</v>
      </c>
      <c r="H618" s="20">
        <f>IFERROR(VLOOKUP(G618,Points!$E$2:$G$11,3,TRUE),"")</f>
        <v>10</v>
      </c>
    </row>
    <row r="619" spans="1:8" ht="19.95" customHeight="1" x14ac:dyDescent="0.3">
      <c r="A619" t="s">
        <v>5351</v>
      </c>
      <c r="B619" t="s">
        <v>3912</v>
      </c>
      <c r="C619" t="s">
        <v>1890</v>
      </c>
      <c r="D619" t="s">
        <v>36</v>
      </c>
      <c r="E619">
        <v>7520</v>
      </c>
      <c r="F619">
        <v>1342</v>
      </c>
      <c r="G619" s="9">
        <f>FamilyPovertyPercentage[[#This Row],[Families With Incomes Below 200% Poverty Level]]/FamilyPovertyPercentage[[#This Row],[Total Families]]</f>
        <v>0.17845744680851064</v>
      </c>
      <c r="H619" s="20">
        <f>IFERROR(VLOOKUP(G619,Points!$E$2:$G$11,3,TRUE),"")</f>
        <v>20</v>
      </c>
    </row>
    <row r="620" spans="1:8" ht="19.95" customHeight="1" x14ac:dyDescent="0.3">
      <c r="A620" t="s">
        <v>5352</v>
      </c>
      <c r="B620" t="s">
        <v>3913</v>
      </c>
      <c r="C620" t="s">
        <v>1891</v>
      </c>
      <c r="D620" t="s">
        <v>101</v>
      </c>
      <c r="E620">
        <v>343</v>
      </c>
      <c r="F620">
        <v>102</v>
      </c>
      <c r="G620" s="9">
        <f>FamilyPovertyPercentage[[#This Row],[Families With Incomes Below 200% Poverty Level]]/FamilyPovertyPercentage[[#This Row],[Total Families]]</f>
        <v>0.29737609329446063</v>
      </c>
      <c r="H620" s="20">
        <f>IFERROR(VLOOKUP(G620,Points!$E$2:$G$11,3,TRUE),"")</f>
        <v>50</v>
      </c>
    </row>
    <row r="621" spans="1:8" ht="19.95" customHeight="1" x14ac:dyDescent="0.3">
      <c r="A621" t="s">
        <v>5352</v>
      </c>
      <c r="B621" t="s">
        <v>3914</v>
      </c>
      <c r="C621" t="s">
        <v>1891</v>
      </c>
      <c r="D621" t="s">
        <v>277</v>
      </c>
      <c r="E621">
        <v>146</v>
      </c>
      <c r="F621">
        <v>32</v>
      </c>
      <c r="G621" s="9">
        <f>FamilyPovertyPercentage[[#This Row],[Families With Incomes Below 200% Poverty Level]]/FamilyPovertyPercentage[[#This Row],[Total Families]]</f>
        <v>0.21917808219178081</v>
      </c>
      <c r="H621" s="20">
        <f>IFERROR(VLOOKUP(G621,Points!$E$2:$G$11,3,TRUE),"")</f>
        <v>30</v>
      </c>
    </row>
    <row r="622" spans="1:8" ht="19.95" customHeight="1" x14ac:dyDescent="0.3">
      <c r="A622" t="s">
        <v>5351</v>
      </c>
      <c r="B622" t="s">
        <v>3915</v>
      </c>
      <c r="C622" t="s">
        <v>1892</v>
      </c>
      <c r="D622" t="s">
        <v>106</v>
      </c>
      <c r="E622">
        <v>131</v>
      </c>
      <c r="F622">
        <v>25</v>
      </c>
      <c r="G622" s="9">
        <f>FamilyPovertyPercentage[[#This Row],[Families With Incomes Below 200% Poverty Level]]/FamilyPovertyPercentage[[#This Row],[Total Families]]</f>
        <v>0.19083969465648856</v>
      </c>
      <c r="H622" s="20">
        <f>IFERROR(VLOOKUP(G622,Points!$E$2:$G$11,3,TRUE),"")</f>
        <v>20</v>
      </c>
    </row>
    <row r="623" spans="1:8" ht="19.95" customHeight="1" x14ac:dyDescent="0.3">
      <c r="A623" t="s">
        <v>5352</v>
      </c>
      <c r="B623" t="s">
        <v>3916</v>
      </c>
      <c r="C623" t="s">
        <v>1893</v>
      </c>
      <c r="D623" t="s">
        <v>106</v>
      </c>
      <c r="E623">
        <v>564</v>
      </c>
      <c r="F623">
        <v>119</v>
      </c>
      <c r="G623" s="9">
        <f>FamilyPovertyPercentage[[#This Row],[Families With Incomes Below 200% Poverty Level]]/FamilyPovertyPercentage[[#This Row],[Total Families]]</f>
        <v>0.21099290780141844</v>
      </c>
      <c r="H623" s="20">
        <f>IFERROR(VLOOKUP(G623,Points!$E$2:$G$11,3,TRUE),"")</f>
        <v>30</v>
      </c>
    </row>
    <row r="624" spans="1:8" ht="19.95" customHeight="1" x14ac:dyDescent="0.3">
      <c r="A624" t="s">
        <v>5351</v>
      </c>
      <c r="B624" t="s">
        <v>3917</v>
      </c>
      <c r="C624" t="s">
        <v>1894</v>
      </c>
      <c r="D624" t="s">
        <v>53</v>
      </c>
      <c r="E624">
        <v>10217</v>
      </c>
      <c r="F624">
        <v>2093</v>
      </c>
      <c r="G624" s="9">
        <f>FamilyPovertyPercentage[[#This Row],[Families With Incomes Below 200% Poverty Level]]/FamilyPovertyPercentage[[#This Row],[Total Families]]</f>
        <v>0.20485465400802583</v>
      </c>
      <c r="H624" s="20">
        <f>IFERROR(VLOOKUP(G624,Points!$E$2:$G$11,3,TRUE),"")</f>
        <v>30</v>
      </c>
    </row>
    <row r="625" spans="1:8" ht="19.95" customHeight="1" x14ac:dyDescent="0.3">
      <c r="A625" t="s">
        <v>5352</v>
      </c>
      <c r="B625" t="s">
        <v>3918</v>
      </c>
      <c r="C625" t="s">
        <v>1895</v>
      </c>
      <c r="D625" t="s">
        <v>53</v>
      </c>
      <c r="E625">
        <v>1127</v>
      </c>
      <c r="F625">
        <v>56</v>
      </c>
      <c r="G625" s="9">
        <f>FamilyPovertyPercentage[[#This Row],[Families With Incomes Below 200% Poverty Level]]/FamilyPovertyPercentage[[#This Row],[Total Families]]</f>
        <v>4.9689440993788817E-2</v>
      </c>
      <c r="H625" s="20">
        <f>IFERROR(VLOOKUP(G625,Points!$E$2:$G$11,3,TRUE),"")</f>
        <v>0</v>
      </c>
    </row>
    <row r="626" spans="1:8" ht="19.95" customHeight="1" x14ac:dyDescent="0.3">
      <c r="A626" t="s">
        <v>5351</v>
      </c>
      <c r="B626" t="s">
        <v>3919</v>
      </c>
      <c r="C626" t="s">
        <v>1896</v>
      </c>
      <c r="D626" t="s">
        <v>195</v>
      </c>
      <c r="E626">
        <v>569</v>
      </c>
      <c r="F626">
        <v>43</v>
      </c>
      <c r="G626" s="9">
        <f>FamilyPovertyPercentage[[#This Row],[Families With Incomes Below 200% Poverty Level]]/FamilyPovertyPercentage[[#This Row],[Total Families]]</f>
        <v>7.5571177504393669E-2</v>
      </c>
      <c r="H626" s="20">
        <f>IFERROR(VLOOKUP(G626,Points!$E$2:$G$11,3,TRUE),"")</f>
        <v>0</v>
      </c>
    </row>
    <row r="627" spans="1:8" ht="19.95" customHeight="1" x14ac:dyDescent="0.3">
      <c r="A627" t="s">
        <v>5351</v>
      </c>
      <c r="B627" t="s">
        <v>3920</v>
      </c>
      <c r="C627" t="s">
        <v>1897</v>
      </c>
      <c r="D627" t="s">
        <v>111</v>
      </c>
      <c r="E627">
        <v>226</v>
      </c>
      <c r="F627">
        <v>49</v>
      </c>
      <c r="G627" s="9">
        <f>FamilyPovertyPercentage[[#This Row],[Families With Incomes Below 200% Poverty Level]]/FamilyPovertyPercentage[[#This Row],[Total Families]]</f>
        <v>0.2168141592920354</v>
      </c>
      <c r="H627" s="20">
        <f>IFERROR(VLOOKUP(G627,Points!$E$2:$G$11,3,TRUE),"")</f>
        <v>30</v>
      </c>
    </row>
    <row r="628" spans="1:8" ht="19.95" customHeight="1" x14ac:dyDescent="0.3">
      <c r="A628" t="s">
        <v>5352</v>
      </c>
      <c r="B628" t="s">
        <v>3921</v>
      </c>
      <c r="C628" t="s">
        <v>1898</v>
      </c>
      <c r="D628" t="s">
        <v>107</v>
      </c>
      <c r="E628">
        <v>103</v>
      </c>
      <c r="F628">
        <v>25</v>
      </c>
      <c r="G628" s="9">
        <f>FamilyPovertyPercentage[[#This Row],[Families With Incomes Below 200% Poverty Level]]/FamilyPovertyPercentage[[#This Row],[Total Families]]</f>
        <v>0.24271844660194175</v>
      </c>
      <c r="H628" s="20">
        <f>IFERROR(VLOOKUP(G628,Points!$E$2:$G$11,3,TRUE),"")</f>
        <v>40</v>
      </c>
    </row>
    <row r="629" spans="1:8" ht="19.95" customHeight="1" x14ac:dyDescent="0.3">
      <c r="A629" t="s">
        <v>5351</v>
      </c>
      <c r="B629" t="s">
        <v>3922</v>
      </c>
      <c r="C629" t="s">
        <v>1899</v>
      </c>
      <c r="D629" t="s">
        <v>221</v>
      </c>
      <c r="E629">
        <v>148</v>
      </c>
      <c r="F629">
        <v>30</v>
      </c>
      <c r="G629" s="9">
        <f>FamilyPovertyPercentage[[#This Row],[Families With Incomes Below 200% Poverty Level]]/FamilyPovertyPercentage[[#This Row],[Total Families]]</f>
        <v>0.20270270270270271</v>
      </c>
      <c r="H629" s="20">
        <f>IFERROR(VLOOKUP(G629,Points!$E$2:$G$11,3,TRUE),"")</f>
        <v>30</v>
      </c>
    </row>
    <row r="630" spans="1:8" ht="19.95" customHeight="1" x14ac:dyDescent="0.3">
      <c r="A630" t="s">
        <v>5352</v>
      </c>
      <c r="B630" t="s">
        <v>3923</v>
      </c>
      <c r="C630" t="s">
        <v>1900</v>
      </c>
      <c r="D630" t="s">
        <v>30</v>
      </c>
      <c r="E630">
        <v>107</v>
      </c>
      <c r="F630">
        <v>28</v>
      </c>
      <c r="G630" s="9">
        <f>FamilyPovertyPercentage[[#This Row],[Families With Incomes Below 200% Poverty Level]]/FamilyPovertyPercentage[[#This Row],[Total Families]]</f>
        <v>0.26168224299065418</v>
      </c>
      <c r="H630" s="20">
        <f>IFERROR(VLOOKUP(G630,Points!$E$2:$G$11,3,TRUE),"")</f>
        <v>40</v>
      </c>
    </row>
    <row r="631" spans="1:8" ht="19.95" customHeight="1" x14ac:dyDescent="0.3">
      <c r="A631" t="s">
        <v>5352</v>
      </c>
      <c r="B631" t="s">
        <v>3924</v>
      </c>
      <c r="C631" t="s">
        <v>1900</v>
      </c>
      <c r="D631" t="s">
        <v>166</v>
      </c>
      <c r="E631">
        <v>199</v>
      </c>
      <c r="F631">
        <v>52</v>
      </c>
      <c r="G631" s="9">
        <f>FamilyPovertyPercentage[[#This Row],[Families With Incomes Below 200% Poverty Level]]/FamilyPovertyPercentage[[#This Row],[Total Families]]</f>
        <v>0.2613065326633166</v>
      </c>
      <c r="H631" s="20">
        <f>IFERROR(VLOOKUP(G631,Points!$E$2:$G$11,3,TRUE),"")</f>
        <v>40</v>
      </c>
    </row>
    <row r="632" spans="1:8" ht="19.95" customHeight="1" x14ac:dyDescent="0.3">
      <c r="A632" t="s">
        <v>5352</v>
      </c>
      <c r="B632" t="s">
        <v>3925</v>
      </c>
      <c r="C632" t="s">
        <v>1900</v>
      </c>
      <c r="D632" t="s">
        <v>53</v>
      </c>
      <c r="E632">
        <v>428</v>
      </c>
      <c r="F632">
        <v>42</v>
      </c>
      <c r="G632" s="9">
        <f>FamilyPovertyPercentage[[#This Row],[Families With Incomes Below 200% Poverty Level]]/FamilyPovertyPercentage[[#This Row],[Total Families]]</f>
        <v>9.8130841121495324E-2</v>
      </c>
      <c r="H632" s="20">
        <f>IFERROR(VLOOKUP(G632,Points!$E$2:$G$11,3,TRUE),"")</f>
        <v>5</v>
      </c>
    </row>
    <row r="633" spans="1:8" ht="19.95" customHeight="1" x14ac:dyDescent="0.3">
      <c r="A633" t="s">
        <v>5352</v>
      </c>
      <c r="B633" t="s">
        <v>3926</v>
      </c>
      <c r="C633" t="s">
        <v>1900</v>
      </c>
      <c r="D633" t="s">
        <v>119</v>
      </c>
      <c r="E633">
        <v>197</v>
      </c>
      <c r="F633">
        <v>15</v>
      </c>
      <c r="G633" s="9">
        <f>FamilyPovertyPercentage[[#This Row],[Families With Incomes Below 200% Poverty Level]]/FamilyPovertyPercentage[[#This Row],[Total Families]]</f>
        <v>7.6142131979695438E-2</v>
      </c>
      <c r="H633" s="20">
        <f>IFERROR(VLOOKUP(G633,Points!$E$2:$G$11,3,TRUE),"")</f>
        <v>0</v>
      </c>
    </row>
    <row r="634" spans="1:8" ht="19.95" customHeight="1" x14ac:dyDescent="0.3">
      <c r="A634" t="s">
        <v>5352</v>
      </c>
      <c r="B634" t="s">
        <v>3927</v>
      </c>
      <c r="C634" t="s">
        <v>1901</v>
      </c>
      <c r="D634" t="s">
        <v>117</v>
      </c>
      <c r="E634">
        <v>251</v>
      </c>
      <c r="F634">
        <v>19</v>
      </c>
      <c r="G634" s="9">
        <f>FamilyPovertyPercentage[[#This Row],[Families With Incomes Below 200% Poverty Level]]/FamilyPovertyPercentage[[#This Row],[Total Families]]</f>
        <v>7.5697211155378488E-2</v>
      </c>
      <c r="H634" s="20">
        <f>IFERROR(VLOOKUP(G634,Points!$E$2:$G$11,3,TRUE),"")</f>
        <v>0</v>
      </c>
    </row>
    <row r="635" spans="1:8" ht="19.95" customHeight="1" x14ac:dyDescent="0.3">
      <c r="A635" t="s">
        <v>5351</v>
      </c>
      <c r="B635" t="s">
        <v>3928</v>
      </c>
      <c r="C635" t="s">
        <v>1902</v>
      </c>
      <c r="D635" t="s">
        <v>117</v>
      </c>
      <c r="E635">
        <v>172</v>
      </c>
      <c r="F635">
        <v>18</v>
      </c>
      <c r="G635" s="9">
        <f>FamilyPovertyPercentage[[#This Row],[Families With Incomes Below 200% Poverty Level]]/FamilyPovertyPercentage[[#This Row],[Total Families]]</f>
        <v>0.10465116279069768</v>
      </c>
      <c r="H635" s="20">
        <f>IFERROR(VLOOKUP(G635,Points!$E$2:$G$11,3,TRUE),"")</f>
        <v>5</v>
      </c>
    </row>
    <row r="636" spans="1:8" ht="19.95" customHeight="1" x14ac:dyDescent="0.3">
      <c r="A636" t="s">
        <v>5351</v>
      </c>
      <c r="B636" t="s">
        <v>3929</v>
      </c>
      <c r="C636" t="s">
        <v>1903</v>
      </c>
      <c r="D636" t="s">
        <v>113</v>
      </c>
      <c r="E636">
        <v>3146</v>
      </c>
      <c r="F636">
        <v>440</v>
      </c>
      <c r="G636" s="9">
        <f>FamilyPovertyPercentage[[#This Row],[Families With Incomes Below 200% Poverty Level]]/FamilyPovertyPercentage[[#This Row],[Total Families]]</f>
        <v>0.13986013986013987</v>
      </c>
      <c r="H636" s="20">
        <f>IFERROR(VLOOKUP(G636,Points!$E$2:$G$11,3,TRUE),"")</f>
        <v>10</v>
      </c>
    </row>
    <row r="637" spans="1:8" ht="19.95" customHeight="1" x14ac:dyDescent="0.3">
      <c r="A637" t="s">
        <v>5352</v>
      </c>
      <c r="B637" t="s">
        <v>3930</v>
      </c>
      <c r="C637" t="s">
        <v>1904</v>
      </c>
      <c r="D637" t="s">
        <v>86</v>
      </c>
      <c r="E637">
        <v>230</v>
      </c>
      <c r="F637">
        <v>29</v>
      </c>
      <c r="G637" s="9">
        <f>FamilyPovertyPercentage[[#This Row],[Families With Incomes Below 200% Poverty Level]]/FamilyPovertyPercentage[[#This Row],[Total Families]]</f>
        <v>0.12608695652173912</v>
      </c>
      <c r="H637" s="20">
        <f>IFERROR(VLOOKUP(G637,Points!$E$2:$G$11,3,TRUE),"")</f>
        <v>10</v>
      </c>
    </row>
    <row r="638" spans="1:8" ht="19.95" customHeight="1" x14ac:dyDescent="0.3">
      <c r="A638" t="s">
        <v>5352</v>
      </c>
      <c r="B638" t="s">
        <v>3931</v>
      </c>
      <c r="C638" t="s">
        <v>1905</v>
      </c>
      <c r="D638" t="s">
        <v>147</v>
      </c>
      <c r="E638">
        <v>45</v>
      </c>
      <c r="F638">
        <v>12</v>
      </c>
      <c r="G638" s="9">
        <f>FamilyPovertyPercentage[[#This Row],[Families With Incomes Below 200% Poverty Level]]/FamilyPovertyPercentage[[#This Row],[Total Families]]</f>
        <v>0.26666666666666666</v>
      </c>
      <c r="H638" s="20">
        <f>IFERROR(VLOOKUP(G638,Points!$E$2:$G$11,3,TRUE),"")</f>
        <v>40</v>
      </c>
    </row>
    <row r="639" spans="1:8" ht="19.95" customHeight="1" x14ac:dyDescent="0.3">
      <c r="A639" t="s">
        <v>5351</v>
      </c>
      <c r="B639" t="s">
        <v>3932</v>
      </c>
      <c r="C639" t="s">
        <v>1906</v>
      </c>
      <c r="D639" t="s">
        <v>45</v>
      </c>
      <c r="E639">
        <v>155</v>
      </c>
      <c r="F639">
        <v>35</v>
      </c>
      <c r="G639" s="9">
        <f>FamilyPovertyPercentage[[#This Row],[Families With Incomes Below 200% Poverty Level]]/FamilyPovertyPercentage[[#This Row],[Total Families]]</f>
        <v>0.22580645161290322</v>
      </c>
      <c r="H639" s="20">
        <f>IFERROR(VLOOKUP(G639,Points!$E$2:$G$11,3,TRUE),"")</f>
        <v>30</v>
      </c>
    </row>
    <row r="640" spans="1:8" ht="19.95" customHeight="1" x14ac:dyDescent="0.3">
      <c r="A640" t="s">
        <v>5352</v>
      </c>
      <c r="B640" t="s">
        <v>3933</v>
      </c>
      <c r="C640" t="s">
        <v>1907</v>
      </c>
      <c r="D640" t="s">
        <v>86</v>
      </c>
      <c r="E640">
        <v>251</v>
      </c>
      <c r="F640">
        <v>11</v>
      </c>
      <c r="G640" s="9">
        <f>FamilyPovertyPercentage[[#This Row],[Families With Incomes Below 200% Poverty Level]]/FamilyPovertyPercentage[[#This Row],[Total Families]]</f>
        <v>4.3824701195219126E-2</v>
      </c>
      <c r="H640" s="20">
        <f>IFERROR(VLOOKUP(G640,Points!$E$2:$G$11,3,TRUE),"")</f>
        <v>0</v>
      </c>
    </row>
    <row r="641" spans="1:8" ht="19.95" customHeight="1" x14ac:dyDescent="0.3">
      <c r="A641" t="s">
        <v>5352</v>
      </c>
      <c r="B641" t="s">
        <v>3934</v>
      </c>
      <c r="C641" t="s">
        <v>1908</v>
      </c>
      <c r="D641" t="s">
        <v>88</v>
      </c>
      <c r="E641">
        <v>127</v>
      </c>
      <c r="F641">
        <v>21</v>
      </c>
      <c r="G641" s="9">
        <f>FamilyPovertyPercentage[[#This Row],[Families With Incomes Below 200% Poverty Level]]/FamilyPovertyPercentage[[#This Row],[Total Families]]</f>
        <v>0.16535433070866143</v>
      </c>
      <c r="H641" s="20">
        <f>IFERROR(VLOOKUP(G641,Points!$E$2:$G$11,3,TRUE),"")</f>
        <v>20</v>
      </c>
    </row>
    <row r="642" spans="1:8" ht="19.95" customHeight="1" x14ac:dyDescent="0.3">
      <c r="A642" t="s">
        <v>5351</v>
      </c>
      <c r="B642" t="s">
        <v>3935</v>
      </c>
      <c r="C642" t="s">
        <v>1909</v>
      </c>
      <c r="D642" t="s">
        <v>41</v>
      </c>
      <c r="E642">
        <v>4635</v>
      </c>
      <c r="F642">
        <v>681</v>
      </c>
      <c r="G642" s="9">
        <f>FamilyPovertyPercentage[[#This Row],[Families With Incomes Below 200% Poverty Level]]/FamilyPovertyPercentage[[#This Row],[Total Families]]</f>
        <v>0.14692556634304207</v>
      </c>
      <c r="H642" s="20">
        <f>IFERROR(VLOOKUP(G642,Points!$E$2:$G$11,3,TRUE),"")</f>
        <v>10</v>
      </c>
    </row>
    <row r="643" spans="1:8" ht="19.95" customHeight="1" x14ac:dyDescent="0.3">
      <c r="A643" t="s">
        <v>5351</v>
      </c>
      <c r="B643" t="s">
        <v>3936</v>
      </c>
      <c r="C643" t="s">
        <v>1910</v>
      </c>
      <c r="D643" t="s">
        <v>95</v>
      </c>
      <c r="E643">
        <v>526</v>
      </c>
      <c r="F643">
        <v>116</v>
      </c>
      <c r="G643" s="9">
        <f>FamilyPovertyPercentage[[#This Row],[Families With Incomes Below 200% Poverty Level]]/FamilyPovertyPercentage[[#This Row],[Total Families]]</f>
        <v>0.22053231939163498</v>
      </c>
      <c r="H643" s="20">
        <f>IFERROR(VLOOKUP(G643,Points!$E$2:$G$11,3,TRUE),"")</f>
        <v>30</v>
      </c>
    </row>
    <row r="644" spans="1:8" ht="19.95" customHeight="1" x14ac:dyDescent="0.3">
      <c r="A644" t="s">
        <v>5352</v>
      </c>
      <c r="B644" t="s">
        <v>3937</v>
      </c>
      <c r="C644" t="s">
        <v>1911</v>
      </c>
      <c r="D644" t="s">
        <v>95</v>
      </c>
      <c r="E644">
        <v>531</v>
      </c>
      <c r="F644">
        <v>46</v>
      </c>
      <c r="G644" s="9">
        <f>FamilyPovertyPercentage[[#This Row],[Families With Incomes Below 200% Poverty Level]]/FamilyPovertyPercentage[[#This Row],[Total Families]]</f>
        <v>8.6629001883239173E-2</v>
      </c>
      <c r="H644" s="20">
        <f>IFERROR(VLOOKUP(G644,Points!$E$2:$G$11,3,TRUE),"")</f>
        <v>5</v>
      </c>
    </row>
    <row r="645" spans="1:8" ht="19.95" customHeight="1" x14ac:dyDescent="0.3">
      <c r="A645" t="s">
        <v>5351</v>
      </c>
      <c r="B645" t="s">
        <v>3938</v>
      </c>
      <c r="C645" t="s">
        <v>1912</v>
      </c>
      <c r="D645" t="s">
        <v>229</v>
      </c>
      <c r="E645">
        <v>1736</v>
      </c>
      <c r="F645">
        <v>150</v>
      </c>
      <c r="G645" s="9">
        <f>FamilyPovertyPercentage[[#This Row],[Families With Incomes Below 200% Poverty Level]]/FamilyPovertyPercentage[[#This Row],[Total Families]]</f>
        <v>8.6405529953917051E-2</v>
      </c>
      <c r="H645" s="20">
        <f>IFERROR(VLOOKUP(G645,Points!$E$2:$G$11,3,TRUE),"")</f>
        <v>5</v>
      </c>
    </row>
    <row r="646" spans="1:8" ht="19.95" customHeight="1" x14ac:dyDescent="0.3">
      <c r="A646" t="s">
        <v>5351</v>
      </c>
      <c r="B646" t="s">
        <v>3939</v>
      </c>
      <c r="C646" t="s">
        <v>1913</v>
      </c>
      <c r="D646" t="s">
        <v>279</v>
      </c>
      <c r="E646">
        <v>228</v>
      </c>
      <c r="F646">
        <v>21</v>
      </c>
      <c r="G646" s="9">
        <f>FamilyPovertyPercentage[[#This Row],[Families With Incomes Below 200% Poverty Level]]/FamilyPovertyPercentage[[#This Row],[Total Families]]</f>
        <v>9.2105263157894732E-2</v>
      </c>
      <c r="H646" s="20">
        <f>IFERROR(VLOOKUP(G646,Points!$E$2:$G$11,3,TRUE),"")</f>
        <v>5</v>
      </c>
    </row>
    <row r="647" spans="1:8" ht="19.95" customHeight="1" x14ac:dyDescent="0.3">
      <c r="A647" t="s">
        <v>5352</v>
      </c>
      <c r="B647" t="s">
        <v>3940</v>
      </c>
      <c r="C647" t="s">
        <v>1914</v>
      </c>
      <c r="D647" t="s">
        <v>99</v>
      </c>
      <c r="E647">
        <v>145</v>
      </c>
      <c r="F647">
        <v>29</v>
      </c>
      <c r="G647" s="9">
        <f>FamilyPovertyPercentage[[#This Row],[Families With Incomes Below 200% Poverty Level]]/FamilyPovertyPercentage[[#This Row],[Total Families]]</f>
        <v>0.2</v>
      </c>
      <c r="H647" s="20">
        <f>IFERROR(VLOOKUP(G647,Points!$E$2:$G$11,3,TRUE),"")</f>
        <v>30</v>
      </c>
    </row>
    <row r="648" spans="1:8" ht="19.95" customHeight="1" x14ac:dyDescent="0.3">
      <c r="A648" t="s">
        <v>5352</v>
      </c>
      <c r="B648" t="s">
        <v>3941</v>
      </c>
      <c r="C648" t="s">
        <v>1914</v>
      </c>
      <c r="D648" t="s">
        <v>34</v>
      </c>
      <c r="E648">
        <v>107</v>
      </c>
      <c r="F648">
        <v>14</v>
      </c>
      <c r="G648" s="9">
        <f>FamilyPovertyPercentage[[#This Row],[Families With Incomes Below 200% Poverty Level]]/FamilyPovertyPercentage[[#This Row],[Total Families]]</f>
        <v>0.13084112149532709</v>
      </c>
      <c r="H648" s="20">
        <f>IFERROR(VLOOKUP(G648,Points!$E$2:$G$11,3,TRUE),"")</f>
        <v>10</v>
      </c>
    </row>
    <row r="649" spans="1:8" ht="19.95" customHeight="1" x14ac:dyDescent="0.3">
      <c r="A649" t="s">
        <v>5351</v>
      </c>
      <c r="B649" t="s">
        <v>3942</v>
      </c>
      <c r="C649" t="s">
        <v>1915</v>
      </c>
      <c r="D649" t="s">
        <v>229</v>
      </c>
      <c r="E649">
        <v>9909</v>
      </c>
      <c r="F649">
        <v>1132</v>
      </c>
      <c r="G649" s="9">
        <f>FamilyPovertyPercentage[[#This Row],[Families With Incomes Below 200% Poverty Level]]/FamilyPovertyPercentage[[#This Row],[Total Families]]</f>
        <v>0.11423958017963468</v>
      </c>
      <c r="H649" s="20">
        <f>IFERROR(VLOOKUP(G649,Points!$E$2:$G$11,3,TRUE),"")</f>
        <v>5</v>
      </c>
    </row>
    <row r="650" spans="1:8" ht="19.95" customHeight="1" x14ac:dyDescent="0.3">
      <c r="A650" t="s">
        <v>5352</v>
      </c>
      <c r="B650" t="s">
        <v>3943</v>
      </c>
      <c r="C650" t="s">
        <v>1916</v>
      </c>
      <c r="D650" t="s">
        <v>16</v>
      </c>
      <c r="E650">
        <v>76</v>
      </c>
      <c r="F650">
        <v>27</v>
      </c>
      <c r="G650" s="9">
        <f>FamilyPovertyPercentage[[#This Row],[Families With Incomes Below 200% Poverty Level]]/FamilyPovertyPercentage[[#This Row],[Total Families]]</f>
        <v>0.35526315789473684</v>
      </c>
      <c r="H650" s="20">
        <f>IFERROR(VLOOKUP(G650,Points!$E$2:$G$11,3,TRUE),"")</f>
        <v>65</v>
      </c>
    </row>
    <row r="651" spans="1:8" ht="19.95" customHeight="1" x14ac:dyDescent="0.3">
      <c r="A651" t="s">
        <v>5352</v>
      </c>
      <c r="B651" t="s">
        <v>3944</v>
      </c>
      <c r="C651" t="s">
        <v>1916</v>
      </c>
      <c r="D651" t="s">
        <v>166</v>
      </c>
      <c r="E651">
        <v>236</v>
      </c>
      <c r="F651">
        <v>71</v>
      </c>
      <c r="G651" s="9">
        <f>FamilyPovertyPercentage[[#This Row],[Families With Incomes Below 200% Poverty Level]]/FamilyPovertyPercentage[[#This Row],[Total Families]]</f>
        <v>0.30084745762711862</v>
      </c>
      <c r="H651" s="20">
        <f>IFERROR(VLOOKUP(G651,Points!$E$2:$G$11,3,TRUE),"")</f>
        <v>50</v>
      </c>
    </row>
    <row r="652" spans="1:8" ht="19.95" customHeight="1" x14ac:dyDescent="0.3">
      <c r="A652" t="s">
        <v>5352</v>
      </c>
      <c r="B652" t="s">
        <v>3945</v>
      </c>
      <c r="C652" t="s">
        <v>1916</v>
      </c>
      <c r="D652" t="s">
        <v>279</v>
      </c>
      <c r="E652">
        <v>320</v>
      </c>
      <c r="F652">
        <v>36</v>
      </c>
      <c r="G652" s="9">
        <f>FamilyPovertyPercentage[[#This Row],[Families With Incomes Below 200% Poverty Level]]/FamilyPovertyPercentage[[#This Row],[Total Families]]</f>
        <v>0.1125</v>
      </c>
      <c r="H652" s="20">
        <f>IFERROR(VLOOKUP(G652,Points!$E$2:$G$11,3,TRUE),"")</f>
        <v>5</v>
      </c>
    </row>
    <row r="653" spans="1:8" ht="19.95" customHeight="1" x14ac:dyDescent="0.3">
      <c r="A653" t="s">
        <v>5352</v>
      </c>
      <c r="B653" t="s">
        <v>3946</v>
      </c>
      <c r="C653" t="s">
        <v>1916</v>
      </c>
      <c r="D653" t="s">
        <v>124</v>
      </c>
      <c r="E653">
        <v>207</v>
      </c>
      <c r="F653">
        <v>23</v>
      </c>
      <c r="G653" s="9">
        <f>FamilyPovertyPercentage[[#This Row],[Families With Incomes Below 200% Poverty Level]]/FamilyPovertyPercentage[[#This Row],[Total Families]]</f>
        <v>0.1111111111111111</v>
      </c>
      <c r="H653" s="20">
        <f>IFERROR(VLOOKUP(G653,Points!$E$2:$G$11,3,TRUE),"")</f>
        <v>5</v>
      </c>
    </row>
    <row r="654" spans="1:8" ht="19.95" customHeight="1" x14ac:dyDescent="0.3">
      <c r="A654" t="s">
        <v>5352</v>
      </c>
      <c r="B654" t="s">
        <v>3947</v>
      </c>
      <c r="C654" t="s">
        <v>1916</v>
      </c>
      <c r="D654" t="s">
        <v>27</v>
      </c>
      <c r="E654">
        <v>240</v>
      </c>
      <c r="F654">
        <v>7</v>
      </c>
      <c r="G654" s="9">
        <f>FamilyPovertyPercentage[[#This Row],[Families With Incomes Below 200% Poverty Level]]/FamilyPovertyPercentage[[#This Row],[Total Families]]</f>
        <v>2.9166666666666667E-2</v>
      </c>
      <c r="H654" s="20">
        <f>IFERROR(VLOOKUP(G654,Points!$E$2:$G$11,3,TRUE),"")</f>
        <v>0</v>
      </c>
    </row>
    <row r="655" spans="1:8" ht="19.95" customHeight="1" x14ac:dyDescent="0.3">
      <c r="A655" t="s">
        <v>5351</v>
      </c>
      <c r="B655" t="s">
        <v>3948</v>
      </c>
      <c r="C655" t="s">
        <v>1917</v>
      </c>
      <c r="D655" t="s">
        <v>25</v>
      </c>
      <c r="E655">
        <v>5</v>
      </c>
      <c r="F655">
        <v>2</v>
      </c>
      <c r="G655" s="9">
        <f>FamilyPovertyPercentage[[#This Row],[Families With Incomes Below 200% Poverty Level]]/FamilyPovertyPercentage[[#This Row],[Total Families]]</f>
        <v>0.4</v>
      </c>
      <c r="H655" s="20">
        <f>IFERROR(VLOOKUP(G655,Points!$E$2:$G$11,3,TRUE),"")</f>
        <v>100</v>
      </c>
    </row>
    <row r="656" spans="1:8" ht="19.95" customHeight="1" x14ac:dyDescent="0.3">
      <c r="A656" t="s">
        <v>5352</v>
      </c>
      <c r="B656" t="s">
        <v>3949</v>
      </c>
      <c r="C656" t="s">
        <v>1918</v>
      </c>
      <c r="D656" t="s">
        <v>99</v>
      </c>
      <c r="E656">
        <v>152</v>
      </c>
      <c r="F656">
        <v>22</v>
      </c>
      <c r="G656" s="9">
        <f>FamilyPovertyPercentage[[#This Row],[Families With Incomes Below 200% Poverty Level]]/FamilyPovertyPercentage[[#This Row],[Total Families]]</f>
        <v>0.14473684210526316</v>
      </c>
      <c r="H656" s="20">
        <f>IFERROR(VLOOKUP(G656,Points!$E$2:$G$11,3,TRUE),"")</f>
        <v>10</v>
      </c>
    </row>
    <row r="657" spans="1:8" ht="19.95" customHeight="1" x14ac:dyDescent="0.3">
      <c r="A657" t="s">
        <v>5351</v>
      </c>
      <c r="B657" t="s">
        <v>3950</v>
      </c>
      <c r="C657" t="s">
        <v>1919</v>
      </c>
      <c r="D657" t="s">
        <v>39</v>
      </c>
      <c r="E657">
        <v>259</v>
      </c>
      <c r="F657">
        <v>64</v>
      </c>
      <c r="G657" s="9">
        <f>FamilyPovertyPercentage[[#This Row],[Families With Incomes Below 200% Poverty Level]]/FamilyPovertyPercentage[[#This Row],[Total Families]]</f>
        <v>0.24710424710424711</v>
      </c>
      <c r="H657" s="20">
        <f>IFERROR(VLOOKUP(G657,Points!$E$2:$G$11,3,TRUE),"")</f>
        <v>40</v>
      </c>
    </row>
    <row r="658" spans="1:8" ht="19.95" customHeight="1" x14ac:dyDescent="0.3">
      <c r="A658" t="s">
        <v>5352</v>
      </c>
      <c r="B658" t="s">
        <v>3951</v>
      </c>
      <c r="C658" t="s">
        <v>1920</v>
      </c>
      <c r="D658" t="s">
        <v>153</v>
      </c>
      <c r="E658">
        <v>613</v>
      </c>
      <c r="F658">
        <v>41</v>
      </c>
      <c r="G658" s="9">
        <f>FamilyPovertyPercentage[[#This Row],[Families With Incomes Below 200% Poverty Level]]/FamilyPovertyPercentage[[#This Row],[Total Families]]</f>
        <v>6.6884176182707991E-2</v>
      </c>
      <c r="H658" s="20">
        <f>IFERROR(VLOOKUP(G658,Points!$E$2:$G$11,3,TRUE),"")</f>
        <v>0</v>
      </c>
    </row>
    <row r="659" spans="1:8" ht="19.95" customHeight="1" x14ac:dyDescent="0.3">
      <c r="A659" t="s">
        <v>5351</v>
      </c>
      <c r="B659" t="s">
        <v>3952</v>
      </c>
      <c r="C659" t="s">
        <v>1921</v>
      </c>
      <c r="D659" t="s">
        <v>153</v>
      </c>
      <c r="E659">
        <v>621</v>
      </c>
      <c r="F659">
        <v>77</v>
      </c>
      <c r="G659" s="9">
        <f>FamilyPovertyPercentage[[#This Row],[Families With Incomes Below 200% Poverty Level]]/FamilyPovertyPercentage[[#This Row],[Total Families]]</f>
        <v>0.12399355877616747</v>
      </c>
      <c r="H659" s="20">
        <f>IFERROR(VLOOKUP(G659,Points!$E$2:$G$11,3,TRUE),"")</f>
        <v>10</v>
      </c>
    </row>
    <row r="660" spans="1:8" ht="19.95" customHeight="1" x14ac:dyDescent="0.3">
      <c r="A660" t="s">
        <v>5352</v>
      </c>
      <c r="B660" t="s">
        <v>3953</v>
      </c>
      <c r="C660" t="s">
        <v>1922</v>
      </c>
      <c r="D660" t="s">
        <v>57</v>
      </c>
      <c r="E660">
        <v>149</v>
      </c>
      <c r="F660">
        <v>40</v>
      </c>
      <c r="G660" s="9">
        <f>FamilyPovertyPercentage[[#This Row],[Families With Incomes Below 200% Poverty Level]]/FamilyPovertyPercentage[[#This Row],[Total Families]]</f>
        <v>0.26845637583892618</v>
      </c>
      <c r="H660" s="20">
        <f>IFERROR(VLOOKUP(G660,Points!$E$2:$G$11,3,TRUE),"")</f>
        <v>40</v>
      </c>
    </row>
    <row r="661" spans="1:8" ht="19.95" customHeight="1" x14ac:dyDescent="0.3">
      <c r="A661" t="s">
        <v>5352</v>
      </c>
      <c r="B661" t="s">
        <v>3954</v>
      </c>
      <c r="C661" t="s">
        <v>1922</v>
      </c>
      <c r="D661" t="s">
        <v>143</v>
      </c>
      <c r="E661">
        <v>1677</v>
      </c>
      <c r="F661">
        <v>130</v>
      </c>
      <c r="G661" s="9">
        <f>FamilyPovertyPercentage[[#This Row],[Families With Incomes Below 200% Poverty Level]]/FamilyPovertyPercentage[[#This Row],[Total Families]]</f>
        <v>7.7519379844961239E-2</v>
      </c>
      <c r="H661" s="20">
        <f>IFERROR(VLOOKUP(G661,Points!$E$2:$G$11,3,TRUE),"")</f>
        <v>0</v>
      </c>
    </row>
    <row r="662" spans="1:8" ht="19.95" customHeight="1" x14ac:dyDescent="0.3">
      <c r="A662" t="s">
        <v>5352</v>
      </c>
      <c r="B662" t="s">
        <v>3955</v>
      </c>
      <c r="C662" t="s">
        <v>1922</v>
      </c>
      <c r="D662" t="s">
        <v>124</v>
      </c>
      <c r="E662">
        <v>145</v>
      </c>
      <c r="F662">
        <v>5</v>
      </c>
      <c r="G662" s="9">
        <f>FamilyPovertyPercentage[[#This Row],[Families With Incomes Below 200% Poverty Level]]/FamilyPovertyPercentage[[#This Row],[Total Families]]</f>
        <v>3.4482758620689655E-2</v>
      </c>
      <c r="H662" s="20">
        <f>IFERROR(VLOOKUP(G662,Points!$E$2:$G$11,3,TRUE),"")</f>
        <v>0</v>
      </c>
    </row>
    <row r="663" spans="1:8" ht="19.95" customHeight="1" x14ac:dyDescent="0.3">
      <c r="A663" t="s">
        <v>5352</v>
      </c>
      <c r="B663" t="s">
        <v>3956</v>
      </c>
      <c r="C663" t="s">
        <v>1923</v>
      </c>
      <c r="D663" t="s">
        <v>156</v>
      </c>
      <c r="E663">
        <v>176</v>
      </c>
      <c r="F663">
        <v>32</v>
      </c>
      <c r="G663" s="9">
        <f>FamilyPovertyPercentage[[#This Row],[Families With Incomes Below 200% Poverty Level]]/FamilyPovertyPercentage[[#This Row],[Total Families]]</f>
        <v>0.18181818181818182</v>
      </c>
      <c r="H663" s="20">
        <f>IFERROR(VLOOKUP(G663,Points!$E$2:$G$11,3,TRUE),"")</f>
        <v>20</v>
      </c>
    </row>
    <row r="664" spans="1:8" ht="19.95" customHeight="1" x14ac:dyDescent="0.3">
      <c r="A664" t="s">
        <v>5352</v>
      </c>
      <c r="B664" t="s">
        <v>3957</v>
      </c>
      <c r="C664" t="s">
        <v>1924</v>
      </c>
      <c r="D664" t="s">
        <v>147</v>
      </c>
      <c r="E664">
        <v>316</v>
      </c>
      <c r="F664">
        <v>75</v>
      </c>
      <c r="G664" s="9">
        <f>FamilyPovertyPercentage[[#This Row],[Families With Incomes Below 200% Poverty Level]]/FamilyPovertyPercentage[[#This Row],[Total Families]]</f>
        <v>0.23734177215189872</v>
      </c>
      <c r="H664" s="20">
        <f>IFERROR(VLOOKUP(G664,Points!$E$2:$G$11,3,TRUE),"")</f>
        <v>30</v>
      </c>
    </row>
    <row r="665" spans="1:8" ht="19.95" customHeight="1" x14ac:dyDescent="0.3">
      <c r="A665" t="s">
        <v>5352</v>
      </c>
      <c r="B665" t="s">
        <v>3958</v>
      </c>
      <c r="C665" t="s">
        <v>1924</v>
      </c>
      <c r="D665" t="s">
        <v>144</v>
      </c>
      <c r="E665">
        <v>209</v>
      </c>
      <c r="F665">
        <v>27</v>
      </c>
      <c r="G665" s="9">
        <f>FamilyPovertyPercentage[[#This Row],[Families With Incomes Below 200% Poverty Level]]/FamilyPovertyPercentage[[#This Row],[Total Families]]</f>
        <v>0.12918660287081341</v>
      </c>
      <c r="H665" s="20">
        <f>IFERROR(VLOOKUP(G665,Points!$E$2:$G$11,3,TRUE),"")</f>
        <v>10</v>
      </c>
    </row>
    <row r="666" spans="1:8" ht="19.95" customHeight="1" x14ac:dyDescent="0.3">
      <c r="A666" t="s">
        <v>5351</v>
      </c>
      <c r="B666" t="s">
        <v>3959</v>
      </c>
      <c r="C666" t="s">
        <v>1925</v>
      </c>
      <c r="D666" t="s">
        <v>144</v>
      </c>
      <c r="E666">
        <v>200</v>
      </c>
      <c r="F666">
        <v>58</v>
      </c>
      <c r="G666" s="9">
        <f>FamilyPovertyPercentage[[#This Row],[Families With Incomes Below 200% Poverty Level]]/FamilyPovertyPercentage[[#This Row],[Total Families]]</f>
        <v>0.28999999999999998</v>
      </c>
      <c r="H666" s="20">
        <f>IFERROR(VLOOKUP(G666,Points!$E$2:$G$11,3,TRUE),"")</f>
        <v>50</v>
      </c>
    </row>
    <row r="667" spans="1:8" ht="19.95" customHeight="1" x14ac:dyDescent="0.3">
      <c r="A667" t="s">
        <v>5351</v>
      </c>
      <c r="B667" t="s">
        <v>3960</v>
      </c>
      <c r="C667" t="s">
        <v>1926</v>
      </c>
      <c r="D667" t="s">
        <v>122</v>
      </c>
      <c r="E667">
        <v>1044</v>
      </c>
      <c r="F667">
        <v>246</v>
      </c>
      <c r="G667" s="9">
        <f>FamilyPovertyPercentage[[#This Row],[Families With Incomes Below 200% Poverty Level]]/FamilyPovertyPercentage[[#This Row],[Total Families]]</f>
        <v>0.23563218390804597</v>
      </c>
      <c r="H667" s="20">
        <f>IFERROR(VLOOKUP(G667,Points!$E$2:$G$11,3,TRUE),"")</f>
        <v>30</v>
      </c>
    </row>
    <row r="668" spans="1:8" ht="19.95" customHeight="1" x14ac:dyDescent="0.3">
      <c r="A668" t="s">
        <v>5352</v>
      </c>
      <c r="B668" t="s">
        <v>3961</v>
      </c>
      <c r="C668" t="s">
        <v>1927</v>
      </c>
      <c r="D668" t="s">
        <v>53</v>
      </c>
      <c r="E668">
        <v>699</v>
      </c>
      <c r="F668">
        <v>115</v>
      </c>
      <c r="G668" s="9">
        <f>FamilyPovertyPercentage[[#This Row],[Families With Incomes Below 200% Poverty Level]]/FamilyPovertyPercentage[[#This Row],[Total Families]]</f>
        <v>0.16452074391988555</v>
      </c>
      <c r="H668" s="20">
        <f>IFERROR(VLOOKUP(G668,Points!$E$2:$G$11,3,TRUE),"")</f>
        <v>20</v>
      </c>
    </row>
    <row r="669" spans="1:8" ht="19.95" customHeight="1" x14ac:dyDescent="0.3">
      <c r="A669" t="s">
        <v>5351</v>
      </c>
      <c r="B669" t="s">
        <v>3962</v>
      </c>
      <c r="C669" t="s">
        <v>1928</v>
      </c>
      <c r="D669" t="s">
        <v>14</v>
      </c>
      <c r="E669">
        <v>190</v>
      </c>
      <c r="F669">
        <v>78</v>
      </c>
      <c r="G669" s="9">
        <f>FamilyPovertyPercentage[[#This Row],[Families With Incomes Below 200% Poverty Level]]/FamilyPovertyPercentage[[#This Row],[Total Families]]</f>
        <v>0.41052631578947368</v>
      </c>
      <c r="H669" s="20">
        <f>IFERROR(VLOOKUP(G669,Points!$E$2:$G$11,3,TRUE),"")</f>
        <v>100</v>
      </c>
    </row>
    <row r="670" spans="1:8" ht="19.95" customHeight="1" x14ac:dyDescent="0.3">
      <c r="A670" t="s">
        <v>5351</v>
      </c>
      <c r="B670" t="s">
        <v>3963</v>
      </c>
      <c r="C670" t="s">
        <v>1929</v>
      </c>
      <c r="D670" t="s">
        <v>86</v>
      </c>
      <c r="E670">
        <v>81</v>
      </c>
      <c r="F670">
        <v>7</v>
      </c>
      <c r="G670" s="9">
        <f>FamilyPovertyPercentage[[#This Row],[Families With Incomes Below 200% Poverty Level]]/FamilyPovertyPercentage[[#This Row],[Total Families]]</f>
        <v>8.6419753086419748E-2</v>
      </c>
      <c r="H670" s="20">
        <f>IFERROR(VLOOKUP(G670,Points!$E$2:$G$11,3,TRUE),"")</f>
        <v>5</v>
      </c>
    </row>
    <row r="671" spans="1:8" ht="19.95" customHeight="1" x14ac:dyDescent="0.3">
      <c r="A671" t="s">
        <v>5352</v>
      </c>
      <c r="B671" t="s">
        <v>3964</v>
      </c>
      <c r="C671" t="s">
        <v>1930</v>
      </c>
      <c r="D671" t="s">
        <v>131</v>
      </c>
      <c r="E671">
        <v>28</v>
      </c>
      <c r="F671">
        <v>2</v>
      </c>
      <c r="G671" s="9">
        <f>FamilyPovertyPercentage[[#This Row],[Families With Incomes Below 200% Poverty Level]]/FamilyPovertyPercentage[[#This Row],[Total Families]]</f>
        <v>7.1428571428571425E-2</v>
      </c>
      <c r="H671" s="20">
        <f>IFERROR(VLOOKUP(G671,Points!$E$2:$G$11,3,TRUE),"")</f>
        <v>0</v>
      </c>
    </row>
    <row r="672" spans="1:8" ht="19.95" customHeight="1" x14ac:dyDescent="0.3">
      <c r="A672" t="s">
        <v>5351</v>
      </c>
      <c r="B672" t="s">
        <v>3965</v>
      </c>
      <c r="C672" t="s">
        <v>1931</v>
      </c>
      <c r="D672" t="s">
        <v>111</v>
      </c>
      <c r="E672">
        <v>1</v>
      </c>
      <c r="F672">
        <v>1</v>
      </c>
      <c r="G672" s="9">
        <f>FamilyPovertyPercentage[[#This Row],[Families With Incomes Below 200% Poverty Level]]/FamilyPovertyPercentage[[#This Row],[Total Families]]</f>
        <v>1</v>
      </c>
      <c r="H672" s="20">
        <f>IFERROR(VLOOKUP(G672,Points!$E$2:$G$11,3,TRUE),"")</f>
        <v>100</v>
      </c>
    </row>
    <row r="673" spans="1:8" ht="19.95" customHeight="1" x14ac:dyDescent="0.3">
      <c r="A673" t="s">
        <v>5352</v>
      </c>
      <c r="B673" t="s">
        <v>3966</v>
      </c>
      <c r="C673" t="s">
        <v>1932</v>
      </c>
      <c r="D673" t="s">
        <v>111</v>
      </c>
      <c r="E673">
        <v>1201</v>
      </c>
      <c r="F673">
        <v>33</v>
      </c>
      <c r="G673" s="9">
        <f>FamilyPovertyPercentage[[#This Row],[Families With Incomes Below 200% Poverty Level]]/FamilyPovertyPercentage[[#This Row],[Total Families]]</f>
        <v>2.7477102414654453E-2</v>
      </c>
      <c r="H673" s="20">
        <f>IFERROR(VLOOKUP(G673,Points!$E$2:$G$11,3,TRUE),"")</f>
        <v>0</v>
      </c>
    </row>
    <row r="674" spans="1:8" ht="19.95" customHeight="1" x14ac:dyDescent="0.3">
      <c r="A674" t="s">
        <v>5352</v>
      </c>
      <c r="B674" t="s">
        <v>3967</v>
      </c>
      <c r="C674" t="s">
        <v>1933</v>
      </c>
      <c r="D674" t="s">
        <v>37</v>
      </c>
      <c r="E674">
        <v>562</v>
      </c>
      <c r="F674">
        <v>42</v>
      </c>
      <c r="G674" s="9">
        <f>FamilyPovertyPercentage[[#This Row],[Families With Incomes Below 200% Poverty Level]]/FamilyPovertyPercentage[[#This Row],[Total Families]]</f>
        <v>7.4733096085409248E-2</v>
      </c>
      <c r="H674" s="20">
        <f>IFERROR(VLOOKUP(G674,Points!$E$2:$G$11,3,TRUE),"")</f>
        <v>0</v>
      </c>
    </row>
    <row r="675" spans="1:8" ht="19.95" customHeight="1" x14ac:dyDescent="0.3">
      <c r="A675" t="s">
        <v>5351</v>
      </c>
      <c r="B675" t="s">
        <v>3968</v>
      </c>
      <c r="C675" t="s">
        <v>1934</v>
      </c>
      <c r="D675" t="s">
        <v>37</v>
      </c>
      <c r="E675">
        <v>408</v>
      </c>
      <c r="F675">
        <v>89</v>
      </c>
      <c r="G675" s="9">
        <f>FamilyPovertyPercentage[[#This Row],[Families With Incomes Below 200% Poverty Level]]/FamilyPovertyPercentage[[#This Row],[Total Families]]</f>
        <v>0.21813725490196079</v>
      </c>
      <c r="H675" s="20">
        <f>IFERROR(VLOOKUP(G675,Points!$E$2:$G$11,3,TRUE),"")</f>
        <v>30</v>
      </c>
    </row>
    <row r="676" spans="1:8" ht="19.95" customHeight="1" x14ac:dyDescent="0.3">
      <c r="A676" t="s">
        <v>5352</v>
      </c>
      <c r="B676" t="s">
        <v>3969</v>
      </c>
      <c r="C676" t="s">
        <v>1935</v>
      </c>
      <c r="D676" t="s">
        <v>16</v>
      </c>
      <c r="E676">
        <v>93</v>
      </c>
      <c r="F676">
        <v>13</v>
      </c>
      <c r="G676" s="9">
        <f>FamilyPovertyPercentage[[#This Row],[Families With Incomes Below 200% Poverty Level]]/FamilyPovertyPercentage[[#This Row],[Total Families]]</f>
        <v>0.13978494623655913</v>
      </c>
      <c r="H676" s="20">
        <f>IFERROR(VLOOKUP(G676,Points!$E$2:$G$11,3,TRUE),"")</f>
        <v>10</v>
      </c>
    </row>
    <row r="677" spans="1:8" ht="19.95" customHeight="1" x14ac:dyDescent="0.3">
      <c r="A677" t="s">
        <v>5352</v>
      </c>
      <c r="B677" t="s">
        <v>3970</v>
      </c>
      <c r="C677" t="s">
        <v>1936</v>
      </c>
      <c r="D677" t="s">
        <v>117</v>
      </c>
      <c r="E677">
        <v>412</v>
      </c>
      <c r="F677">
        <v>37</v>
      </c>
      <c r="G677" s="9">
        <f>FamilyPovertyPercentage[[#This Row],[Families With Incomes Below 200% Poverty Level]]/FamilyPovertyPercentage[[#This Row],[Total Families]]</f>
        <v>8.9805825242718448E-2</v>
      </c>
      <c r="H677" s="20">
        <f>IFERROR(VLOOKUP(G677,Points!$E$2:$G$11,3,TRUE),"")</f>
        <v>5</v>
      </c>
    </row>
    <row r="678" spans="1:8" ht="19.95" customHeight="1" x14ac:dyDescent="0.3">
      <c r="A678" t="s">
        <v>5352</v>
      </c>
      <c r="B678" t="s">
        <v>3971</v>
      </c>
      <c r="C678" t="s">
        <v>1937</v>
      </c>
      <c r="D678" t="s">
        <v>16</v>
      </c>
      <c r="E678">
        <v>189</v>
      </c>
      <c r="F678">
        <v>38</v>
      </c>
      <c r="G678" s="9">
        <f>FamilyPovertyPercentage[[#This Row],[Families With Incomes Below 200% Poverty Level]]/FamilyPovertyPercentage[[#This Row],[Total Families]]</f>
        <v>0.20105820105820105</v>
      </c>
      <c r="H678" s="20">
        <f>IFERROR(VLOOKUP(G678,Points!$E$2:$G$11,3,TRUE),"")</f>
        <v>30</v>
      </c>
    </row>
    <row r="679" spans="1:8" ht="19.95" customHeight="1" x14ac:dyDescent="0.3">
      <c r="A679" t="s">
        <v>5352</v>
      </c>
      <c r="B679" t="s">
        <v>3972</v>
      </c>
      <c r="C679" t="s">
        <v>1937</v>
      </c>
      <c r="D679" t="s">
        <v>39</v>
      </c>
      <c r="E679">
        <v>485</v>
      </c>
      <c r="F679">
        <v>44</v>
      </c>
      <c r="G679" s="9">
        <f>FamilyPovertyPercentage[[#This Row],[Families With Incomes Below 200% Poverty Level]]/FamilyPovertyPercentage[[#This Row],[Total Families]]</f>
        <v>9.0721649484536079E-2</v>
      </c>
      <c r="H679" s="20">
        <f>IFERROR(VLOOKUP(G679,Points!$E$2:$G$11,3,TRUE),"")</f>
        <v>5</v>
      </c>
    </row>
    <row r="680" spans="1:8" ht="19.95" customHeight="1" x14ac:dyDescent="0.3">
      <c r="A680" t="s">
        <v>5351</v>
      </c>
      <c r="B680" t="s">
        <v>3973</v>
      </c>
      <c r="C680" t="s">
        <v>1938</v>
      </c>
      <c r="D680" t="s">
        <v>156</v>
      </c>
      <c r="E680">
        <v>125</v>
      </c>
      <c r="F680">
        <v>47</v>
      </c>
      <c r="G680" s="9">
        <f>FamilyPovertyPercentage[[#This Row],[Families With Incomes Below 200% Poverty Level]]/FamilyPovertyPercentage[[#This Row],[Total Families]]</f>
        <v>0.376</v>
      </c>
      <c r="H680" s="20">
        <f>IFERROR(VLOOKUP(G680,Points!$E$2:$G$11,3,TRUE),"")</f>
        <v>80</v>
      </c>
    </row>
    <row r="681" spans="1:8" ht="19.95" customHeight="1" x14ac:dyDescent="0.3">
      <c r="A681" t="s">
        <v>5352</v>
      </c>
      <c r="B681" t="s">
        <v>3974</v>
      </c>
      <c r="C681" t="s">
        <v>1939</v>
      </c>
      <c r="D681" t="s">
        <v>173</v>
      </c>
      <c r="E681">
        <v>2239</v>
      </c>
      <c r="F681">
        <v>93</v>
      </c>
      <c r="G681" s="9">
        <f>FamilyPovertyPercentage[[#This Row],[Families With Incomes Below 200% Poverty Level]]/FamilyPovertyPercentage[[#This Row],[Total Families]]</f>
        <v>4.1536400178651185E-2</v>
      </c>
      <c r="H681" s="20">
        <f>IFERROR(VLOOKUP(G681,Points!$E$2:$G$11,3,TRUE),"")</f>
        <v>0</v>
      </c>
    </row>
    <row r="682" spans="1:8" ht="19.95" customHeight="1" x14ac:dyDescent="0.3">
      <c r="A682" t="s">
        <v>5352</v>
      </c>
      <c r="B682" t="s">
        <v>3975</v>
      </c>
      <c r="C682" t="s">
        <v>1940</v>
      </c>
      <c r="D682" t="s">
        <v>195</v>
      </c>
      <c r="E682">
        <v>1780</v>
      </c>
      <c r="F682">
        <v>268</v>
      </c>
      <c r="G682" s="9">
        <f>FamilyPovertyPercentage[[#This Row],[Families With Incomes Below 200% Poverty Level]]/FamilyPovertyPercentage[[#This Row],[Total Families]]</f>
        <v>0.15056179775280898</v>
      </c>
      <c r="H682" s="20">
        <f>IFERROR(VLOOKUP(G682,Points!$E$2:$G$11,3,TRUE),"")</f>
        <v>10</v>
      </c>
    </row>
    <row r="683" spans="1:8" ht="19.95" customHeight="1" x14ac:dyDescent="0.3">
      <c r="A683" t="s">
        <v>5351</v>
      </c>
      <c r="B683" t="s">
        <v>3976</v>
      </c>
      <c r="C683" t="s">
        <v>1941</v>
      </c>
      <c r="D683" t="s">
        <v>195</v>
      </c>
      <c r="E683">
        <v>780</v>
      </c>
      <c r="F683">
        <v>139</v>
      </c>
      <c r="G683" s="9">
        <f>FamilyPovertyPercentage[[#This Row],[Families With Incomes Below 200% Poverty Level]]/FamilyPovertyPercentage[[#This Row],[Total Families]]</f>
        <v>0.17820512820512821</v>
      </c>
      <c r="H683" s="20">
        <f>IFERROR(VLOOKUP(G683,Points!$E$2:$G$11,3,TRUE),"")</f>
        <v>20</v>
      </c>
    </row>
    <row r="684" spans="1:8" ht="19.95" customHeight="1" x14ac:dyDescent="0.3">
      <c r="A684" t="s">
        <v>5352</v>
      </c>
      <c r="B684" t="s">
        <v>3977</v>
      </c>
      <c r="C684" t="s">
        <v>1942</v>
      </c>
      <c r="D684" t="s">
        <v>166</v>
      </c>
      <c r="E684">
        <v>227</v>
      </c>
      <c r="F684">
        <v>26</v>
      </c>
      <c r="G684" s="9">
        <f>FamilyPovertyPercentage[[#This Row],[Families With Incomes Below 200% Poverty Level]]/FamilyPovertyPercentage[[#This Row],[Total Families]]</f>
        <v>0.11453744493392071</v>
      </c>
      <c r="H684" s="20">
        <f>IFERROR(VLOOKUP(G684,Points!$E$2:$G$11,3,TRUE),"")</f>
        <v>5</v>
      </c>
    </row>
    <row r="685" spans="1:8" ht="19.95" customHeight="1" x14ac:dyDescent="0.3">
      <c r="A685" t="s">
        <v>5351</v>
      </c>
      <c r="B685" t="s">
        <v>3978</v>
      </c>
      <c r="C685" t="s">
        <v>1943</v>
      </c>
      <c r="D685" t="s">
        <v>166</v>
      </c>
      <c r="E685">
        <v>90</v>
      </c>
      <c r="F685">
        <v>13</v>
      </c>
      <c r="G685" s="9">
        <f>FamilyPovertyPercentage[[#This Row],[Families With Incomes Below 200% Poverty Level]]/FamilyPovertyPercentage[[#This Row],[Total Families]]</f>
        <v>0.14444444444444443</v>
      </c>
      <c r="H685" s="20">
        <f>IFERROR(VLOOKUP(G685,Points!$E$2:$G$11,3,TRUE),"")</f>
        <v>10</v>
      </c>
    </row>
    <row r="686" spans="1:8" ht="19.95" customHeight="1" x14ac:dyDescent="0.3">
      <c r="A686" t="s">
        <v>5352</v>
      </c>
      <c r="B686" t="s">
        <v>3979</v>
      </c>
      <c r="C686" t="s">
        <v>1944</v>
      </c>
      <c r="D686" t="s">
        <v>277</v>
      </c>
      <c r="E686">
        <v>58</v>
      </c>
      <c r="F686">
        <v>13</v>
      </c>
      <c r="G686" s="9">
        <f>FamilyPovertyPercentage[[#This Row],[Families With Incomes Below 200% Poverty Level]]/FamilyPovertyPercentage[[#This Row],[Total Families]]</f>
        <v>0.22413793103448276</v>
      </c>
      <c r="H686" s="20">
        <f>IFERROR(VLOOKUP(G686,Points!$E$2:$G$11,3,TRUE),"")</f>
        <v>30</v>
      </c>
    </row>
    <row r="687" spans="1:8" ht="19.95" customHeight="1" x14ac:dyDescent="0.3">
      <c r="A687" t="s">
        <v>5352</v>
      </c>
      <c r="B687" t="s">
        <v>3980</v>
      </c>
      <c r="C687" t="s">
        <v>1944</v>
      </c>
      <c r="D687" t="s">
        <v>39</v>
      </c>
      <c r="E687">
        <v>377</v>
      </c>
      <c r="F687">
        <v>68</v>
      </c>
      <c r="G687" s="9">
        <f>FamilyPovertyPercentage[[#This Row],[Families With Incomes Below 200% Poverty Level]]/FamilyPovertyPercentage[[#This Row],[Total Families]]</f>
        <v>0.18037135278514588</v>
      </c>
      <c r="H687" s="20">
        <f>IFERROR(VLOOKUP(G687,Points!$E$2:$G$11,3,TRUE),"")</f>
        <v>20</v>
      </c>
    </row>
    <row r="688" spans="1:8" ht="19.95" customHeight="1" x14ac:dyDescent="0.3">
      <c r="A688" t="s">
        <v>5352</v>
      </c>
      <c r="B688" t="s">
        <v>3981</v>
      </c>
      <c r="C688" t="s">
        <v>1945</v>
      </c>
      <c r="D688" t="s">
        <v>50</v>
      </c>
      <c r="E688">
        <v>81</v>
      </c>
      <c r="F688">
        <v>10</v>
      </c>
      <c r="G688" s="9">
        <f>FamilyPovertyPercentage[[#This Row],[Families With Incomes Below 200% Poverty Level]]/FamilyPovertyPercentage[[#This Row],[Total Families]]</f>
        <v>0.12345679012345678</v>
      </c>
      <c r="H688" s="20">
        <f>IFERROR(VLOOKUP(G688,Points!$E$2:$G$11,3,TRUE),"")</f>
        <v>10</v>
      </c>
    </row>
    <row r="689" spans="1:8" ht="19.95" customHeight="1" x14ac:dyDescent="0.3">
      <c r="A689" t="s">
        <v>5352</v>
      </c>
      <c r="B689" t="s">
        <v>3982</v>
      </c>
      <c r="C689" t="s">
        <v>1946</v>
      </c>
      <c r="D689" t="s">
        <v>88</v>
      </c>
      <c r="E689">
        <v>673</v>
      </c>
      <c r="F689">
        <v>128</v>
      </c>
      <c r="G689" s="9">
        <f>FamilyPovertyPercentage[[#This Row],[Families With Incomes Below 200% Poverty Level]]/FamilyPovertyPercentage[[#This Row],[Total Families]]</f>
        <v>0.19019316493313521</v>
      </c>
      <c r="H689" s="20">
        <f>IFERROR(VLOOKUP(G689,Points!$E$2:$G$11,3,TRUE),"")</f>
        <v>20</v>
      </c>
    </row>
    <row r="690" spans="1:8" ht="19.95" customHeight="1" x14ac:dyDescent="0.3">
      <c r="A690" t="s">
        <v>5352</v>
      </c>
      <c r="B690" t="s">
        <v>3983</v>
      </c>
      <c r="C690" t="s">
        <v>1946</v>
      </c>
      <c r="D690" t="s">
        <v>18</v>
      </c>
      <c r="E690">
        <v>73</v>
      </c>
      <c r="F690">
        <v>3</v>
      </c>
      <c r="G690" s="9">
        <f>FamilyPovertyPercentage[[#This Row],[Families With Incomes Below 200% Poverty Level]]/FamilyPovertyPercentage[[#This Row],[Total Families]]</f>
        <v>4.1095890410958902E-2</v>
      </c>
      <c r="H690" s="20">
        <f>IFERROR(VLOOKUP(G690,Points!$E$2:$G$11,3,TRUE),"")</f>
        <v>0</v>
      </c>
    </row>
    <row r="691" spans="1:8" ht="19.95" customHeight="1" x14ac:dyDescent="0.3">
      <c r="A691" t="s">
        <v>5351</v>
      </c>
      <c r="B691" t="s">
        <v>3984</v>
      </c>
      <c r="C691" t="s">
        <v>1947</v>
      </c>
      <c r="D691" t="s">
        <v>18</v>
      </c>
      <c r="E691">
        <v>5762</v>
      </c>
      <c r="F691">
        <v>546</v>
      </c>
      <c r="G691" s="9">
        <f>FamilyPovertyPercentage[[#This Row],[Families With Incomes Below 200% Poverty Level]]/FamilyPovertyPercentage[[#This Row],[Total Families]]</f>
        <v>9.4758764317945152E-2</v>
      </c>
      <c r="H691" s="20">
        <f>IFERROR(VLOOKUP(G691,Points!$E$2:$G$11,3,TRUE),"")</f>
        <v>5</v>
      </c>
    </row>
    <row r="692" spans="1:8" ht="19.95" customHeight="1" x14ac:dyDescent="0.3">
      <c r="A692" t="s">
        <v>5351</v>
      </c>
      <c r="B692" t="s">
        <v>3985</v>
      </c>
      <c r="C692" t="s">
        <v>1948</v>
      </c>
      <c r="D692" t="s">
        <v>21</v>
      </c>
      <c r="E692">
        <v>131</v>
      </c>
      <c r="F692">
        <v>5</v>
      </c>
      <c r="G692" s="9">
        <f>FamilyPovertyPercentage[[#This Row],[Families With Incomes Below 200% Poverty Level]]/FamilyPovertyPercentage[[#This Row],[Total Families]]</f>
        <v>3.8167938931297711E-2</v>
      </c>
      <c r="H692" s="20">
        <f>IFERROR(VLOOKUP(G692,Points!$E$2:$G$11,3,TRUE),"")</f>
        <v>0</v>
      </c>
    </row>
    <row r="693" spans="1:8" ht="19.95" customHeight="1" x14ac:dyDescent="0.3">
      <c r="A693" t="s">
        <v>5352</v>
      </c>
      <c r="B693" t="s">
        <v>3986</v>
      </c>
      <c r="C693" t="s">
        <v>1949</v>
      </c>
      <c r="D693" t="s">
        <v>117</v>
      </c>
      <c r="E693">
        <v>350</v>
      </c>
      <c r="F693">
        <v>54</v>
      </c>
      <c r="G693" s="9">
        <f>FamilyPovertyPercentage[[#This Row],[Families With Incomes Below 200% Poverty Level]]/FamilyPovertyPercentage[[#This Row],[Total Families]]</f>
        <v>0.15428571428571428</v>
      </c>
      <c r="H693" s="20">
        <f>IFERROR(VLOOKUP(G693,Points!$E$2:$G$11,3,TRUE),"")</f>
        <v>10</v>
      </c>
    </row>
    <row r="694" spans="1:8" ht="19.95" customHeight="1" x14ac:dyDescent="0.3">
      <c r="A694" t="s">
        <v>5352</v>
      </c>
      <c r="B694" t="s">
        <v>3987</v>
      </c>
      <c r="C694" t="s">
        <v>1950</v>
      </c>
      <c r="D694" t="s">
        <v>279</v>
      </c>
      <c r="E694">
        <v>369</v>
      </c>
      <c r="F694">
        <v>46</v>
      </c>
      <c r="G694" s="9">
        <f>FamilyPovertyPercentage[[#This Row],[Families With Incomes Below 200% Poverty Level]]/FamilyPovertyPercentage[[#This Row],[Total Families]]</f>
        <v>0.12466124661246612</v>
      </c>
      <c r="H694" s="20">
        <f>IFERROR(VLOOKUP(G694,Points!$E$2:$G$11,3,TRUE),"")</f>
        <v>10</v>
      </c>
    </row>
    <row r="695" spans="1:8" ht="19.95" customHeight="1" x14ac:dyDescent="0.3">
      <c r="A695" t="s">
        <v>5351</v>
      </c>
      <c r="B695" t="s">
        <v>3988</v>
      </c>
      <c r="C695" t="s">
        <v>1951</v>
      </c>
      <c r="D695" t="s">
        <v>11</v>
      </c>
      <c r="E695">
        <v>317</v>
      </c>
      <c r="F695">
        <v>119</v>
      </c>
      <c r="G695" s="9">
        <f>FamilyPovertyPercentage[[#This Row],[Families With Incomes Below 200% Poverty Level]]/FamilyPovertyPercentage[[#This Row],[Total Families]]</f>
        <v>0.37539432176656151</v>
      </c>
      <c r="H695" s="20">
        <f>IFERROR(VLOOKUP(G695,Points!$E$2:$G$11,3,TRUE),"")</f>
        <v>80</v>
      </c>
    </row>
    <row r="696" spans="1:8" ht="19.95" customHeight="1" x14ac:dyDescent="0.3">
      <c r="A696" t="s">
        <v>5352</v>
      </c>
      <c r="B696" t="s">
        <v>3989</v>
      </c>
      <c r="C696" t="s">
        <v>1952</v>
      </c>
      <c r="D696" t="s">
        <v>11</v>
      </c>
      <c r="E696">
        <v>296</v>
      </c>
      <c r="F696">
        <v>56</v>
      </c>
      <c r="G696" s="9">
        <f>FamilyPovertyPercentage[[#This Row],[Families With Incomes Below 200% Poverty Level]]/FamilyPovertyPercentage[[#This Row],[Total Families]]</f>
        <v>0.1891891891891892</v>
      </c>
      <c r="H696" s="20">
        <f>IFERROR(VLOOKUP(G696,Points!$E$2:$G$11,3,TRUE),"")</f>
        <v>20</v>
      </c>
    </row>
    <row r="697" spans="1:8" ht="19.95" customHeight="1" x14ac:dyDescent="0.3">
      <c r="A697" t="s">
        <v>5352</v>
      </c>
      <c r="B697" t="s">
        <v>3990</v>
      </c>
      <c r="C697" t="s">
        <v>1953</v>
      </c>
      <c r="D697" t="s">
        <v>138</v>
      </c>
      <c r="E697">
        <v>353</v>
      </c>
      <c r="F697">
        <v>56</v>
      </c>
      <c r="G697" s="9">
        <f>FamilyPovertyPercentage[[#This Row],[Families With Incomes Below 200% Poverty Level]]/FamilyPovertyPercentage[[#This Row],[Total Families]]</f>
        <v>0.15864022662889518</v>
      </c>
      <c r="H697" s="20">
        <f>IFERROR(VLOOKUP(G697,Points!$E$2:$G$11,3,TRUE),"")</f>
        <v>10</v>
      </c>
    </row>
    <row r="698" spans="1:8" ht="19.95" customHeight="1" x14ac:dyDescent="0.3">
      <c r="A698" t="s">
        <v>5351</v>
      </c>
      <c r="B698" t="s">
        <v>3991</v>
      </c>
      <c r="C698" t="s">
        <v>1954</v>
      </c>
      <c r="D698" t="s">
        <v>107</v>
      </c>
      <c r="E698">
        <v>77</v>
      </c>
      <c r="F698">
        <v>22</v>
      </c>
      <c r="G698" s="9">
        <f>FamilyPovertyPercentage[[#This Row],[Families With Incomes Below 200% Poverty Level]]/FamilyPovertyPercentage[[#This Row],[Total Families]]</f>
        <v>0.2857142857142857</v>
      </c>
      <c r="H698" s="20">
        <f>IFERROR(VLOOKUP(G698,Points!$E$2:$G$11,3,TRUE),"")</f>
        <v>50</v>
      </c>
    </row>
    <row r="699" spans="1:8" ht="19.95" customHeight="1" x14ac:dyDescent="0.3">
      <c r="A699" t="s">
        <v>5351</v>
      </c>
      <c r="B699" t="s">
        <v>3992</v>
      </c>
      <c r="C699" t="s">
        <v>1955</v>
      </c>
      <c r="D699" t="s">
        <v>45</v>
      </c>
      <c r="E699">
        <v>44</v>
      </c>
      <c r="F699">
        <v>23</v>
      </c>
      <c r="G699" s="9">
        <f>FamilyPovertyPercentage[[#This Row],[Families With Incomes Below 200% Poverty Level]]/FamilyPovertyPercentage[[#This Row],[Total Families]]</f>
        <v>0.52272727272727271</v>
      </c>
      <c r="H699" s="20">
        <f>IFERROR(VLOOKUP(G699,Points!$E$2:$G$11,3,TRUE),"")</f>
        <v>100</v>
      </c>
    </row>
    <row r="700" spans="1:8" ht="19.95" customHeight="1" x14ac:dyDescent="0.3">
      <c r="A700" t="s">
        <v>5352</v>
      </c>
      <c r="B700" t="s">
        <v>3993</v>
      </c>
      <c r="C700" t="s">
        <v>1956</v>
      </c>
      <c r="D700" t="s">
        <v>45</v>
      </c>
      <c r="E700">
        <v>100</v>
      </c>
      <c r="F700">
        <v>40</v>
      </c>
      <c r="G700" s="9">
        <f>FamilyPovertyPercentage[[#This Row],[Families With Incomes Below 200% Poverty Level]]/FamilyPovertyPercentage[[#This Row],[Total Families]]</f>
        <v>0.4</v>
      </c>
      <c r="H700" s="20">
        <f>IFERROR(VLOOKUP(G700,Points!$E$2:$G$11,3,TRUE),"")</f>
        <v>100</v>
      </c>
    </row>
    <row r="701" spans="1:8" ht="19.95" customHeight="1" x14ac:dyDescent="0.3">
      <c r="A701" t="s">
        <v>5352</v>
      </c>
      <c r="B701" t="s">
        <v>3994</v>
      </c>
      <c r="C701" t="s">
        <v>1957</v>
      </c>
      <c r="D701" t="s">
        <v>25</v>
      </c>
      <c r="E701">
        <v>185</v>
      </c>
      <c r="F701">
        <v>26</v>
      </c>
      <c r="G701" s="9">
        <f>FamilyPovertyPercentage[[#This Row],[Families With Incomes Below 200% Poverty Level]]/FamilyPovertyPercentage[[#This Row],[Total Families]]</f>
        <v>0.14054054054054055</v>
      </c>
      <c r="H701" s="20">
        <f>IFERROR(VLOOKUP(G701,Points!$E$2:$G$11,3,TRUE),"")</f>
        <v>10</v>
      </c>
    </row>
    <row r="702" spans="1:8" ht="19.95" customHeight="1" x14ac:dyDescent="0.3">
      <c r="A702" t="s">
        <v>5351</v>
      </c>
      <c r="B702" t="s">
        <v>3995</v>
      </c>
      <c r="C702" t="s">
        <v>1958</v>
      </c>
      <c r="D702" t="s">
        <v>101</v>
      </c>
      <c r="E702">
        <v>16</v>
      </c>
      <c r="F702">
        <v>5</v>
      </c>
      <c r="G702" s="9">
        <f>FamilyPovertyPercentage[[#This Row],[Families With Incomes Below 200% Poverty Level]]/FamilyPovertyPercentage[[#This Row],[Total Families]]</f>
        <v>0.3125</v>
      </c>
      <c r="H702" s="20">
        <f>IFERROR(VLOOKUP(G702,Points!$E$2:$G$11,3,TRUE),"")</f>
        <v>50</v>
      </c>
    </row>
    <row r="703" spans="1:8" ht="19.95" customHeight="1" x14ac:dyDescent="0.3">
      <c r="A703" t="s">
        <v>5351</v>
      </c>
      <c r="B703" t="s">
        <v>3996</v>
      </c>
      <c r="C703" t="s">
        <v>1959</v>
      </c>
      <c r="D703" t="s">
        <v>115</v>
      </c>
      <c r="E703">
        <v>19</v>
      </c>
      <c r="F703">
        <v>3</v>
      </c>
      <c r="G703" s="9">
        <f>FamilyPovertyPercentage[[#This Row],[Families With Incomes Below 200% Poverty Level]]/FamilyPovertyPercentage[[#This Row],[Total Families]]</f>
        <v>0.15789473684210525</v>
      </c>
      <c r="H703" s="20">
        <f>IFERROR(VLOOKUP(G703,Points!$E$2:$G$11,3,TRUE),"")</f>
        <v>10</v>
      </c>
    </row>
    <row r="704" spans="1:8" ht="19.95" customHeight="1" x14ac:dyDescent="0.3">
      <c r="A704" t="s">
        <v>5352</v>
      </c>
      <c r="B704" t="s">
        <v>3997</v>
      </c>
      <c r="C704" t="s">
        <v>1960</v>
      </c>
      <c r="D704" t="s">
        <v>115</v>
      </c>
      <c r="E704">
        <v>142</v>
      </c>
      <c r="F704">
        <v>23</v>
      </c>
      <c r="G704" s="9">
        <f>FamilyPovertyPercentage[[#This Row],[Families With Incomes Below 200% Poverty Level]]/FamilyPovertyPercentage[[#This Row],[Total Families]]</f>
        <v>0.1619718309859155</v>
      </c>
      <c r="H704" s="20">
        <f>IFERROR(VLOOKUP(G704,Points!$E$2:$G$11,3,TRUE),"")</f>
        <v>20</v>
      </c>
    </row>
    <row r="705" spans="1:8" ht="19.95" customHeight="1" x14ac:dyDescent="0.3">
      <c r="A705" t="s">
        <v>5351</v>
      </c>
      <c r="B705" t="s">
        <v>3998</v>
      </c>
      <c r="C705" t="s">
        <v>1961</v>
      </c>
      <c r="D705" t="s">
        <v>21</v>
      </c>
      <c r="E705">
        <v>119</v>
      </c>
      <c r="F705">
        <v>9</v>
      </c>
      <c r="G705" s="9">
        <f>FamilyPovertyPercentage[[#This Row],[Families With Incomes Below 200% Poverty Level]]/FamilyPovertyPercentage[[#This Row],[Total Families]]</f>
        <v>7.5630252100840331E-2</v>
      </c>
      <c r="H705" s="20">
        <f>IFERROR(VLOOKUP(G705,Points!$E$2:$G$11,3,TRUE),"")</f>
        <v>0</v>
      </c>
    </row>
    <row r="706" spans="1:8" ht="19.95" customHeight="1" x14ac:dyDescent="0.3">
      <c r="A706" t="s">
        <v>5352</v>
      </c>
      <c r="B706" t="s">
        <v>3999</v>
      </c>
      <c r="C706" t="s">
        <v>1962</v>
      </c>
      <c r="D706" t="s">
        <v>45</v>
      </c>
      <c r="E706">
        <v>117</v>
      </c>
      <c r="F706">
        <v>13</v>
      </c>
      <c r="G706" s="9">
        <f>FamilyPovertyPercentage[[#This Row],[Families With Incomes Below 200% Poverty Level]]/FamilyPovertyPercentage[[#This Row],[Total Families]]</f>
        <v>0.1111111111111111</v>
      </c>
      <c r="H706" s="20">
        <f>IFERROR(VLOOKUP(G706,Points!$E$2:$G$11,3,TRUE),"")</f>
        <v>5</v>
      </c>
    </row>
    <row r="707" spans="1:8" ht="19.95" customHeight="1" x14ac:dyDescent="0.3">
      <c r="A707" t="s">
        <v>5351</v>
      </c>
      <c r="B707" t="s">
        <v>4000</v>
      </c>
      <c r="C707" t="s">
        <v>1963</v>
      </c>
      <c r="D707" t="s">
        <v>229</v>
      </c>
      <c r="E707">
        <v>3265</v>
      </c>
      <c r="F707">
        <v>433</v>
      </c>
      <c r="G707" s="9">
        <f>FamilyPovertyPercentage[[#This Row],[Families With Incomes Below 200% Poverty Level]]/FamilyPovertyPercentage[[#This Row],[Total Families]]</f>
        <v>0.1326186830015314</v>
      </c>
      <c r="H707" s="20">
        <f>IFERROR(VLOOKUP(G707,Points!$E$2:$G$11,3,TRUE),"")</f>
        <v>10</v>
      </c>
    </row>
    <row r="708" spans="1:8" ht="19.95" customHeight="1" x14ac:dyDescent="0.3">
      <c r="A708" t="s">
        <v>5352</v>
      </c>
      <c r="B708" t="s">
        <v>4001</v>
      </c>
      <c r="C708" t="s">
        <v>1964</v>
      </c>
      <c r="D708" t="s">
        <v>23</v>
      </c>
      <c r="E708">
        <v>212</v>
      </c>
      <c r="F708">
        <v>88</v>
      </c>
      <c r="G708" s="9">
        <f>FamilyPovertyPercentage[[#This Row],[Families With Incomes Below 200% Poverty Level]]/FamilyPovertyPercentage[[#This Row],[Total Families]]</f>
        <v>0.41509433962264153</v>
      </c>
      <c r="H708" s="20">
        <f>IFERROR(VLOOKUP(G708,Points!$E$2:$G$11,3,TRUE),"")</f>
        <v>100</v>
      </c>
    </row>
    <row r="709" spans="1:8" ht="19.95" customHeight="1" x14ac:dyDescent="0.3">
      <c r="A709" t="s">
        <v>5352</v>
      </c>
      <c r="B709" t="s">
        <v>4002</v>
      </c>
      <c r="C709" t="s">
        <v>1965</v>
      </c>
      <c r="D709" t="s">
        <v>43</v>
      </c>
      <c r="E709">
        <v>317</v>
      </c>
      <c r="F709">
        <v>23</v>
      </c>
      <c r="G709" s="9">
        <f>FamilyPovertyPercentage[[#This Row],[Families With Incomes Below 200% Poverty Level]]/FamilyPovertyPercentage[[#This Row],[Total Families]]</f>
        <v>7.2555205047318619E-2</v>
      </c>
      <c r="H709" s="20">
        <f>IFERROR(VLOOKUP(G709,Points!$E$2:$G$11,3,TRUE),"")</f>
        <v>0</v>
      </c>
    </row>
    <row r="710" spans="1:8" ht="19.95" customHeight="1" x14ac:dyDescent="0.3">
      <c r="A710" t="s">
        <v>5351</v>
      </c>
      <c r="B710" t="s">
        <v>4003</v>
      </c>
      <c r="C710" t="s">
        <v>1966</v>
      </c>
      <c r="D710" t="s">
        <v>119</v>
      </c>
      <c r="E710">
        <v>291</v>
      </c>
      <c r="F710">
        <v>62</v>
      </c>
      <c r="G710" s="9">
        <f>FamilyPovertyPercentage[[#This Row],[Families With Incomes Below 200% Poverty Level]]/FamilyPovertyPercentage[[#This Row],[Total Families]]</f>
        <v>0.21305841924398625</v>
      </c>
      <c r="H710" s="20">
        <f>IFERROR(VLOOKUP(G710,Points!$E$2:$G$11,3,TRUE),"")</f>
        <v>30</v>
      </c>
    </row>
    <row r="711" spans="1:8" ht="19.95" customHeight="1" x14ac:dyDescent="0.3">
      <c r="A711" t="s">
        <v>5352</v>
      </c>
      <c r="B711" t="s">
        <v>4004</v>
      </c>
      <c r="C711" t="s">
        <v>1967</v>
      </c>
      <c r="D711" t="s">
        <v>119</v>
      </c>
      <c r="E711">
        <v>197</v>
      </c>
      <c r="F711">
        <v>12</v>
      </c>
      <c r="G711" s="9">
        <f>FamilyPovertyPercentage[[#This Row],[Families With Incomes Below 200% Poverty Level]]/FamilyPovertyPercentage[[#This Row],[Total Families]]</f>
        <v>6.0913705583756347E-2</v>
      </c>
      <c r="H711" s="20">
        <f>IFERROR(VLOOKUP(G711,Points!$E$2:$G$11,3,TRUE),"")</f>
        <v>0</v>
      </c>
    </row>
    <row r="712" spans="1:8" ht="19.95" customHeight="1" x14ac:dyDescent="0.3">
      <c r="A712" t="s">
        <v>5351</v>
      </c>
      <c r="B712" t="s">
        <v>4005</v>
      </c>
      <c r="C712" t="s">
        <v>1968</v>
      </c>
      <c r="D712" t="s">
        <v>25</v>
      </c>
      <c r="E712">
        <v>52</v>
      </c>
      <c r="F712">
        <v>8</v>
      </c>
      <c r="G712" s="9">
        <f>FamilyPovertyPercentage[[#This Row],[Families With Incomes Below 200% Poverty Level]]/FamilyPovertyPercentage[[#This Row],[Total Families]]</f>
        <v>0.15384615384615385</v>
      </c>
      <c r="H712" s="20">
        <f>IFERROR(VLOOKUP(G712,Points!$E$2:$G$11,3,TRUE),"")</f>
        <v>10</v>
      </c>
    </row>
    <row r="713" spans="1:8" ht="19.95" customHeight="1" x14ac:dyDescent="0.3">
      <c r="A713" t="s">
        <v>5352</v>
      </c>
      <c r="B713" t="s">
        <v>4006</v>
      </c>
      <c r="C713" t="s">
        <v>1969</v>
      </c>
      <c r="D713" t="s">
        <v>72</v>
      </c>
      <c r="E713">
        <v>193</v>
      </c>
      <c r="F713">
        <v>63</v>
      </c>
      <c r="G713" s="9">
        <f>FamilyPovertyPercentage[[#This Row],[Families With Incomes Below 200% Poverty Level]]/FamilyPovertyPercentage[[#This Row],[Total Families]]</f>
        <v>0.32642487046632124</v>
      </c>
      <c r="H713" s="20">
        <f>IFERROR(VLOOKUP(G713,Points!$E$2:$G$11,3,TRUE),"")</f>
        <v>65</v>
      </c>
    </row>
    <row r="714" spans="1:8" ht="19.95" customHeight="1" x14ac:dyDescent="0.3">
      <c r="A714" t="s">
        <v>5351</v>
      </c>
      <c r="B714" t="s">
        <v>4007</v>
      </c>
      <c r="C714" t="s">
        <v>1970</v>
      </c>
      <c r="D714" t="s">
        <v>59</v>
      </c>
      <c r="E714">
        <v>55</v>
      </c>
      <c r="F714">
        <v>16</v>
      </c>
      <c r="G714" s="9">
        <f>FamilyPovertyPercentage[[#This Row],[Families With Incomes Below 200% Poverty Level]]/FamilyPovertyPercentage[[#This Row],[Total Families]]</f>
        <v>0.29090909090909089</v>
      </c>
      <c r="H714" s="20">
        <f>IFERROR(VLOOKUP(G714,Points!$E$2:$G$11,3,TRUE),"")</f>
        <v>50</v>
      </c>
    </row>
    <row r="715" spans="1:8" ht="19.95" customHeight="1" x14ac:dyDescent="0.3">
      <c r="A715" t="s">
        <v>5352</v>
      </c>
      <c r="B715" t="s">
        <v>4008</v>
      </c>
      <c r="C715" t="s">
        <v>1971</v>
      </c>
      <c r="D715" t="s">
        <v>59</v>
      </c>
      <c r="E715">
        <v>162</v>
      </c>
      <c r="F715">
        <v>51</v>
      </c>
      <c r="G715" s="9">
        <f>FamilyPovertyPercentage[[#This Row],[Families With Incomes Below 200% Poverty Level]]/FamilyPovertyPercentage[[#This Row],[Total Families]]</f>
        <v>0.31481481481481483</v>
      </c>
      <c r="H715" s="20">
        <f>IFERROR(VLOOKUP(G715,Points!$E$2:$G$11,3,TRUE),"")</f>
        <v>50</v>
      </c>
    </row>
    <row r="716" spans="1:8" ht="19.95" customHeight="1" x14ac:dyDescent="0.3">
      <c r="A716" t="s">
        <v>5352</v>
      </c>
      <c r="B716" t="s">
        <v>4009</v>
      </c>
      <c r="C716" t="s">
        <v>1972</v>
      </c>
      <c r="D716" t="s">
        <v>107</v>
      </c>
      <c r="E716">
        <v>132</v>
      </c>
      <c r="F716">
        <v>33</v>
      </c>
      <c r="G716" s="9">
        <f>FamilyPovertyPercentage[[#This Row],[Families With Incomes Below 200% Poverty Level]]/FamilyPovertyPercentage[[#This Row],[Total Families]]</f>
        <v>0.25</v>
      </c>
      <c r="H716" s="20">
        <f>IFERROR(VLOOKUP(G716,Points!$E$2:$G$11,3,TRUE),"")</f>
        <v>40</v>
      </c>
    </row>
    <row r="717" spans="1:8" ht="19.95" customHeight="1" x14ac:dyDescent="0.3">
      <c r="A717" t="s">
        <v>5351</v>
      </c>
      <c r="B717" t="s">
        <v>4010</v>
      </c>
      <c r="C717" t="s">
        <v>1973</v>
      </c>
      <c r="D717" t="s">
        <v>64</v>
      </c>
      <c r="E717">
        <v>37</v>
      </c>
      <c r="F717">
        <v>3</v>
      </c>
      <c r="G717" s="9">
        <f>FamilyPovertyPercentage[[#This Row],[Families With Incomes Below 200% Poverty Level]]/FamilyPovertyPercentage[[#This Row],[Total Families]]</f>
        <v>8.1081081081081086E-2</v>
      </c>
      <c r="H717" s="20">
        <f>IFERROR(VLOOKUP(G717,Points!$E$2:$G$11,3,TRUE),"")</f>
        <v>5</v>
      </c>
    </row>
    <row r="718" spans="1:8" ht="19.95" customHeight="1" x14ac:dyDescent="0.3">
      <c r="A718" t="s">
        <v>5352</v>
      </c>
      <c r="B718" t="s">
        <v>4011</v>
      </c>
      <c r="C718" t="s">
        <v>1974</v>
      </c>
      <c r="D718" t="s">
        <v>25</v>
      </c>
      <c r="E718">
        <v>156</v>
      </c>
      <c r="F718">
        <v>39</v>
      </c>
      <c r="G718" s="9">
        <f>FamilyPovertyPercentage[[#This Row],[Families With Incomes Below 200% Poverty Level]]/FamilyPovertyPercentage[[#This Row],[Total Families]]</f>
        <v>0.25</v>
      </c>
      <c r="H718" s="20">
        <f>IFERROR(VLOOKUP(G718,Points!$E$2:$G$11,3,TRUE),"")</f>
        <v>40</v>
      </c>
    </row>
    <row r="719" spans="1:8" ht="19.95" customHeight="1" x14ac:dyDescent="0.3">
      <c r="A719" t="s">
        <v>5352</v>
      </c>
      <c r="B719" t="s">
        <v>4012</v>
      </c>
      <c r="C719" t="s">
        <v>1974</v>
      </c>
      <c r="D719" t="s">
        <v>64</v>
      </c>
      <c r="E719">
        <v>208</v>
      </c>
      <c r="F719">
        <v>40</v>
      </c>
      <c r="G719" s="9">
        <f>FamilyPovertyPercentage[[#This Row],[Families With Incomes Below 200% Poverty Level]]/FamilyPovertyPercentage[[#This Row],[Total Families]]</f>
        <v>0.19230769230769232</v>
      </c>
      <c r="H719" s="20">
        <f>IFERROR(VLOOKUP(G719,Points!$E$2:$G$11,3,TRUE),"")</f>
        <v>20</v>
      </c>
    </row>
    <row r="720" spans="1:8" ht="19.95" customHeight="1" x14ac:dyDescent="0.3">
      <c r="A720" t="s">
        <v>5351</v>
      </c>
      <c r="B720" t="s">
        <v>4013</v>
      </c>
      <c r="C720" t="s">
        <v>1975</v>
      </c>
      <c r="D720" t="s">
        <v>30</v>
      </c>
      <c r="E720">
        <v>53</v>
      </c>
      <c r="F720">
        <v>8</v>
      </c>
      <c r="G720" s="9">
        <f>FamilyPovertyPercentage[[#This Row],[Families With Incomes Below 200% Poverty Level]]/FamilyPovertyPercentage[[#This Row],[Total Families]]</f>
        <v>0.15094339622641509</v>
      </c>
      <c r="H720" s="20">
        <f>IFERROR(VLOOKUP(G720,Points!$E$2:$G$11,3,TRUE),"")</f>
        <v>10</v>
      </c>
    </row>
    <row r="721" spans="1:8" ht="19.95" customHeight="1" x14ac:dyDescent="0.3">
      <c r="A721" t="s">
        <v>5352</v>
      </c>
      <c r="B721" t="s">
        <v>4014</v>
      </c>
      <c r="C721" t="s">
        <v>1976</v>
      </c>
      <c r="D721" t="s">
        <v>153</v>
      </c>
      <c r="E721">
        <v>1157</v>
      </c>
      <c r="F721">
        <v>214</v>
      </c>
      <c r="G721" s="9">
        <f>FamilyPovertyPercentage[[#This Row],[Families With Incomes Below 200% Poverty Level]]/FamilyPovertyPercentage[[#This Row],[Total Families]]</f>
        <v>0.18496110630942092</v>
      </c>
      <c r="H721" s="20">
        <f>IFERROR(VLOOKUP(G721,Points!$E$2:$G$11,3,TRUE),"")</f>
        <v>20</v>
      </c>
    </row>
    <row r="722" spans="1:8" ht="19.95" customHeight="1" x14ac:dyDescent="0.3">
      <c r="A722" t="s">
        <v>5351</v>
      </c>
      <c r="B722" t="s">
        <v>4015</v>
      </c>
      <c r="C722" t="s">
        <v>1977</v>
      </c>
      <c r="D722" t="s">
        <v>153</v>
      </c>
      <c r="E722">
        <v>3338</v>
      </c>
      <c r="F722">
        <v>299</v>
      </c>
      <c r="G722" s="9">
        <f>FamilyPovertyPercentage[[#This Row],[Families With Incomes Below 200% Poverty Level]]/FamilyPovertyPercentage[[#This Row],[Total Families]]</f>
        <v>8.957459556620731E-2</v>
      </c>
      <c r="H722" s="20">
        <f>IFERROR(VLOOKUP(G722,Points!$E$2:$G$11,3,TRUE),"")</f>
        <v>5</v>
      </c>
    </row>
    <row r="723" spans="1:8" ht="19.95" customHeight="1" x14ac:dyDescent="0.3">
      <c r="A723" t="s">
        <v>5352</v>
      </c>
      <c r="B723" t="s">
        <v>4016</v>
      </c>
      <c r="C723" t="s">
        <v>1978</v>
      </c>
      <c r="D723" t="s">
        <v>143</v>
      </c>
      <c r="E723">
        <v>6099</v>
      </c>
      <c r="F723">
        <v>728</v>
      </c>
      <c r="G723" s="9">
        <f>FamilyPovertyPercentage[[#This Row],[Families With Incomes Below 200% Poverty Level]]/FamilyPovertyPercentage[[#This Row],[Total Families]]</f>
        <v>0.11936383013608788</v>
      </c>
      <c r="H723" s="20">
        <f>IFERROR(VLOOKUP(G723,Points!$E$2:$G$11,3,TRUE),"")</f>
        <v>5</v>
      </c>
    </row>
    <row r="724" spans="1:8" ht="19.95" customHeight="1" x14ac:dyDescent="0.3">
      <c r="A724" t="s">
        <v>5351</v>
      </c>
      <c r="B724" t="s">
        <v>4017</v>
      </c>
      <c r="C724" t="s">
        <v>1979</v>
      </c>
      <c r="D724" t="s">
        <v>14</v>
      </c>
      <c r="E724">
        <v>22</v>
      </c>
      <c r="F724">
        <v>15</v>
      </c>
      <c r="G724" s="9">
        <f>FamilyPovertyPercentage[[#This Row],[Families With Incomes Below 200% Poverty Level]]/FamilyPovertyPercentage[[#This Row],[Total Families]]</f>
        <v>0.68181818181818177</v>
      </c>
      <c r="H724" s="20">
        <f>IFERROR(VLOOKUP(G724,Points!$E$2:$G$11,3,TRUE),"")</f>
        <v>100</v>
      </c>
    </row>
    <row r="725" spans="1:8" ht="19.95" customHeight="1" x14ac:dyDescent="0.3">
      <c r="A725" t="s">
        <v>5352</v>
      </c>
      <c r="B725" t="s">
        <v>4018</v>
      </c>
      <c r="C725" t="s">
        <v>1980</v>
      </c>
      <c r="D725" t="s">
        <v>91</v>
      </c>
      <c r="E725">
        <v>2299</v>
      </c>
      <c r="F725">
        <v>176</v>
      </c>
      <c r="G725" s="9">
        <f>FamilyPovertyPercentage[[#This Row],[Families With Incomes Below 200% Poverty Level]]/FamilyPovertyPercentage[[#This Row],[Total Families]]</f>
        <v>7.6555023923444973E-2</v>
      </c>
      <c r="H725" s="20">
        <f>IFERROR(VLOOKUP(G725,Points!$E$2:$G$11,3,TRUE),"")</f>
        <v>0</v>
      </c>
    </row>
    <row r="726" spans="1:8" ht="19.95" customHeight="1" x14ac:dyDescent="0.3">
      <c r="A726" t="s">
        <v>5351</v>
      </c>
      <c r="B726" t="s">
        <v>4019</v>
      </c>
      <c r="C726" t="s">
        <v>1981</v>
      </c>
      <c r="D726" t="s">
        <v>126</v>
      </c>
      <c r="E726">
        <v>37</v>
      </c>
      <c r="F726">
        <v>2</v>
      </c>
      <c r="G726" s="9">
        <f>FamilyPovertyPercentage[[#This Row],[Families With Incomes Below 200% Poverty Level]]/FamilyPovertyPercentage[[#This Row],[Total Families]]</f>
        <v>5.4054054054054057E-2</v>
      </c>
      <c r="H726" s="20">
        <f>IFERROR(VLOOKUP(G726,Points!$E$2:$G$11,3,TRUE),"")</f>
        <v>0</v>
      </c>
    </row>
    <row r="727" spans="1:8" ht="19.95" customHeight="1" x14ac:dyDescent="0.3">
      <c r="A727" t="s">
        <v>5352</v>
      </c>
      <c r="B727" t="s">
        <v>4020</v>
      </c>
      <c r="C727" t="s">
        <v>1982</v>
      </c>
      <c r="D727" t="s">
        <v>126</v>
      </c>
      <c r="E727">
        <v>177</v>
      </c>
      <c r="F727">
        <v>21</v>
      </c>
      <c r="G727" s="9">
        <f>FamilyPovertyPercentage[[#This Row],[Families With Incomes Below 200% Poverty Level]]/FamilyPovertyPercentage[[#This Row],[Total Families]]</f>
        <v>0.11864406779661017</v>
      </c>
      <c r="H727" s="20">
        <f>IFERROR(VLOOKUP(G727,Points!$E$2:$G$11,3,TRUE),"")</f>
        <v>5</v>
      </c>
    </row>
    <row r="728" spans="1:8" ht="19.95" customHeight="1" x14ac:dyDescent="0.3">
      <c r="A728" t="s">
        <v>5352</v>
      </c>
      <c r="B728" t="s">
        <v>4021</v>
      </c>
      <c r="C728" t="s">
        <v>1983</v>
      </c>
      <c r="D728" t="s">
        <v>50</v>
      </c>
      <c r="E728">
        <v>255</v>
      </c>
      <c r="F728">
        <v>69</v>
      </c>
      <c r="G728" s="9">
        <f>FamilyPovertyPercentage[[#This Row],[Families With Incomes Below 200% Poverty Level]]/FamilyPovertyPercentage[[#This Row],[Total Families]]</f>
        <v>0.27058823529411763</v>
      </c>
      <c r="H728" s="20">
        <f>IFERROR(VLOOKUP(G728,Points!$E$2:$G$11,3,TRUE),"")</f>
        <v>40</v>
      </c>
    </row>
    <row r="729" spans="1:8" ht="19.95" customHeight="1" x14ac:dyDescent="0.3">
      <c r="A729" t="s">
        <v>5352</v>
      </c>
      <c r="B729" t="s">
        <v>4022</v>
      </c>
      <c r="C729" t="s">
        <v>1983</v>
      </c>
      <c r="D729" t="s">
        <v>147</v>
      </c>
      <c r="E729">
        <v>251</v>
      </c>
      <c r="F729">
        <v>60</v>
      </c>
      <c r="G729" s="9">
        <f>FamilyPovertyPercentage[[#This Row],[Families With Incomes Below 200% Poverty Level]]/FamilyPovertyPercentage[[#This Row],[Total Families]]</f>
        <v>0.23904382470119523</v>
      </c>
      <c r="H729" s="20">
        <f>IFERROR(VLOOKUP(G729,Points!$E$2:$G$11,3,TRUE),"")</f>
        <v>30</v>
      </c>
    </row>
    <row r="730" spans="1:8" ht="19.95" customHeight="1" x14ac:dyDescent="0.3">
      <c r="A730" t="s">
        <v>5352</v>
      </c>
      <c r="B730" t="s">
        <v>4023</v>
      </c>
      <c r="C730" t="s">
        <v>1983</v>
      </c>
      <c r="D730" t="s">
        <v>23</v>
      </c>
      <c r="E730">
        <v>143</v>
      </c>
      <c r="F730">
        <v>34</v>
      </c>
      <c r="G730" s="9">
        <f>FamilyPovertyPercentage[[#This Row],[Families With Incomes Below 200% Poverty Level]]/FamilyPovertyPercentage[[#This Row],[Total Families]]</f>
        <v>0.23776223776223776</v>
      </c>
      <c r="H730" s="20">
        <f>IFERROR(VLOOKUP(G730,Points!$E$2:$G$11,3,TRUE),"")</f>
        <v>30</v>
      </c>
    </row>
    <row r="731" spans="1:8" ht="19.95" customHeight="1" x14ac:dyDescent="0.3">
      <c r="A731" t="s">
        <v>5352</v>
      </c>
      <c r="B731" t="s">
        <v>4024</v>
      </c>
      <c r="C731" t="s">
        <v>1983</v>
      </c>
      <c r="D731" t="s">
        <v>208</v>
      </c>
      <c r="E731">
        <v>112</v>
      </c>
      <c r="F731">
        <v>20</v>
      </c>
      <c r="G731" s="9">
        <f>FamilyPovertyPercentage[[#This Row],[Families With Incomes Below 200% Poverty Level]]/FamilyPovertyPercentage[[#This Row],[Total Families]]</f>
        <v>0.17857142857142858</v>
      </c>
      <c r="H731" s="20">
        <f>IFERROR(VLOOKUP(G731,Points!$E$2:$G$11,3,TRUE),"")</f>
        <v>20</v>
      </c>
    </row>
    <row r="732" spans="1:8" ht="19.95" customHeight="1" x14ac:dyDescent="0.3">
      <c r="A732" t="s">
        <v>5352</v>
      </c>
      <c r="B732" t="s">
        <v>4025</v>
      </c>
      <c r="C732" t="s">
        <v>1983</v>
      </c>
      <c r="D732" t="s">
        <v>32</v>
      </c>
      <c r="E732">
        <v>615</v>
      </c>
      <c r="F732">
        <v>92</v>
      </c>
      <c r="G732" s="9">
        <f>FamilyPovertyPercentage[[#This Row],[Families With Incomes Below 200% Poverty Level]]/FamilyPovertyPercentage[[#This Row],[Total Families]]</f>
        <v>0.14959349593495935</v>
      </c>
      <c r="H732" s="20">
        <f>IFERROR(VLOOKUP(G732,Points!$E$2:$G$11,3,TRUE),"")</f>
        <v>10</v>
      </c>
    </row>
    <row r="733" spans="1:8" ht="19.95" customHeight="1" x14ac:dyDescent="0.3">
      <c r="A733" t="s">
        <v>5352</v>
      </c>
      <c r="B733" t="s">
        <v>4026</v>
      </c>
      <c r="C733" t="s">
        <v>1983</v>
      </c>
      <c r="D733" t="s">
        <v>101</v>
      </c>
      <c r="E733">
        <v>201</v>
      </c>
      <c r="F733">
        <v>28</v>
      </c>
      <c r="G733" s="9">
        <f>FamilyPovertyPercentage[[#This Row],[Families With Incomes Below 200% Poverty Level]]/FamilyPovertyPercentage[[#This Row],[Total Families]]</f>
        <v>0.13930348258706468</v>
      </c>
      <c r="H733" s="20">
        <f>IFERROR(VLOOKUP(G733,Points!$E$2:$G$11,3,TRUE),"")</f>
        <v>10</v>
      </c>
    </row>
    <row r="734" spans="1:8" ht="19.95" customHeight="1" x14ac:dyDescent="0.3">
      <c r="A734" t="s">
        <v>5351</v>
      </c>
      <c r="B734" t="s">
        <v>4027</v>
      </c>
      <c r="C734" t="s">
        <v>1984</v>
      </c>
      <c r="D734" t="s">
        <v>147</v>
      </c>
      <c r="E734">
        <v>98</v>
      </c>
      <c r="F734">
        <v>44</v>
      </c>
      <c r="G734" s="9">
        <f>FamilyPovertyPercentage[[#This Row],[Families With Incomes Below 200% Poverty Level]]/FamilyPovertyPercentage[[#This Row],[Total Families]]</f>
        <v>0.44897959183673469</v>
      </c>
      <c r="H734" s="20">
        <f>IFERROR(VLOOKUP(G734,Points!$E$2:$G$11,3,TRUE),"")</f>
        <v>100</v>
      </c>
    </row>
    <row r="735" spans="1:8" ht="19.95" customHeight="1" x14ac:dyDescent="0.3">
      <c r="A735" t="s">
        <v>5352</v>
      </c>
      <c r="B735" t="s">
        <v>4028</v>
      </c>
      <c r="C735" t="s">
        <v>1985</v>
      </c>
      <c r="D735" t="s">
        <v>66</v>
      </c>
      <c r="E735">
        <v>282</v>
      </c>
      <c r="F735">
        <v>43</v>
      </c>
      <c r="G735" s="9">
        <f>FamilyPovertyPercentage[[#This Row],[Families With Incomes Below 200% Poverty Level]]/FamilyPovertyPercentage[[#This Row],[Total Families]]</f>
        <v>0.1524822695035461</v>
      </c>
      <c r="H735" s="20">
        <f>IFERROR(VLOOKUP(G735,Points!$E$2:$G$11,3,TRUE),"")</f>
        <v>10</v>
      </c>
    </row>
    <row r="736" spans="1:8" ht="19.95" customHeight="1" x14ac:dyDescent="0.3">
      <c r="A736" t="s">
        <v>5351</v>
      </c>
      <c r="B736" t="s">
        <v>4029</v>
      </c>
      <c r="C736" t="s">
        <v>1986</v>
      </c>
      <c r="D736" t="s">
        <v>66</v>
      </c>
      <c r="E736">
        <v>259</v>
      </c>
      <c r="F736">
        <v>108</v>
      </c>
      <c r="G736" s="9">
        <f>FamilyPovertyPercentage[[#This Row],[Families With Incomes Below 200% Poverty Level]]/FamilyPovertyPercentage[[#This Row],[Total Families]]</f>
        <v>0.41698841698841699</v>
      </c>
      <c r="H736" s="20">
        <f>IFERROR(VLOOKUP(G736,Points!$E$2:$G$11,3,TRUE),"")</f>
        <v>100</v>
      </c>
    </row>
    <row r="737" spans="1:8" ht="19.95" customHeight="1" x14ac:dyDescent="0.3">
      <c r="A737" t="s">
        <v>5352</v>
      </c>
      <c r="B737" t="s">
        <v>4030</v>
      </c>
      <c r="C737" t="s">
        <v>1987</v>
      </c>
      <c r="D737" t="s">
        <v>83</v>
      </c>
      <c r="E737">
        <v>152</v>
      </c>
      <c r="F737">
        <v>13</v>
      </c>
      <c r="G737" s="9">
        <f>FamilyPovertyPercentage[[#This Row],[Families With Incomes Below 200% Poverty Level]]/FamilyPovertyPercentage[[#This Row],[Total Families]]</f>
        <v>8.5526315789473686E-2</v>
      </c>
      <c r="H737" s="20">
        <f>IFERROR(VLOOKUP(G737,Points!$E$2:$G$11,3,TRUE),"")</f>
        <v>5</v>
      </c>
    </row>
    <row r="738" spans="1:8" ht="19.95" customHeight="1" x14ac:dyDescent="0.3">
      <c r="A738" t="s">
        <v>5351</v>
      </c>
      <c r="B738" t="s">
        <v>4031</v>
      </c>
      <c r="C738" t="s">
        <v>1988</v>
      </c>
      <c r="D738" t="s">
        <v>83</v>
      </c>
      <c r="E738">
        <v>75</v>
      </c>
      <c r="F738">
        <v>18</v>
      </c>
      <c r="G738" s="9">
        <f>FamilyPovertyPercentage[[#This Row],[Families With Incomes Below 200% Poverty Level]]/FamilyPovertyPercentage[[#This Row],[Total Families]]</f>
        <v>0.24</v>
      </c>
      <c r="H738" s="20">
        <f>IFERROR(VLOOKUP(G738,Points!$E$2:$G$11,3,TRUE),"")</f>
        <v>40</v>
      </c>
    </row>
    <row r="739" spans="1:8" ht="19.95" customHeight="1" x14ac:dyDescent="0.3">
      <c r="A739" t="s">
        <v>5351</v>
      </c>
      <c r="B739" t="s">
        <v>4032</v>
      </c>
      <c r="C739" t="s">
        <v>1989</v>
      </c>
      <c r="D739" t="s">
        <v>43</v>
      </c>
      <c r="E739">
        <v>23943</v>
      </c>
      <c r="F739">
        <v>6426</v>
      </c>
      <c r="G739" s="9">
        <f>FamilyPovertyPercentage[[#This Row],[Families With Incomes Below 200% Poverty Level]]/FamilyPovertyPercentage[[#This Row],[Total Families]]</f>
        <v>0.26838742012279165</v>
      </c>
      <c r="H739" s="20">
        <f>IFERROR(VLOOKUP(G739,Points!$E$2:$G$11,3,TRUE),"")</f>
        <v>40</v>
      </c>
    </row>
    <row r="740" spans="1:8" ht="19.95" customHeight="1" x14ac:dyDescent="0.3">
      <c r="A740" t="s">
        <v>5352</v>
      </c>
      <c r="B740" t="s">
        <v>4033</v>
      </c>
      <c r="C740" t="s">
        <v>1990</v>
      </c>
      <c r="D740" t="s">
        <v>43</v>
      </c>
      <c r="E740">
        <v>608</v>
      </c>
      <c r="F740">
        <v>39</v>
      </c>
      <c r="G740" s="9">
        <f>FamilyPovertyPercentage[[#This Row],[Families With Incomes Below 200% Poverty Level]]/FamilyPovertyPercentage[[#This Row],[Total Families]]</f>
        <v>6.4144736842105268E-2</v>
      </c>
      <c r="H740" s="20">
        <f>IFERROR(VLOOKUP(G740,Points!$E$2:$G$11,3,TRUE),"")</f>
        <v>0</v>
      </c>
    </row>
    <row r="741" spans="1:8" ht="19.95" customHeight="1" x14ac:dyDescent="0.3">
      <c r="A741" t="s">
        <v>5352</v>
      </c>
      <c r="B741" t="s">
        <v>4034</v>
      </c>
      <c r="C741" t="s">
        <v>1991</v>
      </c>
      <c r="D741" t="s">
        <v>147</v>
      </c>
      <c r="E741">
        <v>187</v>
      </c>
      <c r="F741">
        <v>51</v>
      </c>
      <c r="G741" s="9">
        <f>FamilyPovertyPercentage[[#This Row],[Families With Incomes Below 200% Poverty Level]]/FamilyPovertyPercentage[[#This Row],[Total Families]]</f>
        <v>0.27272727272727271</v>
      </c>
      <c r="H741" s="20">
        <f>IFERROR(VLOOKUP(G741,Points!$E$2:$G$11,3,TRUE),"")</f>
        <v>40</v>
      </c>
    </row>
    <row r="742" spans="1:8" ht="19.95" customHeight="1" x14ac:dyDescent="0.3">
      <c r="A742" t="s">
        <v>5351</v>
      </c>
      <c r="B742" t="s">
        <v>4035</v>
      </c>
      <c r="C742" t="s">
        <v>1992</v>
      </c>
      <c r="D742" t="s">
        <v>168</v>
      </c>
      <c r="E742">
        <v>263</v>
      </c>
      <c r="F742">
        <v>72</v>
      </c>
      <c r="G742" s="9">
        <f>FamilyPovertyPercentage[[#This Row],[Families With Incomes Below 200% Poverty Level]]/FamilyPovertyPercentage[[#This Row],[Total Families]]</f>
        <v>0.27376425855513309</v>
      </c>
      <c r="H742" s="20">
        <f>IFERROR(VLOOKUP(G742,Points!$E$2:$G$11,3,TRUE),"")</f>
        <v>40</v>
      </c>
    </row>
    <row r="743" spans="1:8" ht="19.95" customHeight="1" x14ac:dyDescent="0.3">
      <c r="A743" t="s">
        <v>5352</v>
      </c>
      <c r="B743" t="s">
        <v>4036</v>
      </c>
      <c r="C743" t="s">
        <v>1993</v>
      </c>
      <c r="D743" t="s">
        <v>168</v>
      </c>
      <c r="E743">
        <v>400</v>
      </c>
      <c r="F743">
        <v>50</v>
      </c>
      <c r="G743" s="9">
        <f>FamilyPovertyPercentage[[#This Row],[Families With Incomes Below 200% Poverty Level]]/FamilyPovertyPercentage[[#This Row],[Total Families]]</f>
        <v>0.125</v>
      </c>
      <c r="H743" s="20">
        <f>IFERROR(VLOOKUP(G743,Points!$E$2:$G$11,3,TRUE),"")</f>
        <v>10</v>
      </c>
    </row>
    <row r="744" spans="1:8" ht="19.95" customHeight="1" x14ac:dyDescent="0.3">
      <c r="A744" t="s">
        <v>5351</v>
      </c>
      <c r="B744" t="s">
        <v>4037</v>
      </c>
      <c r="C744" t="s">
        <v>1994</v>
      </c>
      <c r="D744" t="s">
        <v>50</v>
      </c>
      <c r="E744">
        <v>8</v>
      </c>
      <c r="F744">
        <v>0</v>
      </c>
      <c r="G744" s="9">
        <f>FamilyPovertyPercentage[[#This Row],[Families With Incomes Below 200% Poverty Level]]/FamilyPovertyPercentage[[#This Row],[Total Families]]</f>
        <v>0</v>
      </c>
      <c r="H744" s="20">
        <f>IFERROR(VLOOKUP(G744,Points!$E$2:$G$11,3,TRUE),"")</f>
        <v>0</v>
      </c>
    </row>
    <row r="745" spans="1:8" ht="19.95" customHeight="1" x14ac:dyDescent="0.3">
      <c r="A745" t="s">
        <v>5352</v>
      </c>
      <c r="B745" t="s">
        <v>4038</v>
      </c>
      <c r="C745" t="s">
        <v>1995</v>
      </c>
      <c r="D745" t="s">
        <v>99</v>
      </c>
      <c r="E745">
        <v>170</v>
      </c>
      <c r="F745">
        <v>47</v>
      </c>
      <c r="G745" s="9">
        <f>FamilyPovertyPercentage[[#This Row],[Families With Incomes Below 200% Poverty Level]]/FamilyPovertyPercentage[[#This Row],[Total Families]]</f>
        <v>0.27647058823529413</v>
      </c>
      <c r="H745" s="20">
        <f>IFERROR(VLOOKUP(G745,Points!$E$2:$G$11,3,TRUE),"")</f>
        <v>40</v>
      </c>
    </row>
    <row r="746" spans="1:8" ht="19.95" customHeight="1" x14ac:dyDescent="0.3">
      <c r="A746" t="s">
        <v>5352</v>
      </c>
      <c r="B746" t="s">
        <v>4039</v>
      </c>
      <c r="C746" t="s">
        <v>1995</v>
      </c>
      <c r="D746" t="s">
        <v>50</v>
      </c>
      <c r="E746">
        <v>250</v>
      </c>
      <c r="F746">
        <v>67</v>
      </c>
      <c r="G746" s="9">
        <f>FamilyPovertyPercentage[[#This Row],[Families With Incomes Below 200% Poverty Level]]/FamilyPovertyPercentage[[#This Row],[Total Families]]</f>
        <v>0.26800000000000002</v>
      </c>
      <c r="H746" s="20">
        <f>IFERROR(VLOOKUP(G746,Points!$E$2:$G$11,3,TRUE),"")</f>
        <v>40</v>
      </c>
    </row>
    <row r="747" spans="1:8" ht="19.95" customHeight="1" x14ac:dyDescent="0.3">
      <c r="A747" t="s">
        <v>5351</v>
      </c>
      <c r="B747" t="s">
        <v>4040</v>
      </c>
      <c r="C747" t="s">
        <v>1996</v>
      </c>
      <c r="D747" t="s">
        <v>21</v>
      </c>
      <c r="E747">
        <v>17</v>
      </c>
      <c r="F747">
        <v>0</v>
      </c>
      <c r="G747" s="9">
        <f>FamilyPovertyPercentage[[#This Row],[Families With Incomes Below 200% Poverty Level]]/FamilyPovertyPercentage[[#This Row],[Total Families]]</f>
        <v>0</v>
      </c>
      <c r="H747" s="20">
        <f>IFERROR(VLOOKUP(G747,Points!$E$2:$G$11,3,TRUE),"")</f>
        <v>0</v>
      </c>
    </row>
    <row r="748" spans="1:8" ht="19.95" customHeight="1" x14ac:dyDescent="0.3">
      <c r="A748" t="s">
        <v>5352</v>
      </c>
      <c r="B748" t="s">
        <v>4041</v>
      </c>
      <c r="C748" t="s">
        <v>1997</v>
      </c>
      <c r="D748" t="s">
        <v>21</v>
      </c>
      <c r="E748">
        <v>424</v>
      </c>
      <c r="F748">
        <v>41</v>
      </c>
      <c r="G748" s="9">
        <f>FamilyPovertyPercentage[[#This Row],[Families With Incomes Below 200% Poverty Level]]/FamilyPovertyPercentage[[#This Row],[Total Families]]</f>
        <v>9.6698113207547176E-2</v>
      </c>
      <c r="H748" s="20">
        <f>IFERROR(VLOOKUP(G748,Points!$E$2:$G$11,3,TRUE),"")</f>
        <v>5</v>
      </c>
    </row>
    <row r="749" spans="1:8" ht="19.95" customHeight="1" x14ac:dyDescent="0.3">
      <c r="A749" t="s">
        <v>5351</v>
      </c>
      <c r="B749" t="s">
        <v>4042</v>
      </c>
      <c r="C749" t="s">
        <v>1998</v>
      </c>
      <c r="D749" t="s">
        <v>229</v>
      </c>
      <c r="E749">
        <v>4157</v>
      </c>
      <c r="F749">
        <v>504</v>
      </c>
      <c r="G749" s="9">
        <f>FamilyPovertyPercentage[[#This Row],[Families With Incomes Below 200% Poverty Level]]/FamilyPovertyPercentage[[#This Row],[Total Families]]</f>
        <v>0.12124127976906422</v>
      </c>
      <c r="H749" s="20">
        <f>IFERROR(VLOOKUP(G749,Points!$E$2:$G$11,3,TRUE),"")</f>
        <v>10</v>
      </c>
    </row>
    <row r="750" spans="1:8" ht="19.95" customHeight="1" x14ac:dyDescent="0.3">
      <c r="A750" t="s">
        <v>5351</v>
      </c>
      <c r="B750" t="s">
        <v>4043</v>
      </c>
      <c r="C750" t="s">
        <v>1999</v>
      </c>
      <c r="D750" t="s">
        <v>229</v>
      </c>
      <c r="E750">
        <v>8757</v>
      </c>
      <c r="F750">
        <v>1414</v>
      </c>
      <c r="G750" s="9">
        <f>FamilyPovertyPercentage[[#This Row],[Families With Incomes Below 200% Poverty Level]]/FamilyPovertyPercentage[[#This Row],[Total Families]]</f>
        <v>0.16147082334132695</v>
      </c>
      <c r="H750" s="20">
        <f>IFERROR(VLOOKUP(G750,Points!$E$2:$G$11,3,TRUE),"")</f>
        <v>20</v>
      </c>
    </row>
    <row r="751" spans="1:8" ht="19.95" customHeight="1" x14ac:dyDescent="0.3">
      <c r="A751" t="s">
        <v>5352</v>
      </c>
      <c r="B751" t="s">
        <v>4044</v>
      </c>
      <c r="C751" t="s">
        <v>2000</v>
      </c>
      <c r="D751" t="s">
        <v>122</v>
      </c>
      <c r="E751">
        <v>625</v>
      </c>
      <c r="F751">
        <v>58</v>
      </c>
      <c r="G751" s="9">
        <f>FamilyPovertyPercentage[[#This Row],[Families With Incomes Below 200% Poverty Level]]/FamilyPovertyPercentage[[#This Row],[Total Families]]</f>
        <v>9.2799999999999994E-2</v>
      </c>
      <c r="H751" s="20">
        <f>IFERROR(VLOOKUP(G751,Points!$E$2:$G$11,3,TRUE),"")</f>
        <v>5</v>
      </c>
    </row>
    <row r="752" spans="1:8" ht="19.95" customHeight="1" x14ac:dyDescent="0.3">
      <c r="A752" t="s">
        <v>5352</v>
      </c>
      <c r="B752" t="s">
        <v>4045</v>
      </c>
      <c r="C752" t="s">
        <v>2000</v>
      </c>
      <c r="D752" t="s">
        <v>23</v>
      </c>
      <c r="E752">
        <v>174</v>
      </c>
      <c r="F752">
        <v>19</v>
      </c>
      <c r="G752" s="9">
        <f>FamilyPovertyPercentage[[#This Row],[Families With Incomes Below 200% Poverty Level]]/FamilyPovertyPercentage[[#This Row],[Total Families]]</f>
        <v>0.10919540229885058</v>
      </c>
      <c r="H752" s="20">
        <f>IFERROR(VLOOKUP(G752,Points!$E$2:$G$11,3,TRUE),"")</f>
        <v>5</v>
      </c>
    </row>
    <row r="753" spans="1:8" ht="19.95" customHeight="1" x14ac:dyDescent="0.3">
      <c r="A753" t="s">
        <v>5352</v>
      </c>
      <c r="B753" t="s">
        <v>4046</v>
      </c>
      <c r="C753" t="s">
        <v>2000</v>
      </c>
      <c r="D753" t="s">
        <v>124</v>
      </c>
      <c r="E753">
        <v>282</v>
      </c>
      <c r="F753">
        <v>31</v>
      </c>
      <c r="G753" s="9">
        <f>FamilyPovertyPercentage[[#This Row],[Families With Incomes Below 200% Poverty Level]]/FamilyPovertyPercentage[[#This Row],[Total Families]]</f>
        <v>0.1099290780141844</v>
      </c>
      <c r="H753" s="20">
        <f>IFERROR(VLOOKUP(G753,Points!$E$2:$G$11,3,TRUE),"")</f>
        <v>5</v>
      </c>
    </row>
    <row r="754" spans="1:8" ht="19.95" customHeight="1" x14ac:dyDescent="0.3">
      <c r="A754" t="s">
        <v>5351</v>
      </c>
      <c r="B754" t="s">
        <v>4047</v>
      </c>
      <c r="C754" t="s">
        <v>2001</v>
      </c>
      <c r="D754" t="s">
        <v>43</v>
      </c>
      <c r="E754">
        <v>213</v>
      </c>
      <c r="F754">
        <v>58</v>
      </c>
      <c r="G754" s="9">
        <f>FamilyPovertyPercentage[[#This Row],[Families With Incomes Below 200% Poverty Level]]/FamilyPovertyPercentage[[#This Row],[Total Families]]</f>
        <v>0.27230046948356806</v>
      </c>
      <c r="H754" s="20">
        <f>IFERROR(VLOOKUP(G754,Points!$E$2:$G$11,3,TRUE),"")</f>
        <v>40</v>
      </c>
    </row>
    <row r="755" spans="1:8" ht="19.95" customHeight="1" x14ac:dyDescent="0.3">
      <c r="A755" t="s">
        <v>5351</v>
      </c>
      <c r="B755" t="s">
        <v>4048</v>
      </c>
      <c r="C755" t="s">
        <v>2002</v>
      </c>
      <c r="D755" t="s">
        <v>143</v>
      </c>
      <c r="E755">
        <v>3916</v>
      </c>
      <c r="F755">
        <v>230</v>
      </c>
      <c r="G755" s="9">
        <f>FamilyPovertyPercentage[[#This Row],[Families With Incomes Below 200% Poverty Level]]/FamilyPovertyPercentage[[#This Row],[Total Families]]</f>
        <v>5.8733401430030641E-2</v>
      </c>
      <c r="H755" s="20">
        <f>IFERROR(VLOOKUP(G755,Points!$E$2:$G$11,3,TRUE),"")</f>
        <v>0</v>
      </c>
    </row>
    <row r="756" spans="1:8" ht="19.95" customHeight="1" x14ac:dyDescent="0.3">
      <c r="A756" t="s">
        <v>5351</v>
      </c>
      <c r="B756" t="s">
        <v>4049</v>
      </c>
      <c r="C756" t="s">
        <v>2003</v>
      </c>
      <c r="D756" t="s">
        <v>147</v>
      </c>
      <c r="E756">
        <v>270</v>
      </c>
      <c r="F756">
        <v>40</v>
      </c>
      <c r="G756" s="9">
        <f>FamilyPovertyPercentage[[#This Row],[Families With Incomes Below 200% Poverty Level]]/FamilyPovertyPercentage[[#This Row],[Total Families]]</f>
        <v>0.14814814814814814</v>
      </c>
      <c r="H756" s="20">
        <f>IFERROR(VLOOKUP(G756,Points!$E$2:$G$11,3,TRUE),"")</f>
        <v>10</v>
      </c>
    </row>
    <row r="757" spans="1:8" ht="19.95" customHeight="1" x14ac:dyDescent="0.3">
      <c r="A757" t="s">
        <v>5352</v>
      </c>
      <c r="B757" t="s">
        <v>4050</v>
      </c>
      <c r="C757" t="s">
        <v>2004</v>
      </c>
      <c r="D757" t="s">
        <v>166</v>
      </c>
      <c r="E757">
        <v>201</v>
      </c>
      <c r="F757">
        <v>80</v>
      </c>
      <c r="G757" s="9">
        <f>FamilyPovertyPercentage[[#This Row],[Families With Incomes Below 200% Poverty Level]]/FamilyPovertyPercentage[[#This Row],[Total Families]]</f>
        <v>0.39800995024875624</v>
      </c>
      <c r="H757" s="20">
        <f>IFERROR(VLOOKUP(G757,Points!$E$2:$G$11,3,TRUE),"")</f>
        <v>80</v>
      </c>
    </row>
    <row r="758" spans="1:8" ht="19.95" customHeight="1" x14ac:dyDescent="0.3">
      <c r="A758" t="s">
        <v>5352</v>
      </c>
      <c r="B758" t="s">
        <v>4051</v>
      </c>
      <c r="C758" t="s">
        <v>2004</v>
      </c>
      <c r="D758" t="s">
        <v>107</v>
      </c>
      <c r="E758">
        <v>171</v>
      </c>
      <c r="F758">
        <v>26</v>
      </c>
      <c r="G758" s="9">
        <f>FamilyPovertyPercentage[[#This Row],[Families With Incomes Below 200% Poverty Level]]/FamilyPovertyPercentage[[#This Row],[Total Families]]</f>
        <v>0.15204678362573099</v>
      </c>
      <c r="H758" s="20">
        <f>IFERROR(VLOOKUP(G758,Points!$E$2:$G$11,3,TRUE),"")</f>
        <v>10</v>
      </c>
    </row>
    <row r="759" spans="1:8" ht="19.95" customHeight="1" x14ac:dyDescent="0.3">
      <c r="A759" t="s">
        <v>5351</v>
      </c>
      <c r="B759" t="s">
        <v>4052</v>
      </c>
      <c r="C759" t="s">
        <v>2005</v>
      </c>
      <c r="D759" t="s">
        <v>50</v>
      </c>
      <c r="E759">
        <v>131</v>
      </c>
      <c r="F759">
        <v>52</v>
      </c>
      <c r="G759" s="9">
        <f>FamilyPovertyPercentage[[#This Row],[Families With Incomes Below 200% Poverty Level]]/FamilyPovertyPercentage[[#This Row],[Total Families]]</f>
        <v>0.39694656488549618</v>
      </c>
      <c r="H759" s="20">
        <f>IFERROR(VLOOKUP(G759,Points!$E$2:$G$11,3,TRUE),"")</f>
        <v>80</v>
      </c>
    </row>
    <row r="760" spans="1:8" ht="19.95" customHeight="1" x14ac:dyDescent="0.3">
      <c r="A760" t="s">
        <v>5352</v>
      </c>
      <c r="B760" t="s">
        <v>4053</v>
      </c>
      <c r="C760" t="s">
        <v>2006</v>
      </c>
      <c r="D760" t="s">
        <v>59</v>
      </c>
      <c r="E760">
        <v>587</v>
      </c>
      <c r="F760">
        <v>117</v>
      </c>
      <c r="G760" s="9">
        <f>FamilyPovertyPercentage[[#This Row],[Families With Incomes Below 200% Poverty Level]]/FamilyPovertyPercentage[[#This Row],[Total Families]]</f>
        <v>0.19931856899488926</v>
      </c>
      <c r="H760" s="20">
        <f>IFERROR(VLOOKUP(G760,Points!$E$2:$G$11,3,TRUE),"")</f>
        <v>20</v>
      </c>
    </row>
    <row r="761" spans="1:8" ht="19.95" customHeight="1" x14ac:dyDescent="0.3">
      <c r="A761" t="s">
        <v>5352</v>
      </c>
      <c r="B761" t="s">
        <v>4054</v>
      </c>
      <c r="C761" t="s">
        <v>2006</v>
      </c>
      <c r="D761" t="s">
        <v>107</v>
      </c>
      <c r="E761">
        <v>58</v>
      </c>
      <c r="F761">
        <v>9</v>
      </c>
      <c r="G761" s="9">
        <f>FamilyPovertyPercentage[[#This Row],[Families With Incomes Below 200% Poverty Level]]/FamilyPovertyPercentage[[#This Row],[Total Families]]</f>
        <v>0.15517241379310345</v>
      </c>
      <c r="H761" s="20">
        <f>IFERROR(VLOOKUP(G761,Points!$E$2:$G$11,3,TRUE),"")</f>
        <v>10</v>
      </c>
    </row>
    <row r="762" spans="1:8" ht="19.95" customHeight="1" x14ac:dyDescent="0.3">
      <c r="A762" t="s">
        <v>5352</v>
      </c>
      <c r="B762" t="s">
        <v>4055</v>
      </c>
      <c r="C762" t="s">
        <v>2007</v>
      </c>
      <c r="D762" t="s">
        <v>101</v>
      </c>
      <c r="E762">
        <v>147</v>
      </c>
      <c r="F762">
        <v>48</v>
      </c>
      <c r="G762" s="9">
        <f>FamilyPovertyPercentage[[#This Row],[Families With Incomes Below 200% Poverty Level]]/FamilyPovertyPercentage[[#This Row],[Total Families]]</f>
        <v>0.32653061224489793</v>
      </c>
      <c r="H762" s="20">
        <f>IFERROR(VLOOKUP(G762,Points!$E$2:$G$11,3,TRUE),"")</f>
        <v>65</v>
      </c>
    </row>
    <row r="763" spans="1:8" ht="19.95" customHeight="1" x14ac:dyDescent="0.3">
      <c r="A763" t="s">
        <v>5352</v>
      </c>
      <c r="B763" t="s">
        <v>4056</v>
      </c>
      <c r="C763" t="s">
        <v>2008</v>
      </c>
      <c r="D763" t="s">
        <v>99</v>
      </c>
      <c r="E763">
        <v>98</v>
      </c>
      <c r="F763">
        <v>7</v>
      </c>
      <c r="G763" s="9">
        <f>FamilyPovertyPercentage[[#This Row],[Families With Incomes Below 200% Poverty Level]]/FamilyPovertyPercentage[[#This Row],[Total Families]]</f>
        <v>7.1428571428571425E-2</v>
      </c>
      <c r="H763" s="20">
        <f>IFERROR(VLOOKUP(G763,Points!$E$2:$G$11,3,TRUE),"")</f>
        <v>0</v>
      </c>
    </row>
    <row r="764" spans="1:8" ht="19.95" customHeight="1" x14ac:dyDescent="0.3">
      <c r="A764" t="s">
        <v>5352</v>
      </c>
      <c r="B764" t="s">
        <v>4057</v>
      </c>
      <c r="C764" t="s">
        <v>2009</v>
      </c>
      <c r="D764" t="s">
        <v>131</v>
      </c>
      <c r="E764">
        <v>64</v>
      </c>
      <c r="F764">
        <v>21</v>
      </c>
      <c r="G764" s="9">
        <f>FamilyPovertyPercentage[[#This Row],[Families With Incomes Below 200% Poverty Level]]/FamilyPovertyPercentage[[#This Row],[Total Families]]</f>
        <v>0.328125</v>
      </c>
      <c r="H764" s="20">
        <f>IFERROR(VLOOKUP(G764,Points!$E$2:$G$11,3,TRUE),"")</f>
        <v>65</v>
      </c>
    </row>
    <row r="765" spans="1:8" ht="19.95" customHeight="1" x14ac:dyDescent="0.3">
      <c r="A765" t="s">
        <v>5352</v>
      </c>
      <c r="B765" t="s">
        <v>4058</v>
      </c>
      <c r="C765" t="s">
        <v>2010</v>
      </c>
      <c r="D765" t="s">
        <v>67</v>
      </c>
      <c r="E765">
        <v>52</v>
      </c>
      <c r="F765">
        <v>3</v>
      </c>
      <c r="G765" s="9">
        <f>FamilyPovertyPercentage[[#This Row],[Families With Incomes Below 200% Poverty Level]]/FamilyPovertyPercentage[[#This Row],[Total Families]]</f>
        <v>5.7692307692307696E-2</v>
      </c>
      <c r="H765" s="20">
        <f>IFERROR(VLOOKUP(G765,Points!$E$2:$G$11,3,TRUE),"")</f>
        <v>0</v>
      </c>
    </row>
    <row r="766" spans="1:8" ht="19.95" customHeight="1" x14ac:dyDescent="0.3">
      <c r="A766" t="s">
        <v>5352</v>
      </c>
      <c r="B766" t="s">
        <v>4059</v>
      </c>
      <c r="C766" t="s">
        <v>2011</v>
      </c>
      <c r="D766" t="s">
        <v>277</v>
      </c>
      <c r="E766">
        <v>61</v>
      </c>
      <c r="F766">
        <v>16</v>
      </c>
      <c r="G766" s="9">
        <f>FamilyPovertyPercentage[[#This Row],[Families With Incomes Below 200% Poverty Level]]/FamilyPovertyPercentage[[#This Row],[Total Families]]</f>
        <v>0.26229508196721313</v>
      </c>
      <c r="H766" s="20">
        <f>IFERROR(VLOOKUP(G766,Points!$E$2:$G$11,3,TRUE),"")</f>
        <v>40</v>
      </c>
    </row>
    <row r="767" spans="1:8" ht="19.95" customHeight="1" x14ac:dyDescent="0.3">
      <c r="A767" t="s">
        <v>5351</v>
      </c>
      <c r="B767" t="s">
        <v>4060</v>
      </c>
      <c r="C767" t="s">
        <v>2012</v>
      </c>
      <c r="D767" t="s">
        <v>138</v>
      </c>
      <c r="E767">
        <v>72</v>
      </c>
      <c r="F767">
        <v>4</v>
      </c>
      <c r="G767" s="9">
        <f>FamilyPovertyPercentage[[#This Row],[Families With Incomes Below 200% Poverty Level]]/FamilyPovertyPercentage[[#This Row],[Total Families]]</f>
        <v>5.5555555555555552E-2</v>
      </c>
      <c r="H767" s="20">
        <f>IFERROR(VLOOKUP(G767,Points!$E$2:$G$11,3,TRUE),"")</f>
        <v>0</v>
      </c>
    </row>
    <row r="768" spans="1:8" ht="19.95" customHeight="1" x14ac:dyDescent="0.3">
      <c r="A768" t="s">
        <v>5352</v>
      </c>
      <c r="B768" t="s">
        <v>4061</v>
      </c>
      <c r="C768" t="s">
        <v>2013</v>
      </c>
      <c r="D768" t="s">
        <v>37</v>
      </c>
      <c r="E768">
        <v>321</v>
      </c>
      <c r="F768">
        <v>30</v>
      </c>
      <c r="G768" s="9">
        <f>FamilyPovertyPercentage[[#This Row],[Families With Incomes Below 200% Poverty Level]]/FamilyPovertyPercentage[[#This Row],[Total Families]]</f>
        <v>9.3457943925233641E-2</v>
      </c>
      <c r="H768" s="20">
        <f>IFERROR(VLOOKUP(G768,Points!$E$2:$G$11,3,TRUE),"")</f>
        <v>5</v>
      </c>
    </row>
    <row r="769" spans="1:8" ht="19.95" customHeight="1" x14ac:dyDescent="0.3">
      <c r="A769" t="s">
        <v>5351</v>
      </c>
      <c r="B769" t="s">
        <v>4062</v>
      </c>
      <c r="C769" t="s">
        <v>2014</v>
      </c>
      <c r="D769" t="s">
        <v>229</v>
      </c>
      <c r="E769">
        <v>1872</v>
      </c>
      <c r="F769">
        <v>187</v>
      </c>
      <c r="G769" s="9">
        <f>FamilyPovertyPercentage[[#This Row],[Families With Incomes Below 200% Poverty Level]]/FamilyPovertyPercentage[[#This Row],[Total Families]]</f>
        <v>9.9893162393162399E-2</v>
      </c>
      <c r="H769" s="20">
        <f>IFERROR(VLOOKUP(G769,Points!$E$2:$G$11,3,TRUE),"")</f>
        <v>5</v>
      </c>
    </row>
    <row r="770" spans="1:8" ht="19.95" customHeight="1" x14ac:dyDescent="0.3">
      <c r="A770" t="s">
        <v>5352</v>
      </c>
      <c r="B770" t="s">
        <v>4063</v>
      </c>
      <c r="C770" t="s">
        <v>2015</v>
      </c>
      <c r="D770" t="s">
        <v>72</v>
      </c>
      <c r="E770">
        <v>63</v>
      </c>
      <c r="F770">
        <v>4</v>
      </c>
      <c r="G770" s="9">
        <f>FamilyPovertyPercentage[[#This Row],[Families With Incomes Below 200% Poverty Level]]/FamilyPovertyPercentage[[#This Row],[Total Families]]</f>
        <v>6.3492063492063489E-2</v>
      </c>
      <c r="H770" s="20">
        <f>IFERROR(VLOOKUP(G770,Points!$E$2:$G$11,3,TRUE),"")</f>
        <v>0</v>
      </c>
    </row>
    <row r="771" spans="1:8" ht="19.95" customHeight="1" x14ac:dyDescent="0.3">
      <c r="A771" t="s">
        <v>5352</v>
      </c>
      <c r="B771" t="s">
        <v>4064</v>
      </c>
      <c r="C771" t="s">
        <v>2016</v>
      </c>
      <c r="D771" t="s">
        <v>99</v>
      </c>
      <c r="E771">
        <v>149</v>
      </c>
      <c r="F771">
        <v>41</v>
      </c>
      <c r="G771" s="9">
        <f>FamilyPovertyPercentage[[#This Row],[Families With Incomes Below 200% Poverty Level]]/FamilyPovertyPercentage[[#This Row],[Total Families]]</f>
        <v>0.27516778523489932</v>
      </c>
      <c r="H771" s="20">
        <f>IFERROR(VLOOKUP(G771,Points!$E$2:$G$11,3,TRUE),"")</f>
        <v>40</v>
      </c>
    </row>
    <row r="772" spans="1:8" ht="19.95" customHeight="1" x14ac:dyDescent="0.3">
      <c r="A772" t="s">
        <v>5352</v>
      </c>
      <c r="B772" t="s">
        <v>4065</v>
      </c>
      <c r="C772" t="s">
        <v>2017</v>
      </c>
      <c r="D772" t="s">
        <v>99</v>
      </c>
      <c r="E772">
        <v>236</v>
      </c>
      <c r="F772">
        <v>53</v>
      </c>
      <c r="G772" s="9">
        <f>FamilyPovertyPercentage[[#This Row],[Families With Incomes Below 200% Poverty Level]]/FamilyPovertyPercentage[[#This Row],[Total Families]]</f>
        <v>0.22457627118644069</v>
      </c>
      <c r="H772" s="20">
        <f>IFERROR(VLOOKUP(G772,Points!$E$2:$G$11,3,TRUE),"")</f>
        <v>30</v>
      </c>
    </row>
    <row r="773" spans="1:8" ht="19.95" customHeight="1" x14ac:dyDescent="0.3">
      <c r="A773" t="s">
        <v>5352</v>
      </c>
      <c r="B773" t="s">
        <v>4066</v>
      </c>
      <c r="C773" t="s">
        <v>2017</v>
      </c>
      <c r="D773" t="s">
        <v>166</v>
      </c>
      <c r="E773">
        <v>320</v>
      </c>
      <c r="F773">
        <v>31</v>
      </c>
      <c r="G773" s="9">
        <f>FamilyPovertyPercentage[[#This Row],[Families With Incomes Below 200% Poverty Level]]/FamilyPovertyPercentage[[#This Row],[Total Families]]</f>
        <v>9.6875000000000003E-2</v>
      </c>
      <c r="H773" s="20">
        <f>IFERROR(VLOOKUP(G773,Points!$E$2:$G$11,3,TRUE),"")</f>
        <v>5</v>
      </c>
    </row>
    <row r="774" spans="1:8" ht="19.95" customHeight="1" x14ac:dyDescent="0.3">
      <c r="A774" t="s">
        <v>5352</v>
      </c>
      <c r="B774" t="s">
        <v>4067</v>
      </c>
      <c r="C774" t="s">
        <v>2018</v>
      </c>
      <c r="D774" t="s">
        <v>122</v>
      </c>
      <c r="E774">
        <v>808</v>
      </c>
      <c r="F774">
        <v>47</v>
      </c>
      <c r="G774" s="9">
        <f>FamilyPovertyPercentage[[#This Row],[Families With Incomes Below 200% Poverty Level]]/FamilyPovertyPercentage[[#This Row],[Total Families]]</f>
        <v>5.8168316831683171E-2</v>
      </c>
      <c r="H774" s="20">
        <f>IFERROR(VLOOKUP(G774,Points!$E$2:$G$11,3,TRUE),"")</f>
        <v>0</v>
      </c>
    </row>
    <row r="775" spans="1:8" ht="19.95" customHeight="1" x14ac:dyDescent="0.3">
      <c r="A775" t="s">
        <v>5352</v>
      </c>
      <c r="B775" t="s">
        <v>4068</v>
      </c>
      <c r="C775" t="s">
        <v>2019</v>
      </c>
      <c r="D775" t="s">
        <v>107</v>
      </c>
      <c r="E775">
        <v>206</v>
      </c>
      <c r="F775">
        <v>35</v>
      </c>
      <c r="G775" s="9">
        <f>FamilyPovertyPercentage[[#This Row],[Families With Incomes Below 200% Poverty Level]]/FamilyPovertyPercentage[[#This Row],[Total Families]]</f>
        <v>0.16990291262135923</v>
      </c>
      <c r="H775" s="20">
        <f>IFERROR(VLOOKUP(G775,Points!$E$2:$G$11,3,TRUE),"")</f>
        <v>20</v>
      </c>
    </row>
    <row r="776" spans="1:8" ht="19.95" customHeight="1" x14ac:dyDescent="0.3">
      <c r="A776" t="s">
        <v>5352</v>
      </c>
      <c r="B776" t="s">
        <v>4069</v>
      </c>
      <c r="C776" t="s">
        <v>2020</v>
      </c>
      <c r="D776" t="s">
        <v>119</v>
      </c>
      <c r="E776">
        <v>786</v>
      </c>
      <c r="F776">
        <v>37</v>
      </c>
      <c r="G776" s="9">
        <f>FamilyPovertyPercentage[[#This Row],[Families With Incomes Below 200% Poverty Level]]/FamilyPovertyPercentage[[#This Row],[Total Families]]</f>
        <v>4.7073791348600506E-2</v>
      </c>
      <c r="H776" s="20">
        <f>IFERROR(VLOOKUP(G776,Points!$E$2:$G$11,3,TRUE),"")</f>
        <v>0</v>
      </c>
    </row>
    <row r="777" spans="1:8" ht="19.95" customHeight="1" x14ac:dyDescent="0.3">
      <c r="A777" t="s">
        <v>5351</v>
      </c>
      <c r="B777" t="s">
        <v>4070</v>
      </c>
      <c r="C777" t="s">
        <v>2021</v>
      </c>
      <c r="D777" t="s">
        <v>119</v>
      </c>
      <c r="E777">
        <v>544</v>
      </c>
      <c r="F777">
        <v>99</v>
      </c>
      <c r="G777" s="9">
        <f>FamilyPovertyPercentage[[#This Row],[Families With Incomes Below 200% Poverty Level]]/FamilyPovertyPercentage[[#This Row],[Total Families]]</f>
        <v>0.18198529411764705</v>
      </c>
      <c r="H777" s="20">
        <f>IFERROR(VLOOKUP(G777,Points!$E$2:$G$11,3,TRUE),"")</f>
        <v>20</v>
      </c>
    </row>
    <row r="778" spans="1:8" ht="19.95" customHeight="1" x14ac:dyDescent="0.3">
      <c r="A778" t="s">
        <v>5352</v>
      </c>
      <c r="B778" t="s">
        <v>4071</v>
      </c>
      <c r="C778" t="s">
        <v>2022</v>
      </c>
      <c r="D778" t="s">
        <v>86</v>
      </c>
      <c r="E778">
        <v>162</v>
      </c>
      <c r="F778">
        <v>16</v>
      </c>
      <c r="G778" s="9">
        <f>FamilyPovertyPercentage[[#This Row],[Families With Incomes Below 200% Poverty Level]]/FamilyPovertyPercentage[[#This Row],[Total Families]]</f>
        <v>9.8765432098765427E-2</v>
      </c>
      <c r="H778" s="20">
        <f>IFERROR(VLOOKUP(G778,Points!$E$2:$G$11,3,TRUE),"")</f>
        <v>5</v>
      </c>
    </row>
    <row r="779" spans="1:8" ht="19.95" customHeight="1" x14ac:dyDescent="0.3">
      <c r="A779" t="s">
        <v>5352</v>
      </c>
      <c r="B779" t="s">
        <v>4072</v>
      </c>
      <c r="C779" t="s">
        <v>2023</v>
      </c>
      <c r="D779" t="s">
        <v>108</v>
      </c>
      <c r="E779">
        <v>174</v>
      </c>
      <c r="F779">
        <v>40</v>
      </c>
      <c r="G779" s="9">
        <f>FamilyPovertyPercentage[[#This Row],[Families With Incomes Below 200% Poverty Level]]/FamilyPovertyPercentage[[#This Row],[Total Families]]</f>
        <v>0.22988505747126436</v>
      </c>
      <c r="H779" s="20">
        <f>IFERROR(VLOOKUP(G779,Points!$E$2:$G$11,3,TRUE),"")</f>
        <v>30</v>
      </c>
    </row>
    <row r="780" spans="1:8" ht="19.95" customHeight="1" x14ac:dyDescent="0.3">
      <c r="A780" t="s">
        <v>5351</v>
      </c>
      <c r="B780" t="s">
        <v>4073</v>
      </c>
      <c r="C780" t="s">
        <v>2024</v>
      </c>
      <c r="D780" t="s">
        <v>108</v>
      </c>
      <c r="E780">
        <v>135</v>
      </c>
      <c r="F780">
        <v>62</v>
      </c>
      <c r="G780" s="9">
        <f>FamilyPovertyPercentage[[#This Row],[Families With Incomes Below 200% Poverty Level]]/FamilyPovertyPercentage[[#This Row],[Total Families]]</f>
        <v>0.45925925925925926</v>
      </c>
      <c r="H780" s="20">
        <f>IFERROR(VLOOKUP(G780,Points!$E$2:$G$11,3,TRUE),"")</f>
        <v>100</v>
      </c>
    </row>
    <row r="781" spans="1:8" ht="19.95" customHeight="1" x14ac:dyDescent="0.3">
      <c r="A781" t="s">
        <v>5352</v>
      </c>
      <c r="B781" t="s">
        <v>4074</v>
      </c>
      <c r="C781" t="s">
        <v>2025</v>
      </c>
      <c r="D781" t="s">
        <v>156</v>
      </c>
      <c r="E781">
        <v>84</v>
      </c>
      <c r="F781">
        <v>27</v>
      </c>
      <c r="G781" s="9">
        <f>FamilyPovertyPercentage[[#This Row],[Families With Incomes Below 200% Poverty Level]]/FamilyPovertyPercentage[[#This Row],[Total Families]]</f>
        <v>0.32142857142857145</v>
      </c>
      <c r="H781" s="20">
        <f>IFERROR(VLOOKUP(G781,Points!$E$2:$G$11,3,TRUE),"")</f>
        <v>65</v>
      </c>
    </row>
    <row r="782" spans="1:8" ht="19.95" customHeight="1" x14ac:dyDescent="0.3">
      <c r="A782" t="s">
        <v>5351</v>
      </c>
      <c r="B782" t="s">
        <v>4075</v>
      </c>
      <c r="C782" t="s">
        <v>2026</v>
      </c>
      <c r="D782" t="s">
        <v>111</v>
      </c>
      <c r="E782">
        <v>35</v>
      </c>
      <c r="F782">
        <v>10</v>
      </c>
      <c r="G782" s="9">
        <f>FamilyPovertyPercentage[[#This Row],[Families With Incomes Below 200% Poverty Level]]/FamilyPovertyPercentage[[#This Row],[Total Families]]</f>
        <v>0.2857142857142857</v>
      </c>
      <c r="H782" s="20">
        <f>IFERROR(VLOOKUP(G782,Points!$E$2:$G$11,3,TRUE),"")</f>
        <v>50</v>
      </c>
    </row>
    <row r="783" spans="1:8" ht="19.95" customHeight="1" x14ac:dyDescent="0.3">
      <c r="A783" t="s">
        <v>5352</v>
      </c>
      <c r="B783" t="s">
        <v>4076</v>
      </c>
      <c r="C783" t="s">
        <v>2027</v>
      </c>
      <c r="D783" t="s">
        <v>91</v>
      </c>
      <c r="E783">
        <v>217</v>
      </c>
      <c r="F783">
        <v>19</v>
      </c>
      <c r="G783" s="9">
        <f>FamilyPovertyPercentage[[#This Row],[Families With Incomes Below 200% Poverty Level]]/FamilyPovertyPercentage[[#This Row],[Total Families]]</f>
        <v>8.755760368663594E-2</v>
      </c>
      <c r="H783" s="20">
        <f>IFERROR(VLOOKUP(G783,Points!$E$2:$G$11,3,TRUE),"")</f>
        <v>5</v>
      </c>
    </row>
    <row r="784" spans="1:8" ht="19.95" customHeight="1" x14ac:dyDescent="0.3">
      <c r="A784" t="s">
        <v>5352</v>
      </c>
      <c r="B784" t="s">
        <v>4077</v>
      </c>
      <c r="C784" t="s">
        <v>2028</v>
      </c>
      <c r="D784" t="s">
        <v>177</v>
      </c>
      <c r="E784">
        <v>97</v>
      </c>
      <c r="F784">
        <v>10</v>
      </c>
      <c r="G784" s="9">
        <f>FamilyPovertyPercentage[[#This Row],[Families With Incomes Below 200% Poverty Level]]/FamilyPovertyPercentage[[#This Row],[Total Families]]</f>
        <v>0.10309278350515463</v>
      </c>
      <c r="H784" s="20">
        <f>IFERROR(VLOOKUP(G784,Points!$E$2:$G$11,3,TRUE),"")</f>
        <v>5</v>
      </c>
    </row>
    <row r="785" spans="1:8" ht="19.95" customHeight="1" x14ac:dyDescent="0.3">
      <c r="A785" t="s">
        <v>5352</v>
      </c>
      <c r="B785" t="s">
        <v>4078</v>
      </c>
      <c r="C785" t="s">
        <v>2029</v>
      </c>
      <c r="D785" t="s">
        <v>166</v>
      </c>
      <c r="E785">
        <v>201</v>
      </c>
      <c r="F785">
        <v>54</v>
      </c>
      <c r="G785" s="9">
        <f>FamilyPovertyPercentage[[#This Row],[Families With Incomes Below 200% Poverty Level]]/FamilyPovertyPercentage[[#This Row],[Total Families]]</f>
        <v>0.26865671641791045</v>
      </c>
      <c r="H785" s="20">
        <f>IFERROR(VLOOKUP(G785,Points!$E$2:$G$11,3,TRUE),"")</f>
        <v>40</v>
      </c>
    </row>
    <row r="786" spans="1:8" ht="19.95" customHeight="1" x14ac:dyDescent="0.3">
      <c r="A786" t="s">
        <v>5352</v>
      </c>
      <c r="B786" t="s">
        <v>4079</v>
      </c>
      <c r="C786" t="s">
        <v>2029</v>
      </c>
      <c r="D786" t="s">
        <v>277</v>
      </c>
      <c r="E786">
        <v>57</v>
      </c>
      <c r="F786">
        <v>8</v>
      </c>
      <c r="G786" s="9">
        <f>FamilyPovertyPercentage[[#This Row],[Families With Incomes Below 200% Poverty Level]]/FamilyPovertyPercentage[[#This Row],[Total Families]]</f>
        <v>0.14035087719298245</v>
      </c>
      <c r="H786" s="20">
        <f>IFERROR(VLOOKUP(G786,Points!$E$2:$G$11,3,TRUE),"")</f>
        <v>10</v>
      </c>
    </row>
    <row r="787" spans="1:8" ht="19.95" customHeight="1" x14ac:dyDescent="0.3">
      <c r="A787" t="s">
        <v>5352</v>
      </c>
      <c r="B787" t="s">
        <v>4080</v>
      </c>
      <c r="C787" t="s">
        <v>2029</v>
      </c>
      <c r="D787" t="s">
        <v>111</v>
      </c>
      <c r="E787">
        <v>803</v>
      </c>
      <c r="F787">
        <v>66</v>
      </c>
      <c r="G787" s="9">
        <f>FamilyPovertyPercentage[[#This Row],[Families With Incomes Below 200% Poverty Level]]/FamilyPovertyPercentage[[#This Row],[Total Families]]</f>
        <v>8.2191780821917804E-2</v>
      </c>
      <c r="H787" s="20">
        <f>IFERROR(VLOOKUP(G787,Points!$E$2:$G$11,3,TRUE),"")</f>
        <v>5</v>
      </c>
    </row>
    <row r="788" spans="1:8" ht="19.95" customHeight="1" x14ac:dyDescent="0.3">
      <c r="A788" t="s">
        <v>5352</v>
      </c>
      <c r="B788" t="s">
        <v>4081</v>
      </c>
      <c r="C788" t="s">
        <v>2030</v>
      </c>
      <c r="D788" t="s">
        <v>239</v>
      </c>
      <c r="E788">
        <v>239</v>
      </c>
      <c r="F788">
        <v>55</v>
      </c>
      <c r="G788" s="9">
        <f>FamilyPovertyPercentage[[#This Row],[Families With Incomes Below 200% Poverty Level]]/FamilyPovertyPercentage[[#This Row],[Total Families]]</f>
        <v>0.23012552301255229</v>
      </c>
      <c r="H788" s="20">
        <f>IFERROR(VLOOKUP(G788,Points!$E$2:$G$11,3,TRUE),"")</f>
        <v>30</v>
      </c>
    </row>
    <row r="789" spans="1:8" ht="19.95" customHeight="1" x14ac:dyDescent="0.3">
      <c r="A789" t="s">
        <v>5352</v>
      </c>
      <c r="B789" t="s">
        <v>4082</v>
      </c>
      <c r="C789" t="s">
        <v>2031</v>
      </c>
      <c r="D789" t="s">
        <v>99</v>
      </c>
      <c r="E789">
        <v>85</v>
      </c>
      <c r="F789">
        <v>17</v>
      </c>
      <c r="G789" s="9">
        <f>FamilyPovertyPercentage[[#This Row],[Families With Incomes Below 200% Poverty Level]]/FamilyPovertyPercentage[[#This Row],[Total Families]]</f>
        <v>0.2</v>
      </c>
      <c r="H789" s="20">
        <f>IFERROR(VLOOKUP(G789,Points!$E$2:$G$11,3,TRUE),"")</f>
        <v>30</v>
      </c>
    </row>
    <row r="790" spans="1:8" ht="19.95" customHeight="1" x14ac:dyDescent="0.3">
      <c r="A790" t="s">
        <v>5352</v>
      </c>
      <c r="B790" t="s">
        <v>4083</v>
      </c>
      <c r="C790" t="s">
        <v>2031</v>
      </c>
      <c r="D790" t="s">
        <v>115</v>
      </c>
      <c r="E790">
        <v>141</v>
      </c>
      <c r="F790">
        <v>19</v>
      </c>
      <c r="G790" s="9">
        <f>FamilyPovertyPercentage[[#This Row],[Families With Incomes Below 200% Poverty Level]]/FamilyPovertyPercentage[[#This Row],[Total Families]]</f>
        <v>0.13475177304964539</v>
      </c>
      <c r="H790" s="20">
        <f>IFERROR(VLOOKUP(G790,Points!$E$2:$G$11,3,TRUE),"")</f>
        <v>10</v>
      </c>
    </row>
    <row r="791" spans="1:8" ht="19.95" customHeight="1" x14ac:dyDescent="0.3">
      <c r="A791" t="s">
        <v>5352</v>
      </c>
      <c r="B791" t="s">
        <v>4084</v>
      </c>
      <c r="C791" t="s">
        <v>2031</v>
      </c>
      <c r="D791" t="s">
        <v>177</v>
      </c>
      <c r="E791">
        <v>299</v>
      </c>
      <c r="F791">
        <v>39</v>
      </c>
      <c r="G791" s="9">
        <f>FamilyPovertyPercentage[[#This Row],[Families With Incomes Below 200% Poverty Level]]/FamilyPovertyPercentage[[#This Row],[Total Families]]</f>
        <v>0.13043478260869565</v>
      </c>
      <c r="H791" s="20">
        <f>IFERROR(VLOOKUP(G791,Points!$E$2:$G$11,3,TRUE),"")</f>
        <v>10</v>
      </c>
    </row>
    <row r="792" spans="1:8" ht="19.95" customHeight="1" x14ac:dyDescent="0.3">
      <c r="A792" t="s">
        <v>5352</v>
      </c>
      <c r="B792" t="s">
        <v>4085</v>
      </c>
      <c r="C792" t="s">
        <v>2031</v>
      </c>
      <c r="D792" t="s">
        <v>144</v>
      </c>
      <c r="E792">
        <v>162</v>
      </c>
      <c r="F792">
        <v>16</v>
      </c>
      <c r="G792" s="9">
        <f>FamilyPovertyPercentage[[#This Row],[Families With Incomes Below 200% Poverty Level]]/FamilyPovertyPercentage[[#This Row],[Total Families]]</f>
        <v>9.8765432098765427E-2</v>
      </c>
      <c r="H792" s="20">
        <f>IFERROR(VLOOKUP(G792,Points!$E$2:$G$11,3,TRUE),"")</f>
        <v>5</v>
      </c>
    </row>
    <row r="793" spans="1:8" ht="19.95" customHeight="1" x14ac:dyDescent="0.3">
      <c r="A793" t="s">
        <v>5352</v>
      </c>
      <c r="B793" t="s">
        <v>4086</v>
      </c>
      <c r="C793" t="s">
        <v>2031</v>
      </c>
      <c r="D793" t="s">
        <v>221</v>
      </c>
      <c r="E793">
        <v>0</v>
      </c>
      <c r="F793">
        <v>0</v>
      </c>
      <c r="H793" s="20">
        <f>IFERROR(VLOOKUP(G793,Points!$E$2:$G$11,3,TRUE),"")</f>
        <v>0</v>
      </c>
    </row>
    <row r="794" spans="1:8" ht="19.95" customHeight="1" x14ac:dyDescent="0.3">
      <c r="A794" t="s">
        <v>5351</v>
      </c>
      <c r="B794" t="s">
        <v>4087</v>
      </c>
      <c r="C794" t="s">
        <v>2032</v>
      </c>
      <c r="D794" t="s">
        <v>221</v>
      </c>
      <c r="E794">
        <v>3962</v>
      </c>
      <c r="F794">
        <v>210</v>
      </c>
      <c r="G794" s="9">
        <f>FamilyPovertyPercentage[[#This Row],[Families With Incomes Below 200% Poverty Level]]/FamilyPovertyPercentage[[#This Row],[Total Families]]</f>
        <v>5.3003533568904596E-2</v>
      </c>
      <c r="H794" s="20">
        <f>IFERROR(VLOOKUP(G794,Points!$E$2:$G$11,3,TRUE),"")</f>
        <v>0</v>
      </c>
    </row>
    <row r="795" spans="1:8" ht="19.95" customHeight="1" x14ac:dyDescent="0.3">
      <c r="A795" t="s">
        <v>5351</v>
      </c>
      <c r="B795" t="s">
        <v>4088</v>
      </c>
      <c r="C795" t="s">
        <v>2033</v>
      </c>
      <c r="D795" t="s">
        <v>239</v>
      </c>
      <c r="E795">
        <v>40</v>
      </c>
      <c r="F795">
        <v>29</v>
      </c>
      <c r="G795" s="9">
        <f>FamilyPovertyPercentage[[#This Row],[Families With Incomes Below 200% Poverty Level]]/FamilyPovertyPercentage[[#This Row],[Total Families]]</f>
        <v>0.72499999999999998</v>
      </c>
      <c r="H795" s="20">
        <f>IFERROR(VLOOKUP(G795,Points!$E$2:$G$11,3,TRUE),"")</f>
        <v>100</v>
      </c>
    </row>
    <row r="796" spans="1:8" ht="19.95" customHeight="1" x14ac:dyDescent="0.3">
      <c r="A796" t="s">
        <v>5351</v>
      </c>
      <c r="B796" t="s">
        <v>4089</v>
      </c>
      <c r="C796" t="s">
        <v>2034</v>
      </c>
      <c r="D796" t="s">
        <v>18</v>
      </c>
      <c r="E796">
        <v>3993</v>
      </c>
      <c r="F796">
        <v>509</v>
      </c>
      <c r="G796" s="9">
        <f>FamilyPovertyPercentage[[#This Row],[Families With Incomes Below 200% Poverty Level]]/FamilyPovertyPercentage[[#This Row],[Total Families]]</f>
        <v>0.12747307788630102</v>
      </c>
      <c r="H796" s="20">
        <f>IFERROR(VLOOKUP(G796,Points!$E$2:$G$11,3,TRUE),"")</f>
        <v>10</v>
      </c>
    </row>
    <row r="797" spans="1:8" ht="19.95" customHeight="1" x14ac:dyDescent="0.3">
      <c r="A797" t="s">
        <v>5352</v>
      </c>
      <c r="B797" t="s">
        <v>4090</v>
      </c>
      <c r="C797" t="s">
        <v>2035</v>
      </c>
      <c r="D797" t="s">
        <v>18</v>
      </c>
      <c r="E797">
        <v>1083</v>
      </c>
      <c r="F797">
        <v>82</v>
      </c>
      <c r="G797" s="9">
        <f>FamilyPovertyPercentage[[#This Row],[Families With Incomes Below 200% Poverty Level]]/FamilyPovertyPercentage[[#This Row],[Total Families]]</f>
        <v>7.5715604801477376E-2</v>
      </c>
      <c r="H797" s="20">
        <f>IFERROR(VLOOKUP(G797,Points!$E$2:$G$11,3,TRUE),"")</f>
        <v>0</v>
      </c>
    </row>
    <row r="798" spans="1:8" ht="19.95" customHeight="1" x14ac:dyDescent="0.3">
      <c r="A798" t="s">
        <v>5352</v>
      </c>
      <c r="B798" t="s">
        <v>4091</v>
      </c>
      <c r="C798" t="s">
        <v>2036</v>
      </c>
      <c r="D798" t="s">
        <v>50</v>
      </c>
      <c r="E798">
        <v>216</v>
      </c>
      <c r="F798">
        <v>31</v>
      </c>
      <c r="G798" s="9">
        <f>FamilyPovertyPercentage[[#This Row],[Families With Incomes Below 200% Poverty Level]]/FamilyPovertyPercentage[[#This Row],[Total Families]]</f>
        <v>0.14351851851851852</v>
      </c>
      <c r="H798" s="20">
        <f>IFERROR(VLOOKUP(G798,Points!$E$2:$G$11,3,TRUE),"")</f>
        <v>10</v>
      </c>
    </row>
    <row r="799" spans="1:8" ht="19.95" customHeight="1" x14ac:dyDescent="0.3">
      <c r="A799" t="s">
        <v>5352</v>
      </c>
      <c r="B799" t="s">
        <v>4092</v>
      </c>
      <c r="C799" t="s">
        <v>2036</v>
      </c>
      <c r="D799" t="s">
        <v>138</v>
      </c>
      <c r="E799">
        <v>194</v>
      </c>
      <c r="F799">
        <v>18</v>
      </c>
      <c r="G799" s="9">
        <f>FamilyPovertyPercentage[[#This Row],[Families With Incomes Below 200% Poverty Level]]/FamilyPovertyPercentage[[#This Row],[Total Families]]</f>
        <v>9.2783505154639179E-2</v>
      </c>
      <c r="H799" s="20">
        <f>IFERROR(VLOOKUP(G799,Points!$E$2:$G$11,3,TRUE),"")</f>
        <v>5</v>
      </c>
    </row>
    <row r="800" spans="1:8" ht="19.95" customHeight="1" x14ac:dyDescent="0.3">
      <c r="A800" t="s">
        <v>5351</v>
      </c>
      <c r="B800" t="s">
        <v>4093</v>
      </c>
      <c r="C800" t="s">
        <v>2037</v>
      </c>
      <c r="D800" t="s">
        <v>173</v>
      </c>
      <c r="E800">
        <v>2763</v>
      </c>
      <c r="F800">
        <v>257</v>
      </c>
      <c r="G800" s="9">
        <f>FamilyPovertyPercentage[[#This Row],[Families With Incomes Below 200% Poverty Level]]/FamilyPovertyPercentage[[#This Row],[Total Families]]</f>
        <v>9.3014838943177705E-2</v>
      </c>
      <c r="H800" s="20">
        <f>IFERROR(VLOOKUP(G800,Points!$E$2:$G$11,3,TRUE),"")</f>
        <v>5</v>
      </c>
    </row>
    <row r="801" spans="1:8" ht="19.95" customHeight="1" x14ac:dyDescent="0.3">
      <c r="A801" t="s">
        <v>5351</v>
      </c>
      <c r="B801" t="s">
        <v>4094</v>
      </c>
      <c r="C801" t="s">
        <v>2038</v>
      </c>
      <c r="D801" t="s">
        <v>16</v>
      </c>
      <c r="E801">
        <v>30</v>
      </c>
      <c r="F801">
        <v>2</v>
      </c>
      <c r="G801" s="9">
        <f>FamilyPovertyPercentage[[#This Row],[Families With Incomes Below 200% Poverty Level]]/FamilyPovertyPercentage[[#This Row],[Total Families]]</f>
        <v>6.6666666666666666E-2</v>
      </c>
      <c r="H801" s="20">
        <f>IFERROR(VLOOKUP(G801,Points!$E$2:$G$11,3,TRUE),"")</f>
        <v>0</v>
      </c>
    </row>
    <row r="802" spans="1:8" ht="19.95" customHeight="1" x14ac:dyDescent="0.3">
      <c r="A802" t="s">
        <v>5351</v>
      </c>
      <c r="B802" t="s">
        <v>4095</v>
      </c>
      <c r="C802" t="s">
        <v>2039</v>
      </c>
      <c r="D802" t="s">
        <v>99</v>
      </c>
      <c r="E802">
        <v>138</v>
      </c>
      <c r="F802">
        <v>16</v>
      </c>
      <c r="G802" s="9">
        <f>FamilyPovertyPercentage[[#This Row],[Families With Incomes Below 200% Poverty Level]]/FamilyPovertyPercentage[[#This Row],[Total Families]]</f>
        <v>0.11594202898550725</v>
      </c>
      <c r="H802" s="20">
        <f>IFERROR(VLOOKUP(G802,Points!$E$2:$G$11,3,TRUE),"")</f>
        <v>5</v>
      </c>
    </row>
    <row r="803" spans="1:8" ht="19.95" customHeight="1" x14ac:dyDescent="0.3">
      <c r="A803" t="s">
        <v>5351</v>
      </c>
      <c r="B803" t="s">
        <v>4096</v>
      </c>
      <c r="C803" t="s">
        <v>2040</v>
      </c>
      <c r="D803" t="s">
        <v>48</v>
      </c>
      <c r="E803">
        <v>69</v>
      </c>
      <c r="F803">
        <v>5</v>
      </c>
      <c r="G803" s="9">
        <f>FamilyPovertyPercentage[[#This Row],[Families With Incomes Below 200% Poverty Level]]/FamilyPovertyPercentage[[#This Row],[Total Families]]</f>
        <v>7.2463768115942032E-2</v>
      </c>
      <c r="H803" s="20">
        <f>IFERROR(VLOOKUP(G803,Points!$E$2:$G$11,3,TRUE),"")</f>
        <v>0</v>
      </c>
    </row>
    <row r="804" spans="1:8" ht="19.95" customHeight="1" x14ac:dyDescent="0.3">
      <c r="A804" t="s">
        <v>5352</v>
      </c>
      <c r="B804" t="s">
        <v>4097</v>
      </c>
      <c r="C804" t="s">
        <v>2041</v>
      </c>
      <c r="D804" t="s">
        <v>101</v>
      </c>
      <c r="E804">
        <v>26</v>
      </c>
      <c r="F804">
        <v>10</v>
      </c>
      <c r="G804" s="9">
        <f>FamilyPovertyPercentage[[#This Row],[Families With Incomes Below 200% Poverty Level]]/FamilyPovertyPercentage[[#This Row],[Total Families]]</f>
        <v>0.38461538461538464</v>
      </c>
      <c r="H804" s="20">
        <f>IFERROR(VLOOKUP(G804,Points!$E$2:$G$11,3,TRUE),"")</f>
        <v>80</v>
      </c>
    </row>
    <row r="805" spans="1:8" ht="19.95" customHeight="1" x14ac:dyDescent="0.3">
      <c r="A805" t="s">
        <v>5351</v>
      </c>
      <c r="B805" t="s">
        <v>4098</v>
      </c>
      <c r="C805" t="s">
        <v>2042</v>
      </c>
      <c r="D805" t="s">
        <v>101</v>
      </c>
      <c r="E805">
        <v>67</v>
      </c>
      <c r="F805">
        <v>19</v>
      </c>
      <c r="G805" s="9">
        <f>FamilyPovertyPercentage[[#This Row],[Families With Incomes Below 200% Poverty Level]]/FamilyPovertyPercentage[[#This Row],[Total Families]]</f>
        <v>0.28358208955223879</v>
      </c>
      <c r="H805" s="20">
        <f>IFERROR(VLOOKUP(G805,Points!$E$2:$G$11,3,TRUE),"")</f>
        <v>50</v>
      </c>
    </row>
    <row r="806" spans="1:8" ht="19.95" customHeight="1" x14ac:dyDescent="0.3">
      <c r="A806" t="s">
        <v>5352</v>
      </c>
      <c r="B806" t="s">
        <v>4099</v>
      </c>
      <c r="C806" t="s">
        <v>2043</v>
      </c>
      <c r="D806" t="s">
        <v>64</v>
      </c>
      <c r="E806">
        <v>349</v>
      </c>
      <c r="F806">
        <v>38</v>
      </c>
      <c r="G806" s="9">
        <f>FamilyPovertyPercentage[[#This Row],[Families With Incomes Below 200% Poverty Level]]/FamilyPovertyPercentage[[#This Row],[Total Families]]</f>
        <v>0.10888252148997135</v>
      </c>
      <c r="H806" s="20">
        <f>IFERROR(VLOOKUP(G806,Points!$E$2:$G$11,3,TRUE),"")</f>
        <v>5</v>
      </c>
    </row>
    <row r="807" spans="1:8" ht="19.95" customHeight="1" x14ac:dyDescent="0.3">
      <c r="A807" t="s">
        <v>5352</v>
      </c>
      <c r="B807" t="s">
        <v>4100</v>
      </c>
      <c r="C807" t="s">
        <v>2044</v>
      </c>
      <c r="D807" t="s">
        <v>208</v>
      </c>
      <c r="E807">
        <v>183</v>
      </c>
      <c r="F807">
        <v>55</v>
      </c>
      <c r="G807" s="9">
        <f>FamilyPovertyPercentage[[#This Row],[Families With Incomes Below 200% Poverty Level]]/FamilyPovertyPercentage[[#This Row],[Total Families]]</f>
        <v>0.30054644808743169</v>
      </c>
      <c r="H807" s="20">
        <f>IFERROR(VLOOKUP(G807,Points!$E$2:$G$11,3,TRUE),"")</f>
        <v>50</v>
      </c>
    </row>
    <row r="808" spans="1:8" ht="19.95" customHeight="1" x14ac:dyDescent="0.3">
      <c r="A808" t="s">
        <v>5351</v>
      </c>
      <c r="B808" t="s">
        <v>4101</v>
      </c>
      <c r="C808" t="s">
        <v>2045</v>
      </c>
      <c r="D808" t="s">
        <v>136</v>
      </c>
      <c r="E808">
        <v>625</v>
      </c>
      <c r="F808">
        <v>311</v>
      </c>
      <c r="G808" s="9">
        <f>FamilyPovertyPercentage[[#This Row],[Families With Incomes Below 200% Poverty Level]]/FamilyPovertyPercentage[[#This Row],[Total Families]]</f>
        <v>0.49759999999999999</v>
      </c>
      <c r="H808" s="20">
        <f>IFERROR(VLOOKUP(G808,Points!$E$2:$G$11,3,TRUE),"")</f>
        <v>100</v>
      </c>
    </row>
    <row r="809" spans="1:8" ht="19.95" customHeight="1" x14ac:dyDescent="0.3">
      <c r="A809" t="s">
        <v>5352</v>
      </c>
      <c r="B809" t="s">
        <v>4102</v>
      </c>
      <c r="C809" t="s">
        <v>2046</v>
      </c>
      <c r="D809" t="s">
        <v>136</v>
      </c>
      <c r="E809">
        <v>1087</v>
      </c>
      <c r="F809">
        <v>376</v>
      </c>
      <c r="G809" s="9">
        <f>FamilyPovertyPercentage[[#This Row],[Families With Incomes Below 200% Poverty Level]]/FamilyPovertyPercentage[[#This Row],[Total Families]]</f>
        <v>0.34590616375344985</v>
      </c>
      <c r="H809" s="20">
        <f>IFERROR(VLOOKUP(G809,Points!$E$2:$G$11,3,TRUE),"")</f>
        <v>65</v>
      </c>
    </row>
    <row r="810" spans="1:8" ht="19.95" customHeight="1" x14ac:dyDescent="0.3">
      <c r="A810" t="s">
        <v>5352</v>
      </c>
      <c r="B810" t="s">
        <v>4103</v>
      </c>
      <c r="C810" t="s">
        <v>2047</v>
      </c>
      <c r="D810" t="s">
        <v>115</v>
      </c>
      <c r="E810">
        <v>203</v>
      </c>
      <c r="F810">
        <v>21</v>
      </c>
      <c r="G810" s="9">
        <f>FamilyPovertyPercentage[[#This Row],[Families With Incomes Below 200% Poverty Level]]/FamilyPovertyPercentage[[#This Row],[Total Families]]</f>
        <v>0.10344827586206896</v>
      </c>
      <c r="H810" s="20">
        <f>IFERROR(VLOOKUP(G810,Points!$E$2:$G$11,3,TRUE),"")</f>
        <v>5</v>
      </c>
    </row>
    <row r="811" spans="1:8" ht="19.95" customHeight="1" x14ac:dyDescent="0.3">
      <c r="A811" t="s">
        <v>5351</v>
      </c>
      <c r="B811" t="s">
        <v>4104</v>
      </c>
      <c r="C811" t="s">
        <v>2048</v>
      </c>
      <c r="D811" t="s">
        <v>115</v>
      </c>
      <c r="E811">
        <v>312</v>
      </c>
      <c r="F811">
        <v>70</v>
      </c>
      <c r="G811" s="9">
        <f>FamilyPovertyPercentage[[#This Row],[Families With Incomes Below 200% Poverty Level]]/FamilyPovertyPercentage[[#This Row],[Total Families]]</f>
        <v>0.22435897435897437</v>
      </c>
      <c r="H811" s="20">
        <f>IFERROR(VLOOKUP(G811,Points!$E$2:$G$11,3,TRUE),"")</f>
        <v>30</v>
      </c>
    </row>
    <row r="812" spans="1:8" ht="19.95" customHeight="1" x14ac:dyDescent="0.3">
      <c r="A812" t="s">
        <v>5352</v>
      </c>
      <c r="B812" t="s">
        <v>4105</v>
      </c>
      <c r="C812" t="s">
        <v>2049</v>
      </c>
      <c r="D812" t="s">
        <v>272</v>
      </c>
      <c r="E812">
        <v>381</v>
      </c>
      <c r="F812">
        <v>55</v>
      </c>
      <c r="G812" s="9">
        <f>FamilyPovertyPercentage[[#This Row],[Families With Incomes Below 200% Poverty Level]]/FamilyPovertyPercentage[[#This Row],[Total Families]]</f>
        <v>0.14435695538057744</v>
      </c>
      <c r="H812" s="20">
        <f>IFERROR(VLOOKUP(G812,Points!$E$2:$G$11,3,TRUE),"")</f>
        <v>10</v>
      </c>
    </row>
    <row r="813" spans="1:8" ht="19.95" customHeight="1" x14ac:dyDescent="0.3">
      <c r="A813" t="s">
        <v>5351</v>
      </c>
      <c r="B813" t="s">
        <v>4106</v>
      </c>
      <c r="C813" t="s">
        <v>2050</v>
      </c>
      <c r="D813" t="s">
        <v>113</v>
      </c>
      <c r="E813">
        <v>123</v>
      </c>
      <c r="F813">
        <v>10</v>
      </c>
      <c r="G813" s="9">
        <f>FamilyPovertyPercentage[[#This Row],[Families With Incomes Below 200% Poverty Level]]/FamilyPovertyPercentage[[#This Row],[Total Families]]</f>
        <v>8.1300813008130079E-2</v>
      </c>
      <c r="H813" s="20">
        <f>IFERROR(VLOOKUP(G813,Points!$E$2:$G$11,3,TRUE),"")</f>
        <v>5</v>
      </c>
    </row>
    <row r="814" spans="1:8" ht="19.95" customHeight="1" x14ac:dyDescent="0.3">
      <c r="A814" t="s">
        <v>5352</v>
      </c>
      <c r="B814" t="s">
        <v>4107</v>
      </c>
      <c r="C814" t="s">
        <v>2051</v>
      </c>
      <c r="D814" t="s">
        <v>113</v>
      </c>
      <c r="E814">
        <v>358</v>
      </c>
      <c r="F814">
        <v>22</v>
      </c>
      <c r="G814" s="9">
        <f>FamilyPovertyPercentage[[#This Row],[Families With Incomes Below 200% Poverty Level]]/FamilyPovertyPercentage[[#This Row],[Total Families]]</f>
        <v>6.1452513966480445E-2</v>
      </c>
      <c r="H814" s="20">
        <f>IFERROR(VLOOKUP(G814,Points!$E$2:$G$11,3,TRUE),"")</f>
        <v>0</v>
      </c>
    </row>
    <row r="815" spans="1:8" ht="19.95" customHeight="1" x14ac:dyDescent="0.3">
      <c r="A815" t="s">
        <v>5351</v>
      </c>
      <c r="B815" t="s">
        <v>4108</v>
      </c>
      <c r="C815" t="s">
        <v>2052</v>
      </c>
      <c r="D815" t="s">
        <v>113</v>
      </c>
      <c r="E815">
        <v>27</v>
      </c>
      <c r="F815">
        <v>6</v>
      </c>
      <c r="G815" s="9">
        <f>FamilyPovertyPercentage[[#This Row],[Families With Incomes Below 200% Poverty Level]]/FamilyPovertyPercentage[[#This Row],[Total Families]]</f>
        <v>0.22222222222222221</v>
      </c>
      <c r="H815" s="20">
        <f>IFERROR(VLOOKUP(G815,Points!$E$2:$G$11,3,TRUE),"")</f>
        <v>30</v>
      </c>
    </row>
    <row r="816" spans="1:8" ht="19.95" customHeight="1" x14ac:dyDescent="0.3">
      <c r="A816" t="s">
        <v>5352</v>
      </c>
      <c r="B816" t="s">
        <v>4109</v>
      </c>
      <c r="C816" t="s">
        <v>2053</v>
      </c>
      <c r="D816" t="s">
        <v>144</v>
      </c>
      <c r="E816">
        <v>196</v>
      </c>
      <c r="F816">
        <v>35</v>
      </c>
      <c r="G816" s="9">
        <f>FamilyPovertyPercentage[[#This Row],[Families With Incomes Below 200% Poverty Level]]/FamilyPovertyPercentage[[#This Row],[Total Families]]</f>
        <v>0.17857142857142858</v>
      </c>
      <c r="H816" s="20">
        <f>IFERROR(VLOOKUP(G816,Points!$E$2:$G$11,3,TRUE),"")</f>
        <v>20</v>
      </c>
    </row>
    <row r="817" spans="1:8" ht="19.95" customHeight="1" x14ac:dyDescent="0.3">
      <c r="A817" t="s">
        <v>5352</v>
      </c>
      <c r="B817" t="s">
        <v>4110</v>
      </c>
      <c r="C817" t="s">
        <v>2054</v>
      </c>
      <c r="D817" t="s">
        <v>147</v>
      </c>
      <c r="E817">
        <v>118</v>
      </c>
      <c r="F817">
        <v>20</v>
      </c>
      <c r="G817" s="9">
        <f>FamilyPovertyPercentage[[#This Row],[Families With Incomes Below 200% Poverty Level]]/FamilyPovertyPercentage[[#This Row],[Total Families]]</f>
        <v>0.16949152542372881</v>
      </c>
      <c r="H817" s="20">
        <f>IFERROR(VLOOKUP(G817,Points!$E$2:$G$11,3,TRUE),"")</f>
        <v>20</v>
      </c>
    </row>
    <row r="818" spans="1:8" ht="19.95" customHeight="1" x14ac:dyDescent="0.3">
      <c r="A818" t="s">
        <v>5352</v>
      </c>
      <c r="B818" t="s">
        <v>4111</v>
      </c>
      <c r="C818" t="s">
        <v>2055</v>
      </c>
      <c r="D818" t="s">
        <v>30</v>
      </c>
      <c r="E818">
        <v>180</v>
      </c>
      <c r="F818">
        <v>32</v>
      </c>
      <c r="G818" s="9">
        <f>FamilyPovertyPercentage[[#This Row],[Families With Incomes Below 200% Poverty Level]]/FamilyPovertyPercentage[[#This Row],[Total Families]]</f>
        <v>0.17777777777777778</v>
      </c>
      <c r="H818" s="20">
        <f>IFERROR(VLOOKUP(G818,Points!$E$2:$G$11,3,TRUE),"")</f>
        <v>20</v>
      </c>
    </row>
    <row r="819" spans="1:8" ht="19.95" customHeight="1" x14ac:dyDescent="0.3">
      <c r="A819" t="s">
        <v>5351</v>
      </c>
      <c r="B819" t="s">
        <v>4112</v>
      </c>
      <c r="C819" t="s">
        <v>2056</v>
      </c>
      <c r="D819" t="s">
        <v>126</v>
      </c>
      <c r="E819">
        <v>29</v>
      </c>
      <c r="F819">
        <v>5</v>
      </c>
      <c r="G819" s="9">
        <f>FamilyPovertyPercentage[[#This Row],[Families With Incomes Below 200% Poverty Level]]/FamilyPovertyPercentage[[#This Row],[Total Families]]</f>
        <v>0.17241379310344829</v>
      </c>
      <c r="H819" s="20">
        <f>IFERROR(VLOOKUP(G819,Points!$E$2:$G$11,3,TRUE),"")</f>
        <v>20</v>
      </c>
    </row>
    <row r="820" spans="1:8" ht="19.95" customHeight="1" x14ac:dyDescent="0.3">
      <c r="A820" t="s">
        <v>5352</v>
      </c>
      <c r="B820" t="s">
        <v>4113</v>
      </c>
      <c r="C820" t="s">
        <v>2057</v>
      </c>
      <c r="D820" t="s">
        <v>50</v>
      </c>
      <c r="E820">
        <v>201</v>
      </c>
      <c r="F820">
        <v>57</v>
      </c>
      <c r="G820" s="9">
        <f>FamilyPovertyPercentage[[#This Row],[Families With Incomes Below 200% Poverty Level]]/FamilyPovertyPercentage[[#This Row],[Total Families]]</f>
        <v>0.28358208955223879</v>
      </c>
      <c r="H820" s="20">
        <f>IFERROR(VLOOKUP(G820,Points!$E$2:$G$11,3,TRUE),"")</f>
        <v>50</v>
      </c>
    </row>
    <row r="821" spans="1:8" ht="19.95" customHeight="1" x14ac:dyDescent="0.3">
      <c r="A821" t="s">
        <v>5352</v>
      </c>
      <c r="B821" t="s">
        <v>4114</v>
      </c>
      <c r="C821" t="s">
        <v>2057</v>
      </c>
      <c r="D821" t="s">
        <v>95</v>
      </c>
      <c r="E821">
        <v>347</v>
      </c>
      <c r="F821">
        <v>53</v>
      </c>
      <c r="G821" s="9">
        <f>FamilyPovertyPercentage[[#This Row],[Families With Incomes Below 200% Poverty Level]]/FamilyPovertyPercentage[[#This Row],[Total Families]]</f>
        <v>0.15273775216138327</v>
      </c>
      <c r="H821" s="20">
        <f>IFERROR(VLOOKUP(G821,Points!$E$2:$G$11,3,TRUE),"")</f>
        <v>10</v>
      </c>
    </row>
    <row r="822" spans="1:8" ht="19.95" customHeight="1" x14ac:dyDescent="0.3">
      <c r="A822" t="s">
        <v>5352</v>
      </c>
      <c r="B822" t="s">
        <v>4115</v>
      </c>
      <c r="C822" t="s">
        <v>2057</v>
      </c>
      <c r="D822" t="s">
        <v>21</v>
      </c>
      <c r="E822">
        <v>488</v>
      </c>
      <c r="F822">
        <v>45</v>
      </c>
      <c r="G822" s="9">
        <f>FamilyPovertyPercentage[[#This Row],[Families With Incomes Below 200% Poverty Level]]/FamilyPovertyPercentage[[#This Row],[Total Families]]</f>
        <v>9.2213114754098366E-2</v>
      </c>
      <c r="H822" s="20">
        <f>IFERROR(VLOOKUP(G822,Points!$E$2:$G$11,3,TRUE),"")</f>
        <v>5</v>
      </c>
    </row>
    <row r="823" spans="1:8" ht="19.95" customHeight="1" x14ac:dyDescent="0.3">
      <c r="A823" t="s">
        <v>5352</v>
      </c>
      <c r="B823" t="s">
        <v>4116</v>
      </c>
      <c r="C823" t="s">
        <v>2058</v>
      </c>
      <c r="D823" t="s">
        <v>147</v>
      </c>
      <c r="E823">
        <v>84</v>
      </c>
      <c r="F823">
        <v>11</v>
      </c>
      <c r="G823" s="9">
        <f>FamilyPovertyPercentage[[#This Row],[Families With Incomes Below 200% Poverty Level]]/FamilyPovertyPercentage[[#This Row],[Total Families]]</f>
        <v>0.13095238095238096</v>
      </c>
      <c r="H823" s="20">
        <f>IFERROR(VLOOKUP(G823,Points!$E$2:$G$11,3,TRUE),"")</f>
        <v>10</v>
      </c>
    </row>
    <row r="824" spans="1:8" ht="19.95" customHeight="1" x14ac:dyDescent="0.3">
      <c r="A824" t="s">
        <v>5352</v>
      </c>
      <c r="B824" t="s">
        <v>4117</v>
      </c>
      <c r="C824" t="s">
        <v>2059</v>
      </c>
      <c r="D824" t="s">
        <v>99</v>
      </c>
      <c r="E824">
        <v>167</v>
      </c>
      <c r="F824">
        <v>39</v>
      </c>
      <c r="G824" s="9">
        <f>FamilyPovertyPercentage[[#This Row],[Families With Incomes Below 200% Poverty Level]]/FamilyPovertyPercentage[[#This Row],[Total Families]]</f>
        <v>0.23353293413173654</v>
      </c>
      <c r="H824" s="20">
        <f>IFERROR(VLOOKUP(G824,Points!$E$2:$G$11,3,TRUE),"")</f>
        <v>30</v>
      </c>
    </row>
    <row r="825" spans="1:8" ht="19.95" customHeight="1" x14ac:dyDescent="0.3">
      <c r="A825" t="s">
        <v>5351</v>
      </c>
      <c r="B825" t="s">
        <v>4118</v>
      </c>
      <c r="C825" t="s">
        <v>2060</v>
      </c>
      <c r="D825" t="s">
        <v>91</v>
      </c>
      <c r="E825">
        <v>216</v>
      </c>
      <c r="F825">
        <v>21</v>
      </c>
      <c r="G825" s="9">
        <f>FamilyPovertyPercentage[[#This Row],[Families With Incomes Below 200% Poverty Level]]/FamilyPovertyPercentage[[#This Row],[Total Families]]</f>
        <v>9.7222222222222224E-2</v>
      </c>
      <c r="H825" s="20">
        <f>IFERROR(VLOOKUP(G825,Points!$E$2:$G$11,3,TRUE),"")</f>
        <v>5</v>
      </c>
    </row>
    <row r="826" spans="1:8" ht="19.95" customHeight="1" x14ac:dyDescent="0.3">
      <c r="A826" t="s">
        <v>5352</v>
      </c>
      <c r="B826" t="s">
        <v>4119</v>
      </c>
      <c r="C826" t="s">
        <v>2061</v>
      </c>
      <c r="D826" t="s">
        <v>115</v>
      </c>
      <c r="E826">
        <v>115</v>
      </c>
      <c r="F826">
        <v>31</v>
      </c>
      <c r="G826" s="9">
        <f>FamilyPovertyPercentage[[#This Row],[Families With Incomes Below 200% Poverty Level]]/FamilyPovertyPercentage[[#This Row],[Total Families]]</f>
        <v>0.26956521739130435</v>
      </c>
      <c r="H826" s="20">
        <f>IFERROR(VLOOKUP(G826,Points!$E$2:$G$11,3,TRUE),"")</f>
        <v>40</v>
      </c>
    </row>
    <row r="827" spans="1:8" ht="19.95" customHeight="1" x14ac:dyDescent="0.3">
      <c r="A827" t="s">
        <v>5352</v>
      </c>
      <c r="B827" t="s">
        <v>4120</v>
      </c>
      <c r="C827" t="s">
        <v>2062</v>
      </c>
      <c r="D827" t="s">
        <v>64</v>
      </c>
      <c r="E827">
        <v>138</v>
      </c>
      <c r="F827">
        <v>33</v>
      </c>
      <c r="G827" s="9">
        <f>FamilyPovertyPercentage[[#This Row],[Families With Incomes Below 200% Poverty Level]]/FamilyPovertyPercentage[[#This Row],[Total Families]]</f>
        <v>0.2391304347826087</v>
      </c>
      <c r="H827" s="20">
        <f>IFERROR(VLOOKUP(G827,Points!$E$2:$G$11,3,TRUE),"")</f>
        <v>30</v>
      </c>
    </row>
    <row r="828" spans="1:8" ht="19.95" customHeight="1" x14ac:dyDescent="0.3">
      <c r="A828" t="s">
        <v>5352</v>
      </c>
      <c r="B828" t="s">
        <v>4121</v>
      </c>
      <c r="C828" t="s">
        <v>2062</v>
      </c>
      <c r="D828" t="s">
        <v>80</v>
      </c>
      <c r="E828">
        <v>213</v>
      </c>
      <c r="F828">
        <v>41</v>
      </c>
      <c r="G828" s="9">
        <f>FamilyPovertyPercentage[[#This Row],[Families With Incomes Below 200% Poverty Level]]/FamilyPovertyPercentage[[#This Row],[Total Families]]</f>
        <v>0.19248826291079812</v>
      </c>
      <c r="H828" s="20">
        <f>IFERROR(VLOOKUP(G828,Points!$E$2:$G$11,3,TRUE),"")</f>
        <v>20</v>
      </c>
    </row>
    <row r="829" spans="1:8" ht="19.95" customHeight="1" x14ac:dyDescent="0.3">
      <c r="A829" t="s">
        <v>5351</v>
      </c>
      <c r="B829" t="s">
        <v>4122</v>
      </c>
      <c r="C829" t="s">
        <v>2063</v>
      </c>
      <c r="D829" t="s">
        <v>80</v>
      </c>
      <c r="E829">
        <v>222</v>
      </c>
      <c r="F829">
        <v>39</v>
      </c>
      <c r="G829" s="9">
        <f>FamilyPovertyPercentage[[#This Row],[Families With Incomes Below 200% Poverty Level]]/FamilyPovertyPercentage[[#This Row],[Total Families]]</f>
        <v>0.17567567567567569</v>
      </c>
      <c r="H829" s="20">
        <f>IFERROR(VLOOKUP(G829,Points!$E$2:$G$11,3,TRUE),"")</f>
        <v>20</v>
      </c>
    </row>
    <row r="830" spans="1:8" ht="19.95" customHeight="1" x14ac:dyDescent="0.3">
      <c r="A830" t="s">
        <v>5351</v>
      </c>
      <c r="B830" t="s">
        <v>4123</v>
      </c>
      <c r="C830" t="s">
        <v>2064</v>
      </c>
      <c r="D830" t="s">
        <v>221</v>
      </c>
      <c r="E830">
        <v>302</v>
      </c>
      <c r="F830">
        <v>83</v>
      </c>
      <c r="G830" s="9">
        <f>FamilyPovertyPercentage[[#This Row],[Families With Incomes Below 200% Poverty Level]]/FamilyPovertyPercentage[[#This Row],[Total Families]]</f>
        <v>0.27483443708609273</v>
      </c>
      <c r="H830" s="20">
        <f>IFERROR(VLOOKUP(G830,Points!$E$2:$G$11,3,TRUE),"")</f>
        <v>40</v>
      </c>
    </row>
    <row r="831" spans="1:8" ht="19.95" customHeight="1" x14ac:dyDescent="0.3">
      <c r="A831" t="s">
        <v>5352</v>
      </c>
      <c r="B831" t="s">
        <v>4124</v>
      </c>
      <c r="C831" t="s">
        <v>2065</v>
      </c>
      <c r="D831" t="s">
        <v>57</v>
      </c>
      <c r="E831">
        <v>177</v>
      </c>
      <c r="F831">
        <v>15</v>
      </c>
      <c r="G831" s="9">
        <f>FamilyPovertyPercentage[[#This Row],[Families With Incomes Below 200% Poverty Level]]/FamilyPovertyPercentage[[#This Row],[Total Families]]</f>
        <v>8.4745762711864403E-2</v>
      </c>
      <c r="H831" s="20">
        <f>IFERROR(VLOOKUP(G831,Points!$E$2:$G$11,3,TRUE),"")</f>
        <v>5</v>
      </c>
    </row>
    <row r="832" spans="1:8" ht="19.95" customHeight="1" x14ac:dyDescent="0.3">
      <c r="A832" t="s">
        <v>5352</v>
      </c>
      <c r="B832" t="s">
        <v>4125</v>
      </c>
      <c r="C832" t="s">
        <v>2065</v>
      </c>
      <c r="D832" t="s">
        <v>91</v>
      </c>
      <c r="E832">
        <v>51</v>
      </c>
      <c r="F832">
        <v>6</v>
      </c>
      <c r="G832" s="9">
        <f>FamilyPovertyPercentage[[#This Row],[Families With Incomes Below 200% Poverty Level]]/FamilyPovertyPercentage[[#This Row],[Total Families]]</f>
        <v>0.11764705882352941</v>
      </c>
      <c r="H832" s="20">
        <f>IFERROR(VLOOKUP(G832,Points!$E$2:$G$11,3,TRUE),"")</f>
        <v>5</v>
      </c>
    </row>
    <row r="833" spans="1:8" ht="19.95" customHeight="1" x14ac:dyDescent="0.3">
      <c r="A833" t="s">
        <v>5352</v>
      </c>
      <c r="B833" t="s">
        <v>4126</v>
      </c>
      <c r="C833" t="s">
        <v>2066</v>
      </c>
      <c r="D833" t="s">
        <v>277</v>
      </c>
      <c r="E833">
        <v>126</v>
      </c>
      <c r="F833">
        <v>23</v>
      </c>
      <c r="G833" s="9">
        <f>FamilyPovertyPercentage[[#This Row],[Families With Incomes Below 200% Poverty Level]]/FamilyPovertyPercentage[[#This Row],[Total Families]]</f>
        <v>0.18253968253968253</v>
      </c>
      <c r="H833" s="20">
        <f>IFERROR(VLOOKUP(G833,Points!$E$2:$G$11,3,TRUE),"")</f>
        <v>20</v>
      </c>
    </row>
    <row r="834" spans="1:8" ht="19.95" customHeight="1" x14ac:dyDescent="0.3">
      <c r="A834" t="s">
        <v>5351</v>
      </c>
      <c r="B834" t="s">
        <v>4127</v>
      </c>
      <c r="C834" t="s">
        <v>2067</v>
      </c>
      <c r="D834" t="s">
        <v>166</v>
      </c>
      <c r="E834">
        <v>384</v>
      </c>
      <c r="F834">
        <v>121</v>
      </c>
      <c r="G834" s="9">
        <f>FamilyPovertyPercentage[[#This Row],[Families With Incomes Below 200% Poverty Level]]/FamilyPovertyPercentage[[#This Row],[Total Families]]</f>
        <v>0.31510416666666669</v>
      </c>
      <c r="H834" s="20">
        <f>IFERROR(VLOOKUP(G834,Points!$E$2:$G$11,3,TRUE),"")</f>
        <v>50</v>
      </c>
    </row>
    <row r="835" spans="1:8" ht="19.95" customHeight="1" x14ac:dyDescent="0.3">
      <c r="A835" t="s">
        <v>5352</v>
      </c>
      <c r="B835" t="s">
        <v>4128</v>
      </c>
      <c r="C835" t="s">
        <v>2068</v>
      </c>
      <c r="D835" t="s">
        <v>166</v>
      </c>
      <c r="E835">
        <v>238</v>
      </c>
      <c r="F835">
        <v>61</v>
      </c>
      <c r="G835" s="9">
        <f>FamilyPovertyPercentage[[#This Row],[Families With Incomes Below 200% Poverty Level]]/FamilyPovertyPercentage[[#This Row],[Total Families]]</f>
        <v>0.25630252100840334</v>
      </c>
      <c r="H835" s="20">
        <f>IFERROR(VLOOKUP(G835,Points!$E$2:$G$11,3,TRUE),"")</f>
        <v>40</v>
      </c>
    </row>
    <row r="836" spans="1:8" ht="19.95" customHeight="1" x14ac:dyDescent="0.3">
      <c r="A836" t="s">
        <v>5351</v>
      </c>
      <c r="B836" t="s">
        <v>4129</v>
      </c>
      <c r="C836" t="s">
        <v>2069</v>
      </c>
      <c r="D836" t="s">
        <v>21</v>
      </c>
      <c r="E836">
        <v>284</v>
      </c>
      <c r="F836">
        <v>33</v>
      </c>
      <c r="G836" s="9">
        <f>FamilyPovertyPercentage[[#This Row],[Families With Incomes Below 200% Poverty Level]]/FamilyPovertyPercentage[[#This Row],[Total Families]]</f>
        <v>0.11619718309859155</v>
      </c>
      <c r="H836" s="20">
        <f>IFERROR(VLOOKUP(G836,Points!$E$2:$G$11,3,TRUE),"")</f>
        <v>5</v>
      </c>
    </row>
    <row r="837" spans="1:8" ht="19.95" customHeight="1" x14ac:dyDescent="0.3">
      <c r="A837" t="s">
        <v>5352</v>
      </c>
      <c r="B837" t="s">
        <v>4130</v>
      </c>
      <c r="C837" t="s">
        <v>2070</v>
      </c>
      <c r="D837" t="s">
        <v>147</v>
      </c>
      <c r="E837">
        <v>211</v>
      </c>
      <c r="F837">
        <v>72</v>
      </c>
      <c r="G837" s="9">
        <f>FamilyPovertyPercentage[[#This Row],[Families With Incomes Below 200% Poverty Level]]/FamilyPovertyPercentage[[#This Row],[Total Families]]</f>
        <v>0.34123222748815168</v>
      </c>
      <c r="H837" s="20">
        <f>IFERROR(VLOOKUP(G837,Points!$E$2:$G$11,3,TRUE),"")</f>
        <v>65</v>
      </c>
    </row>
    <row r="838" spans="1:8" ht="19.95" customHeight="1" x14ac:dyDescent="0.3">
      <c r="A838" t="s">
        <v>5352</v>
      </c>
      <c r="B838" t="s">
        <v>4131</v>
      </c>
      <c r="C838" t="s">
        <v>2071</v>
      </c>
      <c r="D838" t="s">
        <v>16</v>
      </c>
      <c r="E838">
        <v>153</v>
      </c>
      <c r="F838">
        <v>41</v>
      </c>
      <c r="G838" s="9">
        <f>FamilyPovertyPercentage[[#This Row],[Families With Incomes Below 200% Poverty Level]]/FamilyPovertyPercentage[[#This Row],[Total Families]]</f>
        <v>0.26797385620915032</v>
      </c>
      <c r="H838" s="20">
        <f>IFERROR(VLOOKUP(G838,Points!$E$2:$G$11,3,TRUE),"")</f>
        <v>40</v>
      </c>
    </row>
    <row r="839" spans="1:8" ht="19.95" customHeight="1" x14ac:dyDescent="0.3">
      <c r="A839" t="s">
        <v>5351</v>
      </c>
      <c r="B839" t="s">
        <v>4132</v>
      </c>
      <c r="C839" t="s">
        <v>2072</v>
      </c>
      <c r="D839" t="s">
        <v>16</v>
      </c>
      <c r="E839">
        <v>120</v>
      </c>
      <c r="F839">
        <v>16</v>
      </c>
      <c r="G839" s="9">
        <f>FamilyPovertyPercentage[[#This Row],[Families With Incomes Below 200% Poverty Level]]/FamilyPovertyPercentage[[#This Row],[Total Families]]</f>
        <v>0.13333333333333333</v>
      </c>
      <c r="H839" s="20">
        <f>IFERROR(VLOOKUP(G839,Points!$E$2:$G$11,3,TRUE),"")</f>
        <v>10</v>
      </c>
    </row>
    <row r="840" spans="1:8" ht="19.95" customHeight="1" x14ac:dyDescent="0.3">
      <c r="A840" t="s">
        <v>5352</v>
      </c>
      <c r="B840" t="s">
        <v>4133</v>
      </c>
      <c r="C840" t="s">
        <v>2073</v>
      </c>
      <c r="D840" t="s">
        <v>147</v>
      </c>
      <c r="E840">
        <v>160</v>
      </c>
      <c r="F840">
        <v>35</v>
      </c>
      <c r="G840" s="9">
        <f>FamilyPovertyPercentage[[#This Row],[Families With Incomes Below 200% Poverty Level]]/FamilyPovertyPercentage[[#This Row],[Total Families]]</f>
        <v>0.21875</v>
      </c>
      <c r="H840" s="20">
        <f>IFERROR(VLOOKUP(G840,Points!$E$2:$G$11,3,TRUE),"")</f>
        <v>30</v>
      </c>
    </row>
    <row r="841" spans="1:8" ht="19.95" customHeight="1" x14ac:dyDescent="0.3">
      <c r="A841" t="s">
        <v>5351</v>
      </c>
      <c r="B841" t="s">
        <v>4134</v>
      </c>
      <c r="C841" t="s">
        <v>2074</v>
      </c>
      <c r="D841" t="s">
        <v>43</v>
      </c>
      <c r="E841">
        <v>2906</v>
      </c>
      <c r="F841">
        <v>390</v>
      </c>
      <c r="G841" s="9">
        <f>FamilyPovertyPercentage[[#This Row],[Families With Incomes Below 200% Poverty Level]]/FamilyPovertyPercentage[[#This Row],[Total Families]]</f>
        <v>0.13420509291121818</v>
      </c>
      <c r="H841" s="20">
        <f>IFERROR(VLOOKUP(G841,Points!$E$2:$G$11,3,TRUE),"")</f>
        <v>10</v>
      </c>
    </row>
    <row r="842" spans="1:8" ht="19.95" customHeight="1" x14ac:dyDescent="0.3">
      <c r="A842" t="s">
        <v>5351</v>
      </c>
      <c r="B842" t="s">
        <v>4135</v>
      </c>
      <c r="C842" t="s">
        <v>2075</v>
      </c>
      <c r="D842" t="s">
        <v>72</v>
      </c>
      <c r="E842">
        <v>70</v>
      </c>
      <c r="F842">
        <v>28</v>
      </c>
      <c r="G842" s="9">
        <f>FamilyPovertyPercentage[[#This Row],[Families With Incomes Below 200% Poverty Level]]/FamilyPovertyPercentage[[#This Row],[Total Families]]</f>
        <v>0.4</v>
      </c>
      <c r="H842" s="20">
        <f>IFERROR(VLOOKUP(G842,Points!$E$2:$G$11,3,TRUE),"")</f>
        <v>100</v>
      </c>
    </row>
    <row r="843" spans="1:8" ht="19.95" customHeight="1" x14ac:dyDescent="0.3">
      <c r="A843" t="s">
        <v>5352</v>
      </c>
      <c r="B843" t="s">
        <v>4136</v>
      </c>
      <c r="C843" t="s">
        <v>2076</v>
      </c>
      <c r="D843" t="s">
        <v>43</v>
      </c>
      <c r="E843">
        <v>448</v>
      </c>
      <c r="F843">
        <v>44</v>
      </c>
      <c r="G843" s="9">
        <f>FamilyPovertyPercentage[[#This Row],[Families With Incomes Below 200% Poverty Level]]/FamilyPovertyPercentage[[#This Row],[Total Families]]</f>
        <v>9.8214285714285712E-2</v>
      </c>
      <c r="H843" s="20">
        <f>IFERROR(VLOOKUP(G843,Points!$E$2:$G$11,3,TRUE),"")</f>
        <v>5</v>
      </c>
    </row>
    <row r="844" spans="1:8" ht="19.95" customHeight="1" x14ac:dyDescent="0.3">
      <c r="A844" t="s">
        <v>5352</v>
      </c>
      <c r="B844" t="s">
        <v>4137</v>
      </c>
      <c r="C844" t="s">
        <v>2076</v>
      </c>
      <c r="D844" t="s">
        <v>122</v>
      </c>
      <c r="E844">
        <v>1193</v>
      </c>
      <c r="F844">
        <v>28</v>
      </c>
      <c r="G844" s="9">
        <f>FamilyPovertyPercentage[[#This Row],[Families With Incomes Below 200% Poverty Level]]/FamilyPovertyPercentage[[#This Row],[Total Families]]</f>
        <v>2.347024308466052E-2</v>
      </c>
      <c r="H844" s="20">
        <f>IFERROR(VLOOKUP(G844,Points!$E$2:$G$11,3,TRUE),"")</f>
        <v>0</v>
      </c>
    </row>
    <row r="845" spans="1:8" ht="19.95" customHeight="1" x14ac:dyDescent="0.3">
      <c r="A845" t="s">
        <v>5352</v>
      </c>
      <c r="B845" t="s">
        <v>4138</v>
      </c>
      <c r="C845" t="s">
        <v>2076</v>
      </c>
      <c r="D845" t="s">
        <v>21</v>
      </c>
      <c r="E845">
        <v>607</v>
      </c>
      <c r="F845">
        <v>47</v>
      </c>
      <c r="G845" s="9">
        <f>FamilyPovertyPercentage[[#This Row],[Families With Incomes Below 200% Poverty Level]]/FamilyPovertyPercentage[[#This Row],[Total Families]]</f>
        <v>7.7429983525535415E-2</v>
      </c>
      <c r="H845" s="20">
        <f>IFERROR(VLOOKUP(G845,Points!$E$2:$G$11,3,TRUE),"")</f>
        <v>0</v>
      </c>
    </row>
    <row r="846" spans="1:8" ht="19.95" customHeight="1" x14ac:dyDescent="0.3">
      <c r="A846" t="s">
        <v>5351</v>
      </c>
      <c r="B846" t="s">
        <v>4139</v>
      </c>
      <c r="C846" t="s">
        <v>2077</v>
      </c>
      <c r="D846" t="s">
        <v>80</v>
      </c>
      <c r="E846">
        <v>93</v>
      </c>
      <c r="F846">
        <v>14</v>
      </c>
      <c r="G846" s="9">
        <f>FamilyPovertyPercentage[[#This Row],[Families With Incomes Below 200% Poverty Level]]/FamilyPovertyPercentage[[#This Row],[Total Families]]</f>
        <v>0.15053763440860216</v>
      </c>
      <c r="H846" s="20">
        <f>IFERROR(VLOOKUP(G846,Points!$E$2:$G$11,3,TRUE),"")</f>
        <v>10</v>
      </c>
    </row>
    <row r="847" spans="1:8" ht="19.95" customHeight="1" x14ac:dyDescent="0.3">
      <c r="A847" t="s">
        <v>5351</v>
      </c>
      <c r="B847" t="s">
        <v>4140</v>
      </c>
      <c r="C847" t="s">
        <v>2078</v>
      </c>
      <c r="D847" t="s">
        <v>122</v>
      </c>
      <c r="E847">
        <v>2836</v>
      </c>
      <c r="F847">
        <v>487</v>
      </c>
      <c r="G847" s="9">
        <f>FamilyPovertyPercentage[[#This Row],[Families With Incomes Below 200% Poverty Level]]/FamilyPovertyPercentage[[#This Row],[Total Families]]</f>
        <v>0.17172073342736249</v>
      </c>
      <c r="H847" s="20">
        <f>IFERROR(VLOOKUP(G847,Points!$E$2:$G$11,3,TRUE),"")</f>
        <v>20</v>
      </c>
    </row>
    <row r="848" spans="1:8" ht="19.95" customHeight="1" x14ac:dyDescent="0.3">
      <c r="A848" t="s">
        <v>5352</v>
      </c>
      <c r="B848" t="s">
        <v>4141</v>
      </c>
      <c r="C848" t="s">
        <v>2079</v>
      </c>
      <c r="D848" t="s">
        <v>99</v>
      </c>
      <c r="E848">
        <v>246</v>
      </c>
      <c r="F848">
        <v>40</v>
      </c>
      <c r="G848" s="9">
        <f>FamilyPovertyPercentage[[#This Row],[Families With Incomes Below 200% Poverty Level]]/FamilyPovertyPercentage[[#This Row],[Total Families]]</f>
        <v>0.16260162601626016</v>
      </c>
      <c r="H848" s="20">
        <f>IFERROR(VLOOKUP(G848,Points!$E$2:$G$11,3,TRUE),"")</f>
        <v>20</v>
      </c>
    </row>
    <row r="849" spans="1:8" ht="19.95" customHeight="1" x14ac:dyDescent="0.3">
      <c r="A849" t="s">
        <v>5352</v>
      </c>
      <c r="B849" t="s">
        <v>4142</v>
      </c>
      <c r="C849" t="s">
        <v>2080</v>
      </c>
      <c r="D849" t="s">
        <v>107</v>
      </c>
      <c r="E849">
        <v>217</v>
      </c>
      <c r="F849">
        <v>70</v>
      </c>
      <c r="G849" s="9">
        <f>FamilyPovertyPercentage[[#This Row],[Families With Incomes Below 200% Poverty Level]]/FamilyPovertyPercentage[[#This Row],[Total Families]]</f>
        <v>0.32258064516129031</v>
      </c>
      <c r="H849" s="20">
        <f>IFERROR(VLOOKUP(G849,Points!$E$2:$G$11,3,TRUE),"")</f>
        <v>65</v>
      </c>
    </row>
    <row r="850" spans="1:8" ht="19.95" customHeight="1" x14ac:dyDescent="0.3">
      <c r="A850" t="s">
        <v>5352</v>
      </c>
      <c r="B850" t="s">
        <v>4143</v>
      </c>
      <c r="C850" t="s">
        <v>2081</v>
      </c>
      <c r="D850" t="s">
        <v>106</v>
      </c>
      <c r="E850">
        <v>143</v>
      </c>
      <c r="F850">
        <v>29</v>
      </c>
      <c r="G850" s="9">
        <f>FamilyPovertyPercentage[[#This Row],[Families With Incomes Below 200% Poverty Level]]/FamilyPovertyPercentage[[#This Row],[Total Families]]</f>
        <v>0.20279720279720279</v>
      </c>
      <c r="H850" s="20">
        <f>IFERROR(VLOOKUP(G850,Points!$E$2:$G$11,3,TRUE),"")</f>
        <v>30</v>
      </c>
    </row>
    <row r="851" spans="1:8" ht="19.95" customHeight="1" x14ac:dyDescent="0.3">
      <c r="A851" t="s">
        <v>5352</v>
      </c>
      <c r="B851" t="s">
        <v>4144</v>
      </c>
      <c r="C851" t="s">
        <v>2082</v>
      </c>
      <c r="D851" t="s">
        <v>124</v>
      </c>
      <c r="E851">
        <v>199</v>
      </c>
      <c r="F851">
        <v>16</v>
      </c>
      <c r="G851" s="9">
        <f>FamilyPovertyPercentage[[#This Row],[Families With Incomes Below 200% Poverty Level]]/FamilyPovertyPercentage[[#This Row],[Total Families]]</f>
        <v>8.0402010050251257E-2</v>
      </c>
      <c r="H851" s="20">
        <f>IFERROR(VLOOKUP(G851,Points!$E$2:$G$11,3,TRUE),"")</f>
        <v>5</v>
      </c>
    </row>
    <row r="852" spans="1:8" ht="19.95" customHeight="1" x14ac:dyDescent="0.3">
      <c r="A852" t="s">
        <v>5351</v>
      </c>
      <c r="B852" t="s">
        <v>4145</v>
      </c>
      <c r="C852" t="s">
        <v>2083</v>
      </c>
      <c r="D852" t="s">
        <v>95</v>
      </c>
      <c r="E852">
        <v>896</v>
      </c>
      <c r="F852">
        <v>302</v>
      </c>
      <c r="G852" s="9">
        <f>FamilyPovertyPercentage[[#This Row],[Families With Incomes Below 200% Poverty Level]]/FamilyPovertyPercentage[[#This Row],[Total Families]]</f>
        <v>0.33705357142857145</v>
      </c>
      <c r="H852" s="20">
        <f>IFERROR(VLOOKUP(G852,Points!$E$2:$G$11,3,TRUE),"")</f>
        <v>65</v>
      </c>
    </row>
    <row r="853" spans="1:8" ht="19.95" customHeight="1" x14ac:dyDescent="0.3">
      <c r="A853" t="s">
        <v>5352</v>
      </c>
      <c r="B853" t="s">
        <v>4146</v>
      </c>
      <c r="C853" t="s">
        <v>2084</v>
      </c>
      <c r="D853" t="s">
        <v>143</v>
      </c>
      <c r="E853">
        <v>292</v>
      </c>
      <c r="F853">
        <v>58</v>
      </c>
      <c r="G853" s="9">
        <f>FamilyPovertyPercentage[[#This Row],[Families With Incomes Below 200% Poverty Level]]/FamilyPovertyPercentage[[#This Row],[Total Families]]</f>
        <v>0.19863013698630136</v>
      </c>
      <c r="H853" s="20">
        <f>IFERROR(VLOOKUP(G853,Points!$E$2:$G$11,3,TRUE),"")</f>
        <v>20</v>
      </c>
    </row>
    <row r="854" spans="1:8" ht="19.95" customHeight="1" x14ac:dyDescent="0.3">
      <c r="A854" t="s">
        <v>5351</v>
      </c>
      <c r="B854" t="s">
        <v>4147</v>
      </c>
      <c r="C854" t="s">
        <v>2085</v>
      </c>
      <c r="D854" t="s">
        <v>143</v>
      </c>
      <c r="E854">
        <v>897</v>
      </c>
      <c r="F854">
        <v>114</v>
      </c>
      <c r="G854" s="9">
        <f>FamilyPovertyPercentage[[#This Row],[Families With Incomes Below 200% Poverty Level]]/FamilyPovertyPercentage[[#This Row],[Total Families]]</f>
        <v>0.12709030100334448</v>
      </c>
      <c r="H854" s="20">
        <f>IFERROR(VLOOKUP(G854,Points!$E$2:$G$11,3,TRUE),"")</f>
        <v>10</v>
      </c>
    </row>
    <row r="855" spans="1:8" ht="19.95" customHeight="1" x14ac:dyDescent="0.3">
      <c r="A855" t="s">
        <v>5351</v>
      </c>
      <c r="B855" t="s">
        <v>4148</v>
      </c>
      <c r="C855" t="s">
        <v>2086</v>
      </c>
      <c r="D855" t="s">
        <v>119</v>
      </c>
      <c r="E855">
        <v>48</v>
      </c>
      <c r="F855">
        <v>12</v>
      </c>
      <c r="G855" s="9">
        <f>FamilyPovertyPercentage[[#This Row],[Families With Incomes Below 200% Poverty Level]]/FamilyPovertyPercentage[[#This Row],[Total Families]]</f>
        <v>0.25</v>
      </c>
      <c r="H855" s="20">
        <f>IFERROR(VLOOKUP(G855,Points!$E$2:$G$11,3,TRUE),"")</f>
        <v>40</v>
      </c>
    </row>
    <row r="856" spans="1:8" ht="19.95" customHeight="1" x14ac:dyDescent="0.3">
      <c r="A856" t="s">
        <v>5352</v>
      </c>
      <c r="B856" t="s">
        <v>4149</v>
      </c>
      <c r="C856" t="s">
        <v>2087</v>
      </c>
      <c r="D856" t="s">
        <v>11</v>
      </c>
      <c r="E856">
        <v>214</v>
      </c>
      <c r="F856">
        <v>31</v>
      </c>
      <c r="G856" s="9">
        <f>FamilyPovertyPercentage[[#This Row],[Families With Incomes Below 200% Poverty Level]]/FamilyPovertyPercentage[[#This Row],[Total Families]]</f>
        <v>0.14485981308411214</v>
      </c>
      <c r="H856" s="20">
        <f>IFERROR(VLOOKUP(G856,Points!$E$2:$G$11,3,TRUE),"")</f>
        <v>10</v>
      </c>
    </row>
    <row r="857" spans="1:8" ht="19.95" customHeight="1" x14ac:dyDescent="0.3">
      <c r="A857" t="s">
        <v>5352</v>
      </c>
      <c r="B857" t="s">
        <v>4150</v>
      </c>
      <c r="C857" t="s">
        <v>2088</v>
      </c>
      <c r="D857" t="s">
        <v>72</v>
      </c>
      <c r="E857">
        <v>224</v>
      </c>
      <c r="F857">
        <v>48</v>
      </c>
      <c r="G857" s="9">
        <f>FamilyPovertyPercentage[[#This Row],[Families With Incomes Below 200% Poverty Level]]/FamilyPovertyPercentage[[#This Row],[Total Families]]</f>
        <v>0.21428571428571427</v>
      </c>
      <c r="H857" s="20">
        <f>IFERROR(VLOOKUP(G857,Points!$E$2:$G$11,3,TRUE),"")</f>
        <v>30</v>
      </c>
    </row>
    <row r="858" spans="1:8" ht="19.95" customHeight="1" x14ac:dyDescent="0.3">
      <c r="A858" t="s">
        <v>5351</v>
      </c>
      <c r="B858" t="s">
        <v>4151</v>
      </c>
      <c r="C858" t="s">
        <v>2089</v>
      </c>
      <c r="D858" t="s">
        <v>43</v>
      </c>
      <c r="E858">
        <v>5423</v>
      </c>
      <c r="F858">
        <v>781</v>
      </c>
      <c r="G858" s="9">
        <f>FamilyPovertyPercentage[[#This Row],[Families With Incomes Below 200% Poverty Level]]/FamilyPovertyPercentage[[#This Row],[Total Families]]</f>
        <v>0.1440162271805274</v>
      </c>
      <c r="H858" s="20">
        <f>IFERROR(VLOOKUP(G858,Points!$E$2:$G$11,3,TRUE),"")</f>
        <v>10</v>
      </c>
    </row>
    <row r="859" spans="1:8" ht="19.95" customHeight="1" x14ac:dyDescent="0.3">
      <c r="A859" t="s">
        <v>5351</v>
      </c>
      <c r="B859" t="s">
        <v>4152</v>
      </c>
      <c r="C859" t="s">
        <v>2090</v>
      </c>
      <c r="D859" t="s">
        <v>21</v>
      </c>
      <c r="E859">
        <v>1016</v>
      </c>
      <c r="F859">
        <v>85</v>
      </c>
      <c r="G859" s="9">
        <f>FamilyPovertyPercentage[[#This Row],[Families With Incomes Below 200% Poverty Level]]/FamilyPovertyPercentage[[#This Row],[Total Families]]</f>
        <v>8.366141732283465E-2</v>
      </c>
      <c r="H859" s="20">
        <f>IFERROR(VLOOKUP(G859,Points!$E$2:$G$11,3,TRUE),"")</f>
        <v>5</v>
      </c>
    </row>
    <row r="860" spans="1:8" ht="19.95" customHeight="1" x14ac:dyDescent="0.3">
      <c r="A860" t="s">
        <v>5352</v>
      </c>
      <c r="B860" t="s">
        <v>4153</v>
      </c>
      <c r="C860" t="s">
        <v>2091</v>
      </c>
      <c r="D860" t="s">
        <v>101</v>
      </c>
      <c r="E860">
        <v>40</v>
      </c>
      <c r="F860">
        <v>10</v>
      </c>
      <c r="G860" s="9">
        <f>FamilyPovertyPercentage[[#This Row],[Families With Incomes Below 200% Poverty Level]]/FamilyPovertyPercentage[[#This Row],[Total Families]]</f>
        <v>0.25</v>
      </c>
      <c r="H860" s="20">
        <f>IFERROR(VLOOKUP(G860,Points!$E$2:$G$11,3,TRUE),"")</f>
        <v>40</v>
      </c>
    </row>
    <row r="861" spans="1:8" ht="19.95" customHeight="1" x14ac:dyDescent="0.3">
      <c r="A861" t="s">
        <v>5352</v>
      </c>
      <c r="B861" t="s">
        <v>4154</v>
      </c>
      <c r="C861" t="s">
        <v>2091</v>
      </c>
      <c r="D861" t="s">
        <v>95</v>
      </c>
      <c r="E861">
        <v>503</v>
      </c>
      <c r="F861">
        <v>40</v>
      </c>
      <c r="G861" s="9">
        <f>FamilyPovertyPercentage[[#This Row],[Families With Incomes Below 200% Poverty Level]]/FamilyPovertyPercentage[[#This Row],[Total Families]]</f>
        <v>7.9522862823061632E-2</v>
      </c>
      <c r="H861" s="20">
        <f>IFERROR(VLOOKUP(G861,Points!$E$2:$G$11,3,TRUE),"")</f>
        <v>0</v>
      </c>
    </row>
    <row r="862" spans="1:8" ht="19.95" customHeight="1" x14ac:dyDescent="0.3">
      <c r="A862" t="s">
        <v>5351</v>
      </c>
      <c r="B862" t="s">
        <v>4155</v>
      </c>
      <c r="C862" t="s">
        <v>2092</v>
      </c>
      <c r="D862" t="s">
        <v>119</v>
      </c>
      <c r="E862">
        <v>3666</v>
      </c>
      <c r="F862">
        <v>564</v>
      </c>
      <c r="G862" s="9">
        <f>FamilyPovertyPercentage[[#This Row],[Families With Incomes Below 200% Poverty Level]]/FamilyPovertyPercentage[[#This Row],[Total Families]]</f>
        <v>0.15384615384615385</v>
      </c>
      <c r="H862" s="20">
        <f>IFERROR(VLOOKUP(G862,Points!$E$2:$G$11,3,TRUE),"")</f>
        <v>10</v>
      </c>
    </row>
    <row r="863" spans="1:8" ht="19.95" customHeight="1" x14ac:dyDescent="0.3">
      <c r="A863" t="s">
        <v>5352</v>
      </c>
      <c r="B863" t="s">
        <v>4156</v>
      </c>
      <c r="C863" t="s">
        <v>2093</v>
      </c>
      <c r="D863" t="s">
        <v>119</v>
      </c>
      <c r="E863">
        <v>2559</v>
      </c>
      <c r="F863">
        <v>208</v>
      </c>
      <c r="G863" s="9">
        <f>FamilyPovertyPercentage[[#This Row],[Families With Incomes Below 200% Poverty Level]]/FamilyPovertyPercentage[[#This Row],[Total Families]]</f>
        <v>8.1281750683860884E-2</v>
      </c>
      <c r="H863" s="20">
        <f>IFERROR(VLOOKUP(G863,Points!$E$2:$G$11,3,TRUE),"")</f>
        <v>5</v>
      </c>
    </row>
    <row r="864" spans="1:8" ht="19.95" customHeight="1" x14ac:dyDescent="0.3">
      <c r="A864" t="s">
        <v>5352</v>
      </c>
      <c r="B864" t="s">
        <v>4157</v>
      </c>
      <c r="C864" t="s">
        <v>2094</v>
      </c>
      <c r="D864" t="s">
        <v>126</v>
      </c>
      <c r="E864">
        <v>168</v>
      </c>
      <c r="F864">
        <v>18</v>
      </c>
      <c r="G864" s="9">
        <f>FamilyPovertyPercentage[[#This Row],[Families With Incomes Below 200% Poverty Level]]/FamilyPovertyPercentage[[#This Row],[Total Families]]</f>
        <v>0.10714285714285714</v>
      </c>
      <c r="H864" s="20">
        <f>IFERROR(VLOOKUP(G864,Points!$E$2:$G$11,3,TRUE),"")</f>
        <v>5</v>
      </c>
    </row>
    <row r="865" spans="1:8" ht="19.95" customHeight="1" x14ac:dyDescent="0.3">
      <c r="A865" t="s">
        <v>5352</v>
      </c>
      <c r="B865" t="s">
        <v>4158</v>
      </c>
      <c r="C865" t="s">
        <v>2095</v>
      </c>
      <c r="D865" t="s">
        <v>99</v>
      </c>
      <c r="E865">
        <v>199</v>
      </c>
      <c r="F865">
        <v>58</v>
      </c>
      <c r="G865" s="9">
        <f>FamilyPovertyPercentage[[#This Row],[Families With Incomes Below 200% Poverty Level]]/FamilyPovertyPercentage[[#This Row],[Total Families]]</f>
        <v>0.29145728643216079</v>
      </c>
      <c r="H865" s="20">
        <f>IFERROR(VLOOKUP(G865,Points!$E$2:$G$11,3,TRUE),"")</f>
        <v>50</v>
      </c>
    </row>
    <row r="866" spans="1:8" ht="19.95" customHeight="1" x14ac:dyDescent="0.3">
      <c r="A866" t="s">
        <v>5352</v>
      </c>
      <c r="B866" t="s">
        <v>4159</v>
      </c>
      <c r="C866" t="s">
        <v>2095</v>
      </c>
      <c r="D866" t="s">
        <v>32</v>
      </c>
      <c r="E866">
        <v>1521</v>
      </c>
      <c r="F866">
        <v>236</v>
      </c>
      <c r="G866" s="9">
        <f>FamilyPovertyPercentage[[#This Row],[Families With Incomes Below 200% Poverty Level]]/FamilyPovertyPercentage[[#This Row],[Total Families]]</f>
        <v>0.15516107823800132</v>
      </c>
      <c r="H866" s="20">
        <f>IFERROR(VLOOKUP(G866,Points!$E$2:$G$11,3,TRUE),"")</f>
        <v>10</v>
      </c>
    </row>
    <row r="867" spans="1:8" ht="19.95" customHeight="1" x14ac:dyDescent="0.3">
      <c r="A867" t="s">
        <v>5351</v>
      </c>
      <c r="B867" t="s">
        <v>4160</v>
      </c>
      <c r="C867" t="s">
        <v>2096</v>
      </c>
      <c r="D867" t="s">
        <v>147</v>
      </c>
      <c r="E867">
        <v>113</v>
      </c>
      <c r="F867">
        <v>38</v>
      </c>
      <c r="G867" s="9">
        <f>FamilyPovertyPercentage[[#This Row],[Families With Incomes Below 200% Poverty Level]]/FamilyPovertyPercentage[[#This Row],[Total Families]]</f>
        <v>0.33628318584070799</v>
      </c>
      <c r="H867" s="20">
        <f>IFERROR(VLOOKUP(G867,Points!$E$2:$G$11,3,TRUE),"")</f>
        <v>65</v>
      </c>
    </row>
    <row r="868" spans="1:8" ht="19.95" customHeight="1" x14ac:dyDescent="0.3">
      <c r="A868" t="s">
        <v>5352</v>
      </c>
      <c r="B868" t="s">
        <v>4161</v>
      </c>
      <c r="C868" t="s">
        <v>2097</v>
      </c>
      <c r="D868" t="s">
        <v>43</v>
      </c>
      <c r="E868">
        <v>425</v>
      </c>
      <c r="F868">
        <v>61</v>
      </c>
      <c r="G868" s="9">
        <f>FamilyPovertyPercentage[[#This Row],[Families With Incomes Below 200% Poverty Level]]/FamilyPovertyPercentage[[#This Row],[Total Families]]</f>
        <v>0.14352941176470588</v>
      </c>
      <c r="H868" s="20">
        <f>IFERROR(VLOOKUP(G868,Points!$E$2:$G$11,3,TRUE),"")</f>
        <v>10</v>
      </c>
    </row>
    <row r="869" spans="1:8" ht="19.95" customHeight="1" x14ac:dyDescent="0.3">
      <c r="A869" t="s">
        <v>5352</v>
      </c>
      <c r="B869" t="s">
        <v>4162</v>
      </c>
      <c r="C869" t="s">
        <v>2098</v>
      </c>
      <c r="D869" t="s">
        <v>136</v>
      </c>
      <c r="E869">
        <v>228</v>
      </c>
      <c r="F869">
        <v>69</v>
      </c>
      <c r="G869" s="9">
        <f>FamilyPovertyPercentage[[#This Row],[Families With Incomes Below 200% Poverty Level]]/FamilyPovertyPercentage[[#This Row],[Total Families]]</f>
        <v>0.30263157894736842</v>
      </c>
      <c r="H869" s="20">
        <f>IFERROR(VLOOKUP(G869,Points!$E$2:$G$11,3,TRUE),"")</f>
        <v>50</v>
      </c>
    </row>
    <row r="870" spans="1:8" ht="19.95" customHeight="1" x14ac:dyDescent="0.3">
      <c r="A870" t="s">
        <v>5351</v>
      </c>
      <c r="B870" t="s">
        <v>4163</v>
      </c>
      <c r="C870" t="s">
        <v>2099</v>
      </c>
      <c r="D870" t="s">
        <v>67</v>
      </c>
      <c r="E870">
        <v>335</v>
      </c>
      <c r="F870">
        <v>77</v>
      </c>
      <c r="G870" s="9">
        <f>FamilyPovertyPercentage[[#This Row],[Families With Incomes Below 200% Poverty Level]]/FamilyPovertyPercentage[[#This Row],[Total Families]]</f>
        <v>0.2298507462686567</v>
      </c>
      <c r="H870" s="20">
        <f>IFERROR(VLOOKUP(G870,Points!$E$2:$G$11,3,TRUE),"")</f>
        <v>30</v>
      </c>
    </row>
    <row r="871" spans="1:8" ht="19.95" customHeight="1" x14ac:dyDescent="0.3">
      <c r="A871" t="s">
        <v>5352</v>
      </c>
      <c r="B871" t="s">
        <v>4164</v>
      </c>
      <c r="C871" t="s">
        <v>2100</v>
      </c>
      <c r="D871" t="s">
        <v>95</v>
      </c>
      <c r="E871">
        <v>404</v>
      </c>
      <c r="F871">
        <v>32</v>
      </c>
      <c r="G871" s="9">
        <f>FamilyPovertyPercentage[[#This Row],[Families With Incomes Below 200% Poverty Level]]/FamilyPovertyPercentage[[#This Row],[Total Families]]</f>
        <v>7.9207920792079209E-2</v>
      </c>
      <c r="H871" s="20">
        <f>IFERROR(VLOOKUP(G871,Points!$E$2:$G$11,3,TRUE),"")</f>
        <v>0</v>
      </c>
    </row>
    <row r="872" spans="1:8" ht="19.95" customHeight="1" x14ac:dyDescent="0.3">
      <c r="A872" t="s">
        <v>5351</v>
      </c>
      <c r="B872" t="s">
        <v>4165</v>
      </c>
      <c r="C872" t="s">
        <v>2101</v>
      </c>
      <c r="D872" t="s">
        <v>95</v>
      </c>
      <c r="E872">
        <v>274</v>
      </c>
      <c r="F872">
        <v>45</v>
      </c>
      <c r="G872" s="9">
        <f>FamilyPovertyPercentage[[#This Row],[Families With Incomes Below 200% Poverty Level]]/FamilyPovertyPercentage[[#This Row],[Total Families]]</f>
        <v>0.16423357664233576</v>
      </c>
      <c r="H872" s="20">
        <f>IFERROR(VLOOKUP(G872,Points!$E$2:$G$11,3,TRUE),"")</f>
        <v>20</v>
      </c>
    </row>
    <row r="873" spans="1:8" ht="19.95" customHeight="1" x14ac:dyDescent="0.3">
      <c r="A873" t="s">
        <v>5351</v>
      </c>
      <c r="B873" t="s">
        <v>4166</v>
      </c>
      <c r="C873" t="s">
        <v>2102</v>
      </c>
      <c r="D873" t="s">
        <v>88</v>
      </c>
      <c r="E873">
        <v>37</v>
      </c>
      <c r="F873">
        <v>10</v>
      </c>
      <c r="G873" s="9">
        <f>FamilyPovertyPercentage[[#This Row],[Families With Incomes Below 200% Poverty Level]]/FamilyPovertyPercentage[[#This Row],[Total Families]]</f>
        <v>0.27027027027027029</v>
      </c>
      <c r="H873" s="20">
        <f>IFERROR(VLOOKUP(G873,Points!$E$2:$G$11,3,TRUE),"")</f>
        <v>40</v>
      </c>
    </row>
    <row r="874" spans="1:8" ht="19.95" customHeight="1" x14ac:dyDescent="0.3">
      <c r="A874" t="s">
        <v>5352</v>
      </c>
      <c r="B874" t="s">
        <v>4167</v>
      </c>
      <c r="C874" t="s">
        <v>2103</v>
      </c>
      <c r="D874" t="s">
        <v>50</v>
      </c>
      <c r="E874">
        <v>179</v>
      </c>
      <c r="F874">
        <v>35</v>
      </c>
      <c r="G874" s="9">
        <f>FamilyPovertyPercentage[[#This Row],[Families With Incomes Below 200% Poverty Level]]/FamilyPovertyPercentage[[#This Row],[Total Families]]</f>
        <v>0.19553072625698323</v>
      </c>
      <c r="H874" s="20">
        <f>IFERROR(VLOOKUP(G874,Points!$E$2:$G$11,3,TRUE),"")</f>
        <v>20</v>
      </c>
    </row>
    <row r="875" spans="1:8" ht="19.95" customHeight="1" x14ac:dyDescent="0.3">
      <c r="A875" t="s">
        <v>5351</v>
      </c>
      <c r="B875" t="s">
        <v>4168</v>
      </c>
      <c r="C875" t="s">
        <v>2104</v>
      </c>
      <c r="D875" t="s">
        <v>37</v>
      </c>
      <c r="E875">
        <v>348</v>
      </c>
      <c r="F875">
        <v>143</v>
      </c>
      <c r="G875" s="9">
        <f>FamilyPovertyPercentage[[#This Row],[Families With Incomes Below 200% Poverty Level]]/FamilyPovertyPercentage[[#This Row],[Total Families]]</f>
        <v>0.41091954022988508</v>
      </c>
      <c r="H875" s="20">
        <f>IFERROR(VLOOKUP(G875,Points!$E$2:$G$11,3,TRUE),"")</f>
        <v>100</v>
      </c>
    </row>
    <row r="876" spans="1:8" ht="19.95" customHeight="1" x14ac:dyDescent="0.3">
      <c r="A876" t="s">
        <v>5351</v>
      </c>
      <c r="B876" t="s">
        <v>4169</v>
      </c>
      <c r="C876" t="s">
        <v>2105</v>
      </c>
      <c r="D876" t="s">
        <v>101</v>
      </c>
      <c r="E876">
        <v>11</v>
      </c>
      <c r="F876">
        <v>8</v>
      </c>
      <c r="G876" s="9">
        <f>FamilyPovertyPercentage[[#This Row],[Families With Incomes Below 200% Poverty Level]]/FamilyPovertyPercentage[[#This Row],[Total Families]]</f>
        <v>0.72727272727272729</v>
      </c>
      <c r="H876" s="20">
        <f>IFERROR(VLOOKUP(G876,Points!$E$2:$G$11,3,TRUE),"")</f>
        <v>100</v>
      </c>
    </row>
    <row r="877" spans="1:8" ht="19.95" customHeight="1" x14ac:dyDescent="0.3">
      <c r="A877" t="s">
        <v>5352</v>
      </c>
      <c r="B877" t="s">
        <v>4170</v>
      </c>
      <c r="C877" t="s">
        <v>2106</v>
      </c>
      <c r="D877" t="s">
        <v>144</v>
      </c>
      <c r="E877">
        <v>298</v>
      </c>
      <c r="F877">
        <v>48</v>
      </c>
      <c r="G877" s="9">
        <f>FamilyPovertyPercentage[[#This Row],[Families With Incomes Below 200% Poverty Level]]/FamilyPovertyPercentage[[#This Row],[Total Families]]</f>
        <v>0.16107382550335569</v>
      </c>
      <c r="H877" s="20">
        <f>IFERROR(VLOOKUP(G877,Points!$E$2:$G$11,3,TRUE),"")</f>
        <v>20</v>
      </c>
    </row>
    <row r="878" spans="1:8" ht="19.95" customHeight="1" x14ac:dyDescent="0.3">
      <c r="A878" t="s">
        <v>5351</v>
      </c>
      <c r="B878" t="s">
        <v>4171</v>
      </c>
      <c r="C878" t="s">
        <v>2107</v>
      </c>
      <c r="D878" t="s">
        <v>144</v>
      </c>
      <c r="E878">
        <v>380</v>
      </c>
      <c r="F878">
        <v>121</v>
      </c>
      <c r="G878" s="9">
        <f>FamilyPovertyPercentage[[#This Row],[Families With Incomes Below 200% Poverty Level]]/FamilyPovertyPercentage[[#This Row],[Total Families]]</f>
        <v>0.31842105263157894</v>
      </c>
      <c r="H878" s="20">
        <f>IFERROR(VLOOKUP(G878,Points!$E$2:$G$11,3,TRUE),"")</f>
        <v>50</v>
      </c>
    </row>
    <row r="879" spans="1:8" ht="19.95" customHeight="1" x14ac:dyDescent="0.3">
      <c r="A879" t="s">
        <v>5351</v>
      </c>
      <c r="B879" t="s">
        <v>4172</v>
      </c>
      <c r="C879" t="s">
        <v>2108</v>
      </c>
      <c r="D879" t="s">
        <v>67</v>
      </c>
      <c r="E879">
        <v>37</v>
      </c>
      <c r="F879">
        <v>8</v>
      </c>
      <c r="G879" s="9">
        <f>FamilyPovertyPercentage[[#This Row],[Families With Incomes Below 200% Poverty Level]]/FamilyPovertyPercentage[[#This Row],[Total Families]]</f>
        <v>0.21621621621621623</v>
      </c>
      <c r="H879" s="20">
        <f>IFERROR(VLOOKUP(G879,Points!$E$2:$G$11,3,TRUE),"")</f>
        <v>30</v>
      </c>
    </row>
    <row r="880" spans="1:8" ht="19.95" customHeight="1" x14ac:dyDescent="0.3">
      <c r="A880" t="s">
        <v>5351</v>
      </c>
      <c r="B880" t="s">
        <v>4173</v>
      </c>
      <c r="C880" t="s">
        <v>2109</v>
      </c>
      <c r="D880" t="s">
        <v>95</v>
      </c>
      <c r="E880">
        <v>236</v>
      </c>
      <c r="F880">
        <v>40</v>
      </c>
      <c r="G880" s="9">
        <f>FamilyPovertyPercentage[[#This Row],[Families With Incomes Below 200% Poverty Level]]/FamilyPovertyPercentage[[#This Row],[Total Families]]</f>
        <v>0.16949152542372881</v>
      </c>
      <c r="H880" s="20">
        <f>IFERROR(VLOOKUP(G880,Points!$E$2:$G$11,3,TRUE),"")</f>
        <v>20</v>
      </c>
    </row>
    <row r="881" spans="1:8" ht="19.95" customHeight="1" x14ac:dyDescent="0.3">
      <c r="A881" t="s">
        <v>5351</v>
      </c>
      <c r="B881" t="s">
        <v>4174</v>
      </c>
      <c r="C881" t="s">
        <v>2110</v>
      </c>
      <c r="D881" t="s">
        <v>126</v>
      </c>
      <c r="E881">
        <v>225</v>
      </c>
      <c r="F881">
        <v>62</v>
      </c>
      <c r="G881" s="9">
        <f>FamilyPovertyPercentage[[#This Row],[Families With Incomes Below 200% Poverty Level]]/FamilyPovertyPercentage[[#This Row],[Total Families]]</f>
        <v>0.27555555555555555</v>
      </c>
      <c r="H881" s="20">
        <f>IFERROR(VLOOKUP(G881,Points!$E$2:$G$11,3,TRUE),"")</f>
        <v>40</v>
      </c>
    </row>
    <row r="882" spans="1:8" ht="19.95" customHeight="1" x14ac:dyDescent="0.3">
      <c r="A882" t="s">
        <v>5352</v>
      </c>
      <c r="B882" t="s">
        <v>4175</v>
      </c>
      <c r="C882" t="s">
        <v>2111</v>
      </c>
      <c r="D882" t="s">
        <v>126</v>
      </c>
      <c r="E882">
        <v>388</v>
      </c>
      <c r="F882">
        <v>75</v>
      </c>
      <c r="G882" s="9">
        <f>FamilyPovertyPercentage[[#This Row],[Families With Incomes Below 200% Poverty Level]]/FamilyPovertyPercentage[[#This Row],[Total Families]]</f>
        <v>0.19329896907216496</v>
      </c>
      <c r="H882" s="20">
        <f>IFERROR(VLOOKUP(G882,Points!$E$2:$G$11,3,TRUE),"")</f>
        <v>20</v>
      </c>
    </row>
    <row r="883" spans="1:8" ht="19.95" customHeight="1" x14ac:dyDescent="0.3">
      <c r="A883" t="s">
        <v>5352</v>
      </c>
      <c r="B883" t="s">
        <v>4176</v>
      </c>
      <c r="C883" t="s">
        <v>2112</v>
      </c>
      <c r="D883" t="s">
        <v>124</v>
      </c>
      <c r="E883">
        <v>174</v>
      </c>
      <c r="F883">
        <v>17</v>
      </c>
      <c r="G883" s="9">
        <f>FamilyPovertyPercentage[[#This Row],[Families With Incomes Below 200% Poverty Level]]/FamilyPovertyPercentage[[#This Row],[Total Families]]</f>
        <v>9.7701149425287362E-2</v>
      </c>
      <c r="H883" s="20">
        <f>IFERROR(VLOOKUP(G883,Points!$E$2:$G$11,3,TRUE),"")</f>
        <v>5</v>
      </c>
    </row>
    <row r="884" spans="1:8" ht="19.95" customHeight="1" x14ac:dyDescent="0.3">
      <c r="A884" t="s">
        <v>5351</v>
      </c>
      <c r="B884" t="s">
        <v>4177</v>
      </c>
      <c r="C884" t="s">
        <v>2113</v>
      </c>
      <c r="D884" t="s">
        <v>124</v>
      </c>
      <c r="E884">
        <v>74</v>
      </c>
      <c r="F884">
        <v>25</v>
      </c>
      <c r="G884" s="9">
        <f>FamilyPovertyPercentage[[#This Row],[Families With Incomes Below 200% Poverty Level]]/FamilyPovertyPercentage[[#This Row],[Total Families]]</f>
        <v>0.33783783783783783</v>
      </c>
      <c r="H884" s="20">
        <f>IFERROR(VLOOKUP(G884,Points!$E$2:$G$11,3,TRUE),"")</f>
        <v>65</v>
      </c>
    </row>
    <row r="885" spans="1:8" ht="19.95" customHeight="1" x14ac:dyDescent="0.3">
      <c r="A885" t="s">
        <v>5352</v>
      </c>
      <c r="B885" t="s">
        <v>4178</v>
      </c>
      <c r="C885" t="s">
        <v>2114</v>
      </c>
      <c r="D885" t="s">
        <v>16</v>
      </c>
      <c r="E885">
        <v>213</v>
      </c>
      <c r="F885">
        <v>61</v>
      </c>
      <c r="G885" s="9">
        <f>FamilyPovertyPercentage[[#This Row],[Families With Incomes Below 200% Poverty Level]]/FamilyPovertyPercentage[[#This Row],[Total Families]]</f>
        <v>0.28638497652582162</v>
      </c>
      <c r="H885" s="20">
        <f>IFERROR(VLOOKUP(G885,Points!$E$2:$G$11,3,TRUE),"")</f>
        <v>50</v>
      </c>
    </row>
    <row r="886" spans="1:8" ht="19.95" customHeight="1" x14ac:dyDescent="0.3">
      <c r="A886" t="s">
        <v>5352</v>
      </c>
      <c r="B886" t="s">
        <v>4179</v>
      </c>
      <c r="C886" t="s">
        <v>2115</v>
      </c>
      <c r="D886" t="s">
        <v>138</v>
      </c>
      <c r="E886">
        <v>77</v>
      </c>
      <c r="F886">
        <v>2</v>
      </c>
      <c r="G886" s="9">
        <f>FamilyPovertyPercentage[[#This Row],[Families With Incomes Below 200% Poverty Level]]/FamilyPovertyPercentage[[#This Row],[Total Families]]</f>
        <v>2.5974025974025976E-2</v>
      </c>
      <c r="H886" s="20">
        <f>IFERROR(VLOOKUP(G886,Points!$E$2:$G$11,3,TRUE),"")</f>
        <v>0</v>
      </c>
    </row>
    <row r="887" spans="1:8" ht="19.95" customHeight="1" x14ac:dyDescent="0.3">
      <c r="A887" t="s">
        <v>5352</v>
      </c>
      <c r="B887" t="s">
        <v>4180</v>
      </c>
      <c r="C887" t="s">
        <v>2116</v>
      </c>
      <c r="D887" t="s">
        <v>30</v>
      </c>
      <c r="E887">
        <v>183</v>
      </c>
      <c r="F887">
        <v>24</v>
      </c>
      <c r="G887" s="9">
        <f>FamilyPovertyPercentage[[#This Row],[Families With Incomes Below 200% Poverty Level]]/FamilyPovertyPercentage[[#This Row],[Total Families]]</f>
        <v>0.13114754098360656</v>
      </c>
      <c r="H887" s="20">
        <f>IFERROR(VLOOKUP(G887,Points!$E$2:$G$11,3,TRUE),"")</f>
        <v>10</v>
      </c>
    </row>
    <row r="888" spans="1:8" ht="19.95" customHeight="1" x14ac:dyDescent="0.3">
      <c r="A888" t="s">
        <v>5351</v>
      </c>
      <c r="B888" t="s">
        <v>4181</v>
      </c>
      <c r="C888" t="s">
        <v>2117</v>
      </c>
      <c r="D888" t="s">
        <v>113</v>
      </c>
      <c r="E888">
        <v>794</v>
      </c>
      <c r="F888">
        <v>91</v>
      </c>
      <c r="G888" s="9">
        <f>FamilyPovertyPercentage[[#This Row],[Families With Incomes Below 200% Poverty Level]]/FamilyPovertyPercentage[[#This Row],[Total Families]]</f>
        <v>0.11460957178841309</v>
      </c>
      <c r="H888" s="20">
        <f>IFERROR(VLOOKUP(G888,Points!$E$2:$G$11,3,TRUE),"")</f>
        <v>5</v>
      </c>
    </row>
    <row r="889" spans="1:8" ht="19.95" customHeight="1" x14ac:dyDescent="0.3">
      <c r="A889" t="s">
        <v>5352</v>
      </c>
      <c r="B889" t="s">
        <v>4182</v>
      </c>
      <c r="C889" t="s">
        <v>2118</v>
      </c>
      <c r="D889" t="s">
        <v>113</v>
      </c>
      <c r="E889">
        <v>1544</v>
      </c>
      <c r="F889">
        <v>159</v>
      </c>
      <c r="G889" s="9">
        <f>FamilyPovertyPercentage[[#This Row],[Families With Incomes Below 200% Poverty Level]]/FamilyPovertyPercentage[[#This Row],[Total Families]]</f>
        <v>0.10297927461139897</v>
      </c>
      <c r="H889" s="20">
        <f>IFERROR(VLOOKUP(G889,Points!$E$2:$G$11,3,TRUE),"")</f>
        <v>5</v>
      </c>
    </row>
    <row r="890" spans="1:8" ht="19.95" customHeight="1" x14ac:dyDescent="0.3">
      <c r="A890" t="s">
        <v>5352</v>
      </c>
      <c r="B890" t="s">
        <v>4183</v>
      </c>
      <c r="C890" t="s">
        <v>2119</v>
      </c>
      <c r="D890" t="s">
        <v>14</v>
      </c>
      <c r="E890">
        <v>282</v>
      </c>
      <c r="F890">
        <v>58</v>
      </c>
      <c r="G890" s="9">
        <f>FamilyPovertyPercentage[[#This Row],[Families With Incomes Below 200% Poverty Level]]/FamilyPovertyPercentage[[#This Row],[Total Families]]</f>
        <v>0.20567375886524822</v>
      </c>
      <c r="H890" s="20">
        <f>IFERROR(VLOOKUP(G890,Points!$E$2:$G$11,3,TRUE),"")</f>
        <v>30</v>
      </c>
    </row>
    <row r="891" spans="1:8" ht="19.95" customHeight="1" x14ac:dyDescent="0.3">
      <c r="A891" t="s">
        <v>5352</v>
      </c>
      <c r="B891" t="s">
        <v>4184</v>
      </c>
      <c r="C891" t="s">
        <v>2119</v>
      </c>
      <c r="D891" t="s">
        <v>66</v>
      </c>
      <c r="E891">
        <v>296</v>
      </c>
      <c r="F891">
        <v>39</v>
      </c>
      <c r="G891" s="9">
        <f>FamilyPovertyPercentage[[#This Row],[Families With Incomes Below 200% Poverty Level]]/FamilyPovertyPercentage[[#This Row],[Total Families]]</f>
        <v>0.13175675675675674</v>
      </c>
      <c r="H891" s="20">
        <f>IFERROR(VLOOKUP(G891,Points!$E$2:$G$11,3,TRUE),"")</f>
        <v>10</v>
      </c>
    </row>
    <row r="892" spans="1:8" ht="19.95" customHeight="1" x14ac:dyDescent="0.3">
      <c r="A892" t="s">
        <v>5352</v>
      </c>
      <c r="B892" t="s">
        <v>4185</v>
      </c>
      <c r="C892" t="s">
        <v>2119</v>
      </c>
      <c r="D892" t="s">
        <v>18</v>
      </c>
      <c r="E892">
        <v>1402</v>
      </c>
      <c r="F892">
        <v>85</v>
      </c>
      <c r="G892" s="9">
        <f>FamilyPovertyPercentage[[#This Row],[Families With Incomes Below 200% Poverty Level]]/FamilyPovertyPercentage[[#This Row],[Total Families]]</f>
        <v>6.062767475035663E-2</v>
      </c>
      <c r="H892" s="20">
        <f>IFERROR(VLOOKUP(G892,Points!$E$2:$G$11,3,TRUE),"")</f>
        <v>0</v>
      </c>
    </row>
    <row r="893" spans="1:8" ht="19.95" customHeight="1" x14ac:dyDescent="0.3">
      <c r="A893" t="s">
        <v>5351</v>
      </c>
      <c r="B893" t="s">
        <v>4186</v>
      </c>
      <c r="C893" t="s">
        <v>2120</v>
      </c>
      <c r="D893" t="s">
        <v>18</v>
      </c>
      <c r="E893">
        <v>2234</v>
      </c>
      <c r="F893">
        <v>220</v>
      </c>
      <c r="G893" s="9">
        <f>FamilyPovertyPercentage[[#This Row],[Families With Incomes Below 200% Poverty Level]]/FamilyPovertyPercentage[[#This Row],[Total Families]]</f>
        <v>9.8478066248880933E-2</v>
      </c>
      <c r="H893" s="20">
        <f>IFERROR(VLOOKUP(G893,Points!$E$2:$G$11,3,TRUE),"")</f>
        <v>5</v>
      </c>
    </row>
    <row r="894" spans="1:8" ht="19.95" customHeight="1" x14ac:dyDescent="0.3">
      <c r="A894" t="s">
        <v>5352</v>
      </c>
      <c r="B894" t="s">
        <v>4187</v>
      </c>
      <c r="C894" t="s">
        <v>2121</v>
      </c>
      <c r="D894" t="s">
        <v>117</v>
      </c>
      <c r="E894">
        <v>287</v>
      </c>
      <c r="F894">
        <v>21</v>
      </c>
      <c r="G894" s="9">
        <f>FamilyPovertyPercentage[[#This Row],[Families With Incomes Below 200% Poverty Level]]/FamilyPovertyPercentage[[#This Row],[Total Families]]</f>
        <v>7.3170731707317069E-2</v>
      </c>
      <c r="H894" s="20">
        <f>IFERROR(VLOOKUP(G894,Points!$E$2:$G$11,3,TRUE),"")</f>
        <v>0</v>
      </c>
    </row>
    <row r="895" spans="1:8" ht="19.95" customHeight="1" x14ac:dyDescent="0.3">
      <c r="A895" t="s">
        <v>5352</v>
      </c>
      <c r="B895" t="s">
        <v>4188</v>
      </c>
      <c r="C895" t="s">
        <v>2122</v>
      </c>
      <c r="D895" t="s">
        <v>25</v>
      </c>
      <c r="E895">
        <v>100</v>
      </c>
      <c r="F895">
        <v>24</v>
      </c>
      <c r="G895" s="9">
        <f>FamilyPovertyPercentage[[#This Row],[Families With Incomes Below 200% Poverty Level]]/FamilyPovertyPercentage[[#This Row],[Total Families]]</f>
        <v>0.24</v>
      </c>
      <c r="H895" s="20">
        <f>IFERROR(VLOOKUP(G895,Points!$E$2:$G$11,3,TRUE),"")</f>
        <v>40</v>
      </c>
    </row>
    <row r="896" spans="1:8" ht="19.95" customHeight="1" x14ac:dyDescent="0.3">
      <c r="A896" t="s">
        <v>5352</v>
      </c>
      <c r="B896" t="s">
        <v>4189</v>
      </c>
      <c r="C896" t="s">
        <v>2123</v>
      </c>
      <c r="D896" t="s">
        <v>115</v>
      </c>
      <c r="E896">
        <v>627</v>
      </c>
      <c r="F896">
        <v>100</v>
      </c>
      <c r="G896" s="9">
        <f>FamilyPovertyPercentage[[#This Row],[Families With Incomes Below 200% Poverty Level]]/FamilyPovertyPercentage[[#This Row],[Total Families]]</f>
        <v>0.15948963317384371</v>
      </c>
      <c r="H896" s="20">
        <f>IFERROR(VLOOKUP(G896,Points!$E$2:$G$11,3,TRUE),"")</f>
        <v>10</v>
      </c>
    </row>
    <row r="897" spans="1:8" ht="19.95" customHeight="1" x14ac:dyDescent="0.3">
      <c r="A897" t="s">
        <v>5351</v>
      </c>
      <c r="B897" t="s">
        <v>4190</v>
      </c>
      <c r="C897" t="s">
        <v>2124</v>
      </c>
      <c r="D897" t="s">
        <v>111</v>
      </c>
      <c r="E897">
        <v>17206</v>
      </c>
      <c r="F897">
        <v>3322</v>
      </c>
      <c r="G897" s="9">
        <f>FamilyPovertyPercentage[[#This Row],[Families With Incomes Below 200% Poverty Level]]/FamilyPovertyPercentage[[#This Row],[Total Families]]</f>
        <v>0.19307218412181798</v>
      </c>
      <c r="H897" s="20">
        <f>IFERROR(VLOOKUP(G897,Points!$E$2:$G$11,3,TRUE),"")</f>
        <v>20</v>
      </c>
    </row>
    <row r="898" spans="1:8" ht="19.95" customHeight="1" x14ac:dyDescent="0.3">
      <c r="A898" t="s">
        <v>5352</v>
      </c>
      <c r="B898" t="s">
        <v>4191</v>
      </c>
      <c r="C898" t="s">
        <v>2125</v>
      </c>
      <c r="D898" t="s">
        <v>111</v>
      </c>
      <c r="E898">
        <v>1248</v>
      </c>
      <c r="F898">
        <v>89</v>
      </c>
      <c r="G898" s="9">
        <f>FamilyPovertyPercentage[[#This Row],[Families With Incomes Below 200% Poverty Level]]/FamilyPovertyPercentage[[#This Row],[Total Families]]</f>
        <v>7.1314102564102561E-2</v>
      </c>
      <c r="H898" s="20">
        <f>IFERROR(VLOOKUP(G898,Points!$E$2:$G$11,3,TRUE),"")</f>
        <v>0</v>
      </c>
    </row>
    <row r="899" spans="1:8" ht="19.95" customHeight="1" x14ac:dyDescent="0.3">
      <c r="A899" t="s">
        <v>5351</v>
      </c>
      <c r="B899" t="s">
        <v>4192</v>
      </c>
      <c r="C899" t="s">
        <v>2126</v>
      </c>
      <c r="D899" t="s">
        <v>113</v>
      </c>
      <c r="E899">
        <v>1803</v>
      </c>
      <c r="F899">
        <v>397</v>
      </c>
      <c r="G899" s="9">
        <f>FamilyPovertyPercentage[[#This Row],[Families With Incomes Below 200% Poverty Level]]/FamilyPovertyPercentage[[#This Row],[Total Families]]</f>
        <v>0.2201885745978924</v>
      </c>
      <c r="H899" s="20">
        <f>IFERROR(VLOOKUP(G899,Points!$E$2:$G$11,3,TRUE),"")</f>
        <v>30</v>
      </c>
    </row>
    <row r="900" spans="1:8" ht="19.95" customHeight="1" x14ac:dyDescent="0.3">
      <c r="A900" t="s">
        <v>5352</v>
      </c>
      <c r="B900" t="s">
        <v>4193</v>
      </c>
      <c r="C900" t="s">
        <v>2127</v>
      </c>
      <c r="D900" t="s">
        <v>23</v>
      </c>
      <c r="E900">
        <v>192</v>
      </c>
      <c r="F900">
        <v>56</v>
      </c>
      <c r="G900" s="9">
        <f>FamilyPovertyPercentage[[#This Row],[Families With Incomes Below 200% Poverty Level]]/FamilyPovertyPercentage[[#This Row],[Total Families]]</f>
        <v>0.29166666666666669</v>
      </c>
      <c r="H900" s="20">
        <f>IFERROR(VLOOKUP(G900,Points!$E$2:$G$11,3,TRUE),"")</f>
        <v>50</v>
      </c>
    </row>
    <row r="901" spans="1:8" ht="19.95" customHeight="1" x14ac:dyDescent="0.3">
      <c r="A901" t="s">
        <v>5352</v>
      </c>
      <c r="B901" t="s">
        <v>4194</v>
      </c>
      <c r="C901" t="s">
        <v>2127</v>
      </c>
      <c r="D901" t="s">
        <v>15</v>
      </c>
      <c r="E901">
        <v>274</v>
      </c>
      <c r="F901">
        <v>63</v>
      </c>
      <c r="G901" s="9">
        <f>FamilyPovertyPercentage[[#This Row],[Families With Incomes Below 200% Poverty Level]]/FamilyPovertyPercentage[[#This Row],[Total Families]]</f>
        <v>0.22992700729927007</v>
      </c>
      <c r="H901" s="20">
        <f>IFERROR(VLOOKUP(G901,Points!$E$2:$G$11,3,TRUE),"")</f>
        <v>30</v>
      </c>
    </row>
    <row r="902" spans="1:8" ht="19.95" customHeight="1" x14ac:dyDescent="0.3">
      <c r="A902" t="s">
        <v>5352</v>
      </c>
      <c r="B902" t="s">
        <v>4195</v>
      </c>
      <c r="C902" t="s">
        <v>2127</v>
      </c>
      <c r="D902" t="s">
        <v>113</v>
      </c>
      <c r="E902">
        <v>721</v>
      </c>
      <c r="F902">
        <v>61</v>
      </c>
      <c r="G902" s="9">
        <f>FamilyPovertyPercentage[[#This Row],[Families With Incomes Below 200% Poverty Level]]/FamilyPovertyPercentage[[#This Row],[Total Families]]</f>
        <v>8.4604715672676842E-2</v>
      </c>
      <c r="H902" s="20">
        <f>IFERROR(VLOOKUP(G902,Points!$E$2:$G$11,3,TRUE),"")</f>
        <v>5</v>
      </c>
    </row>
    <row r="903" spans="1:8" ht="19.95" customHeight="1" x14ac:dyDescent="0.3">
      <c r="A903" t="s">
        <v>5352</v>
      </c>
      <c r="B903" t="s">
        <v>4196</v>
      </c>
      <c r="C903" t="s">
        <v>2127</v>
      </c>
      <c r="D903" t="s">
        <v>166</v>
      </c>
      <c r="E903">
        <v>371</v>
      </c>
      <c r="F903">
        <v>38</v>
      </c>
      <c r="G903" s="9">
        <f>FamilyPovertyPercentage[[#This Row],[Families With Incomes Below 200% Poverty Level]]/FamilyPovertyPercentage[[#This Row],[Total Families]]</f>
        <v>0.10242587601078167</v>
      </c>
      <c r="H903" s="20">
        <f>IFERROR(VLOOKUP(G903,Points!$E$2:$G$11,3,TRUE),"")</f>
        <v>5</v>
      </c>
    </row>
    <row r="904" spans="1:8" ht="19.95" customHeight="1" x14ac:dyDescent="0.3">
      <c r="A904" t="s">
        <v>5351</v>
      </c>
      <c r="B904" t="s">
        <v>4197</v>
      </c>
      <c r="C904" t="s">
        <v>2128</v>
      </c>
      <c r="D904" t="s">
        <v>72</v>
      </c>
      <c r="E904">
        <v>100</v>
      </c>
      <c r="F904">
        <v>0</v>
      </c>
      <c r="G904" s="9">
        <f>FamilyPovertyPercentage[[#This Row],[Families With Incomes Below 200% Poverty Level]]/FamilyPovertyPercentage[[#This Row],[Total Families]]</f>
        <v>0</v>
      </c>
      <c r="H904" s="20">
        <f>IFERROR(VLOOKUP(G904,Points!$E$2:$G$11,3,TRUE),"")</f>
        <v>0</v>
      </c>
    </row>
    <row r="905" spans="1:8" ht="19.95" customHeight="1" x14ac:dyDescent="0.3">
      <c r="A905" t="s">
        <v>5351</v>
      </c>
      <c r="B905" t="s">
        <v>4198</v>
      </c>
      <c r="C905" t="s">
        <v>2129</v>
      </c>
      <c r="D905" t="s">
        <v>113</v>
      </c>
      <c r="E905">
        <v>871</v>
      </c>
      <c r="F905">
        <v>90</v>
      </c>
      <c r="G905" s="9">
        <f>FamilyPovertyPercentage[[#This Row],[Families With Incomes Below 200% Poverty Level]]/FamilyPovertyPercentage[[#This Row],[Total Families]]</f>
        <v>0.10332950631458095</v>
      </c>
      <c r="H905" s="20">
        <f>IFERROR(VLOOKUP(G905,Points!$E$2:$G$11,3,TRUE),"")</f>
        <v>5</v>
      </c>
    </row>
    <row r="906" spans="1:8" ht="19.95" customHeight="1" x14ac:dyDescent="0.3">
      <c r="A906" t="s">
        <v>5352</v>
      </c>
      <c r="B906" t="s">
        <v>4199</v>
      </c>
      <c r="C906" t="s">
        <v>2130</v>
      </c>
      <c r="D906" t="s">
        <v>99</v>
      </c>
      <c r="E906">
        <v>214</v>
      </c>
      <c r="F906">
        <v>52</v>
      </c>
      <c r="G906" s="9">
        <f>FamilyPovertyPercentage[[#This Row],[Families With Incomes Below 200% Poverty Level]]/FamilyPovertyPercentage[[#This Row],[Total Families]]</f>
        <v>0.24299065420560748</v>
      </c>
      <c r="H906" s="20">
        <f>IFERROR(VLOOKUP(G906,Points!$E$2:$G$11,3,TRUE),"")</f>
        <v>40</v>
      </c>
    </row>
    <row r="907" spans="1:8" ht="19.95" customHeight="1" x14ac:dyDescent="0.3">
      <c r="A907" t="s">
        <v>5352</v>
      </c>
      <c r="B907" t="s">
        <v>4200</v>
      </c>
      <c r="C907" t="s">
        <v>2131</v>
      </c>
      <c r="D907" t="s">
        <v>39</v>
      </c>
      <c r="E907">
        <v>181</v>
      </c>
      <c r="F907">
        <v>38</v>
      </c>
      <c r="G907" s="9">
        <f>FamilyPovertyPercentage[[#This Row],[Families With Incomes Below 200% Poverty Level]]/FamilyPovertyPercentage[[#This Row],[Total Families]]</f>
        <v>0.20994475138121546</v>
      </c>
      <c r="H907" s="20">
        <f>IFERROR(VLOOKUP(G907,Points!$E$2:$G$11,3,TRUE),"")</f>
        <v>30</v>
      </c>
    </row>
    <row r="908" spans="1:8" ht="19.95" customHeight="1" x14ac:dyDescent="0.3">
      <c r="A908" t="s">
        <v>5352</v>
      </c>
      <c r="B908" t="s">
        <v>4201</v>
      </c>
      <c r="C908" t="s">
        <v>2131</v>
      </c>
      <c r="D908" t="s">
        <v>111</v>
      </c>
      <c r="E908">
        <v>179</v>
      </c>
      <c r="F908">
        <v>26</v>
      </c>
      <c r="G908" s="9">
        <f>FamilyPovertyPercentage[[#This Row],[Families With Incomes Below 200% Poverty Level]]/FamilyPovertyPercentage[[#This Row],[Total Families]]</f>
        <v>0.14525139664804471</v>
      </c>
      <c r="H908" s="20">
        <f>IFERROR(VLOOKUP(G908,Points!$E$2:$G$11,3,TRUE),"")</f>
        <v>10</v>
      </c>
    </row>
    <row r="909" spans="1:8" ht="19.95" customHeight="1" x14ac:dyDescent="0.3">
      <c r="A909" t="s">
        <v>5351</v>
      </c>
      <c r="B909" t="s">
        <v>4202</v>
      </c>
      <c r="C909" t="s">
        <v>2132</v>
      </c>
      <c r="D909" t="s">
        <v>25</v>
      </c>
      <c r="E909">
        <v>20</v>
      </c>
      <c r="F909">
        <v>9</v>
      </c>
      <c r="G909" s="9">
        <f>FamilyPovertyPercentage[[#This Row],[Families With Incomes Below 200% Poverty Level]]/FamilyPovertyPercentage[[#This Row],[Total Families]]</f>
        <v>0.45</v>
      </c>
      <c r="H909" s="20">
        <f>IFERROR(VLOOKUP(G909,Points!$E$2:$G$11,3,TRUE),"")</f>
        <v>100</v>
      </c>
    </row>
    <row r="910" spans="1:8" ht="19.95" customHeight="1" x14ac:dyDescent="0.3">
      <c r="A910" t="s">
        <v>5352</v>
      </c>
      <c r="B910" t="s">
        <v>4203</v>
      </c>
      <c r="C910" t="s">
        <v>2133</v>
      </c>
      <c r="D910" t="s">
        <v>15</v>
      </c>
      <c r="E910">
        <v>136</v>
      </c>
      <c r="F910">
        <v>29</v>
      </c>
      <c r="G910" s="9">
        <f>FamilyPovertyPercentage[[#This Row],[Families With Incomes Below 200% Poverty Level]]/FamilyPovertyPercentage[[#This Row],[Total Families]]</f>
        <v>0.21323529411764705</v>
      </c>
      <c r="H910" s="20">
        <f>IFERROR(VLOOKUP(G910,Points!$E$2:$G$11,3,TRUE),"")</f>
        <v>30</v>
      </c>
    </row>
    <row r="911" spans="1:8" ht="19.95" customHeight="1" x14ac:dyDescent="0.3">
      <c r="A911" t="s">
        <v>5351</v>
      </c>
      <c r="B911" t="s">
        <v>4204</v>
      </c>
      <c r="C911" t="s">
        <v>2134</v>
      </c>
      <c r="D911" t="s">
        <v>15</v>
      </c>
      <c r="E911">
        <v>88</v>
      </c>
      <c r="F911">
        <v>32</v>
      </c>
      <c r="G911" s="9">
        <f>FamilyPovertyPercentage[[#This Row],[Families With Incomes Below 200% Poverty Level]]/FamilyPovertyPercentage[[#This Row],[Total Families]]</f>
        <v>0.36363636363636365</v>
      </c>
      <c r="H911" s="20">
        <f>IFERROR(VLOOKUP(G911,Points!$E$2:$G$11,3,TRUE),"")</f>
        <v>80</v>
      </c>
    </row>
    <row r="912" spans="1:8" ht="19.95" customHeight="1" x14ac:dyDescent="0.3">
      <c r="A912" t="s">
        <v>5351</v>
      </c>
      <c r="B912" t="s">
        <v>4205</v>
      </c>
      <c r="C912" t="s">
        <v>2135</v>
      </c>
      <c r="D912" t="s">
        <v>107</v>
      </c>
      <c r="E912">
        <v>10</v>
      </c>
      <c r="F912">
        <v>3</v>
      </c>
      <c r="G912" s="9">
        <f>FamilyPovertyPercentage[[#This Row],[Families With Incomes Below 200% Poverty Level]]/FamilyPovertyPercentage[[#This Row],[Total Families]]</f>
        <v>0.3</v>
      </c>
      <c r="H912" s="20">
        <f>IFERROR(VLOOKUP(G912,Points!$E$2:$G$11,3,TRUE),"")</f>
        <v>50</v>
      </c>
    </row>
    <row r="913" spans="1:8" ht="19.95" customHeight="1" x14ac:dyDescent="0.3">
      <c r="A913" t="s">
        <v>5352</v>
      </c>
      <c r="B913" t="s">
        <v>4206</v>
      </c>
      <c r="C913" t="s">
        <v>2136</v>
      </c>
      <c r="D913" t="s">
        <v>107</v>
      </c>
      <c r="E913">
        <v>70</v>
      </c>
      <c r="F913">
        <v>18</v>
      </c>
      <c r="G913" s="9">
        <f>FamilyPovertyPercentage[[#This Row],[Families With Incomes Below 200% Poverty Level]]/FamilyPovertyPercentage[[#This Row],[Total Families]]</f>
        <v>0.25714285714285712</v>
      </c>
      <c r="H913" s="20">
        <f>IFERROR(VLOOKUP(G913,Points!$E$2:$G$11,3,TRUE),"")</f>
        <v>40</v>
      </c>
    </row>
    <row r="914" spans="1:8" ht="19.95" customHeight="1" x14ac:dyDescent="0.3">
      <c r="A914" t="s">
        <v>5351</v>
      </c>
      <c r="B914" t="s">
        <v>4207</v>
      </c>
      <c r="C914" t="s">
        <v>2137</v>
      </c>
      <c r="D914" t="s">
        <v>32</v>
      </c>
      <c r="E914">
        <v>83</v>
      </c>
      <c r="F914">
        <v>34</v>
      </c>
      <c r="G914" s="9">
        <f>FamilyPovertyPercentage[[#This Row],[Families With Incomes Below 200% Poverty Level]]/FamilyPovertyPercentage[[#This Row],[Total Families]]</f>
        <v>0.40963855421686746</v>
      </c>
      <c r="H914" s="20">
        <f>IFERROR(VLOOKUP(G914,Points!$E$2:$G$11,3,TRUE),"")</f>
        <v>100</v>
      </c>
    </row>
    <row r="915" spans="1:8" ht="19.95" customHeight="1" x14ac:dyDescent="0.3">
      <c r="A915" t="s">
        <v>5351</v>
      </c>
      <c r="B915" t="s">
        <v>4208</v>
      </c>
      <c r="C915" t="s">
        <v>2138</v>
      </c>
      <c r="D915" t="s">
        <v>95</v>
      </c>
      <c r="E915">
        <v>530</v>
      </c>
      <c r="F915">
        <v>90</v>
      </c>
      <c r="G915" s="9">
        <f>FamilyPovertyPercentage[[#This Row],[Families With Incomes Below 200% Poverty Level]]/FamilyPovertyPercentage[[#This Row],[Total Families]]</f>
        <v>0.16981132075471697</v>
      </c>
      <c r="H915" s="20">
        <f>IFERROR(VLOOKUP(G915,Points!$E$2:$G$11,3,TRUE),"")</f>
        <v>20</v>
      </c>
    </row>
    <row r="916" spans="1:8" ht="19.95" customHeight="1" x14ac:dyDescent="0.3">
      <c r="A916" t="s">
        <v>5351</v>
      </c>
      <c r="B916" t="s">
        <v>4209</v>
      </c>
      <c r="C916" t="s">
        <v>2139</v>
      </c>
      <c r="D916" t="s">
        <v>143</v>
      </c>
      <c r="E916">
        <v>4623</v>
      </c>
      <c r="F916">
        <v>718</v>
      </c>
      <c r="G916" s="9">
        <f>FamilyPovertyPercentage[[#This Row],[Families With Incomes Below 200% Poverty Level]]/FamilyPovertyPercentage[[#This Row],[Total Families]]</f>
        <v>0.15531040449924291</v>
      </c>
      <c r="H916" s="20">
        <f>IFERROR(VLOOKUP(G916,Points!$E$2:$G$11,3,TRUE),"")</f>
        <v>10</v>
      </c>
    </row>
    <row r="917" spans="1:8" ht="19.95" customHeight="1" x14ac:dyDescent="0.3">
      <c r="A917" t="s">
        <v>5352</v>
      </c>
      <c r="B917" t="s">
        <v>4210</v>
      </c>
      <c r="C917" t="s">
        <v>2140</v>
      </c>
      <c r="D917" t="s">
        <v>143</v>
      </c>
      <c r="E917">
        <v>422</v>
      </c>
      <c r="F917">
        <v>13</v>
      </c>
      <c r="G917" s="9">
        <f>FamilyPovertyPercentage[[#This Row],[Families With Incomes Below 200% Poverty Level]]/FamilyPovertyPercentage[[#This Row],[Total Families]]</f>
        <v>3.0805687203791468E-2</v>
      </c>
      <c r="H917" s="20">
        <f>IFERROR(VLOOKUP(G917,Points!$E$2:$G$11,3,TRUE),"")</f>
        <v>0</v>
      </c>
    </row>
    <row r="918" spans="1:8" ht="19.95" customHeight="1" x14ac:dyDescent="0.3">
      <c r="A918" t="s">
        <v>5351</v>
      </c>
      <c r="B918" t="s">
        <v>4211</v>
      </c>
      <c r="C918" t="s">
        <v>2141</v>
      </c>
      <c r="D918" t="s">
        <v>95</v>
      </c>
      <c r="E918">
        <v>317</v>
      </c>
      <c r="F918">
        <v>25</v>
      </c>
      <c r="G918" s="9">
        <f>FamilyPovertyPercentage[[#This Row],[Families With Incomes Below 200% Poverty Level]]/FamilyPovertyPercentage[[#This Row],[Total Families]]</f>
        <v>7.8864353312302835E-2</v>
      </c>
      <c r="H918" s="20">
        <f>IFERROR(VLOOKUP(G918,Points!$E$2:$G$11,3,TRUE),"")</f>
        <v>0</v>
      </c>
    </row>
    <row r="919" spans="1:8" ht="19.95" customHeight="1" x14ac:dyDescent="0.3">
      <c r="A919" t="s">
        <v>5351</v>
      </c>
      <c r="B919" t="s">
        <v>4212</v>
      </c>
      <c r="C919" t="s">
        <v>2142</v>
      </c>
      <c r="D919" t="s">
        <v>279</v>
      </c>
      <c r="E919">
        <v>53</v>
      </c>
      <c r="F919">
        <v>7</v>
      </c>
      <c r="G919" s="9">
        <f>FamilyPovertyPercentage[[#This Row],[Families With Incomes Below 200% Poverty Level]]/FamilyPovertyPercentage[[#This Row],[Total Families]]</f>
        <v>0.13207547169811321</v>
      </c>
      <c r="H919" s="20">
        <f>IFERROR(VLOOKUP(G919,Points!$E$2:$G$11,3,TRUE),"")</f>
        <v>10</v>
      </c>
    </row>
    <row r="920" spans="1:8" ht="19.95" customHeight="1" x14ac:dyDescent="0.3">
      <c r="A920" t="s">
        <v>5352</v>
      </c>
      <c r="B920" t="s">
        <v>4213</v>
      </c>
      <c r="C920" t="s">
        <v>2143</v>
      </c>
      <c r="D920" t="s">
        <v>126</v>
      </c>
      <c r="E920">
        <v>149</v>
      </c>
      <c r="F920">
        <v>23</v>
      </c>
      <c r="G920" s="9">
        <f>FamilyPovertyPercentage[[#This Row],[Families With Incomes Below 200% Poverty Level]]/FamilyPovertyPercentage[[#This Row],[Total Families]]</f>
        <v>0.15436241610738255</v>
      </c>
      <c r="H920" s="20">
        <f>IFERROR(VLOOKUP(G920,Points!$E$2:$G$11,3,TRUE),"")</f>
        <v>10</v>
      </c>
    </row>
    <row r="921" spans="1:8" ht="19.95" customHeight="1" x14ac:dyDescent="0.3">
      <c r="A921" t="s">
        <v>5352</v>
      </c>
      <c r="B921" t="s">
        <v>4214</v>
      </c>
      <c r="C921" t="s">
        <v>2144</v>
      </c>
      <c r="D921" t="s">
        <v>83</v>
      </c>
      <c r="E921">
        <v>118</v>
      </c>
      <c r="F921">
        <v>27</v>
      </c>
      <c r="G921" s="9">
        <f>FamilyPovertyPercentage[[#This Row],[Families With Incomes Below 200% Poverty Level]]/FamilyPovertyPercentage[[#This Row],[Total Families]]</f>
        <v>0.2288135593220339</v>
      </c>
      <c r="H921" s="20">
        <f>IFERROR(VLOOKUP(G921,Points!$E$2:$G$11,3,TRUE),"")</f>
        <v>30</v>
      </c>
    </row>
    <row r="922" spans="1:8" ht="19.95" customHeight="1" x14ac:dyDescent="0.3">
      <c r="A922" t="s">
        <v>5351</v>
      </c>
      <c r="B922" t="s">
        <v>4215</v>
      </c>
      <c r="C922" t="s">
        <v>2145</v>
      </c>
      <c r="D922" t="s">
        <v>23</v>
      </c>
      <c r="E922">
        <v>94</v>
      </c>
      <c r="F922">
        <v>20</v>
      </c>
      <c r="G922" s="9">
        <f>FamilyPovertyPercentage[[#This Row],[Families With Incomes Below 200% Poverty Level]]/FamilyPovertyPercentage[[#This Row],[Total Families]]</f>
        <v>0.21276595744680851</v>
      </c>
      <c r="H922" s="20">
        <f>IFERROR(VLOOKUP(G922,Points!$E$2:$G$11,3,TRUE),"")</f>
        <v>30</v>
      </c>
    </row>
    <row r="923" spans="1:8" ht="19.95" customHeight="1" x14ac:dyDescent="0.3">
      <c r="A923" t="s">
        <v>5352</v>
      </c>
      <c r="B923" t="s">
        <v>4216</v>
      </c>
      <c r="C923" t="s">
        <v>2146</v>
      </c>
      <c r="D923" t="s">
        <v>277</v>
      </c>
      <c r="E923">
        <v>116</v>
      </c>
      <c r="F923">
        <v>26</v>
      </c>
      <c r="G923" s="9">
        <f>FamilyPovertyPercentage[[#This Row],[Families With Incomes Below 200% Poverty Level]]/FamilyPovertyPercentage[[#This Row],[Total Families]]</f>
        <v>0.22413793103448276</v>
      </c>
      <c r="H923" s="20">
        <f>IFERROR(VLOOKUP(G923,Points!$E$2:$G$11,3,TRUE),"")</f>
        <v>30</v>
      </c>
    </row>
    <row r="924" spans="1:8" ht="19.95" customHeight="1" x14ac:dyDescent="0.3">
      <c r="A924" t="s">
        <v>5351</v>
      </c>
      <c r="B924" t="s">
        <v>4217</v>
      </c>
      <c r="C924" t="s">
        <v>2147</v>
      </c>
      <c r="D924" t="s">
        <v>277</v>
      </c>
      <c r="E924">
        <v>35</v>
      </c>
      <c r="F924">
        <v>12</v>
      </c>
      <c r="G924" s="9">
        <f>FamilyPovertyPercentage[[#This Row],[Families With Incomes Below 200% Poverty Level]]/FamilyPovertyPercentage[[#This Row],[Total Families]]</f>
        <v>0.34285714285714286</v>
      </c>
      <c r="H924" s="20">
        <f>IFERROR(VLOOKUP(G924,Points!$E$2:$G$11,3,TRUE),"")</f>
        <v>65</v>
      </c>
    </row>
    <row r="925" spans="1:8" ht="19.95" customHeight="1" x14ac:dyDescent="0.3">
      <c r="A925" t="s">
        <v>5351</v>
      </c>
      <c r="B925" t="s">
        <v>4218</v>
      </c>
      <c r="C925" t="s">
        <v>2148</v>
      </c>
      <c r="D925" t="s">
        <v>219</v>
      </c>
      <c r="E925">
        <v>24205</v>
      </c>
      <c r="F925">
        <v>6087</v>
      </c>
      <c r="G925" s="9">
        <f>FamilyPovertyPercentage[[#This Row],[Families With Incomes Below 200% Poverty Level]]/FamilyPovertyPercentage[[#This Row],[Total Families]]</f>
        <v>0.25147696756868415</v>
      </c>
      <c r="H925" s="20">
        <f>IFERROR(VLOOKUP(G925,Points!$E$2:$G$11,3,TRUE),"")</f>
        <v>40</v>
      </c>
    </row>
    <row r="926" spans="1:8" ht="19.95" customHeight="1" x14ac:dyDescent="0.3">
      <c r="A926" t="s">
        <v>5351</v>
      </c>
      <c r="B926" t="s">
        <v>4219</v>
      </c>
      <c r="C926" t="s">
        <v>2149</v>
      </c>
      <c r="D926" t="s">
        <v>790</v>
      </c>
      <c r="E926">
        <v>344</v>
      </c>
      <c r="F926">
        <v>204</v>
      </c>
      <c r="G926" s="9">
        <f>FamilyPovertyPercentage[[#This Row],[Families With Incomes Below 200% Poverty Level]]/FamilyPovertyPercentage[[#This Row],[Total Families]]</f>
        <v>0.59302325581395354</v>
      </c>
      <c r="H926" s="20">
        <f>IFERROR(VLOOKUP(G926,Points!$E$2:$G$11,3,TRUE),"")</f>
        <v>100</v>
      </c>
    </row>
    <row r="927" spans="1:8" ht="19.95" customHeight="1" x14ac:dyDescent="0.3">
      <c r="A927" t="s">
        <v>5352</v>
      </c>
      <c r="B927" t="s">
        <v>4220</v>
      </c>
      <c r="C927" t="s">
        <v>2150</v>
      </c>
      <c r="D927" t="s">
        <v>18</v>
      </c>
      <c r="E927">
        <v>346</v>
      </c>
      <c r="F927">
        <v>41</v>
      </c>
      <c r="G927" s="9">
        <f>FamilyPovertyPercentage[[#This Row],[Families With Incomes Below 200% Poverty Level]]/FamilyPovertyPercentage[[#This Row],[Total Families]]</f>
        <v>0.11849710982658959</v>
      </c>
      <c r="H927" s="20">
        <f>IFERROR(VLOOKUP(G927,Points!$E$2:$G$11,3,TRUE),"")</f>
        <v>5</v>
      </c>
    </row>
    <row r="928" spans="1:8" ht="19.95" customHeight="1" x14ac:dyDescent="0.3">
      <c r="A928" t="s">
        <v>5351</v>
      </c>
      <c r="B928" t="s">
        <v>4221</v>
      </c>
      <c r="C928" t="s">
        <v>2151</v>
      </c>
      <c r="D928" t="s">
        <v>18</v>
      </c>
      <c r="E928">
        <v>1204</v>
      </c>
      <c r="F928">
        <v>198</v>
      </c>
      <c r="G928" s="9">
        <f>FamilyPovertyPercentage[[#This Row],[Families With Incomes Below 200% Poverty Level]]/FamilyPovertyPercentage[[#This Row],[Total Families]]</f>
        <v>0.16445182724252491</v>
      </c>
      <c r="H928" s="20">
        <f>IFERROR(VLOOKUP(G928,Points!$E$2:$G$11,3,TRUE),"")</f>
        <v>20</v>
      </c>
    </row>
    <row r="929" spans="1:8" ht="19.95" customHeight="1" x14ac:dyDescent="0.3">
      <c r="A929" t="s">
        <v>5351</v>
      </c>
      <c r="B929" t="s">
        <v>4222</v>
      </c>
      <c r="C929" t="s">
        <v>2152</v>
      </c>
      <c r="D929" t="s">
        <v>27</v>
      </c>
      <c r="E929">
        <v>769</v>
      </c>
      <c r="F929">
        <v>134</v>
      </c>
      <c r="G929" s="9">
        <f>FamilyPovertyPercentage[[#This Row],[Families With Incomes Below 200% Poverty Level]]/FamilyPovertyPercentage[[#This Row],[Total Families]]</f>
        <v>0.17425227568270482</v>
      </c>
      <c r="H929" s="20">
        <f>IFERROR(VLOOKUP(G929,Points!$E$2:$G$11,3,TRUE),"")</f>
        <v>20</v>
      </c>
    </row>
    <row r="930" spans="1:8" ht="19.95" customHeight="1" x14ac:dyDescent="0.3">
      <c r="A930" t="s">
        <v>5352</v>
      </c>
      <c r="B930" t="s">
        <v>4223</v>
      </c>
      <c r="C930" t="s">
        <v>2153</v>
      </c>
      <c r="D930" t="s">
        <v>126</v>
      </c>
      <c r="E930">
        <v>110</v>
      </c>
      <c r="F930">
        <v>11</v>
      </c>
      <c r="G930" s="9">
        <f>FamilyPovertyPercentage[[#This Row],[Families With Incomes Below 200% Poverty Level]]/FamilyPovertyPercentage[[#This Row],[Total Families]]</f>
        <v>0.1</v>
      </c>
      <c r="H930" s="20">
        <f>IFERROR(VLOOKUP(G930,Points!$E$2:$G$11,3,TRUE),"")</f>
        <v>5</v>
      </c>
    </row>
    <row r="931" spans="1:8" ht="19.95" customHeight="1" x14ac:dyDescent="0.3">
      <c r="A931" t="s">
        <v>5352</v>
      </c>
      <c r="B931" t="s">
        <v>4224</v>
      </c>
      <c r="C931" t="s">
        <v>2154</v>
      </c>
      <c r="D931" t="s">
        <v>166</v>
      </c>
      <c r="E931">
        <v>184</v>
      </c>
      <c r="F931">
        <v>61</v>
      </c>
      <c r="G931" s="9">
        <f>FamilyPovertyPercentage[[#This Row],[Families With Incomes Below 200% Poverty Level]]/FamilyPovertyPercentage[[#This Row],[Total Families]]</f>
        <v>0.33152173913043476</v>
      </c>
      <c r="H931" s="20">
        <f>IFERROR(VLOOKUP(G931,Points!$E$2:$G$11,3,TRUE),"")</f>
        <v>65</v>
      </c>
    </row>
    <row r="932" spans="1:8" ht="19.95" customHeight="1" x14ac:dyDescent="0.3">
      <c r="A932" t="s">
        <v>5351</v>
      </c>
      <c r="B932" t="s">
        <v>4225</v>
      </c>
      <c r="C932" t="s">
        <v>2155</v>
      </c>
      <c r="D932" t="s">
        <v>279</v>
      </c>
      <c r="E932">
        <v>1093</v>
      </c>
      <c r="F932">
        <v>192</v>
      </c>
      <c r="G932" s="9">
        <f>FamilyPovertyPercentage[[#This Row],[Families With Incomes Below 200% Poverty Level]]/FamilyPovertyPercentage[[#This Row],[Total Families]]</f>
        <v>0.17566331198536139</v>
      </c>
      <c r="H932" s="20">
        <f>IFERROR(VLOOKUP(G932,Points!$E$2:$G$11,3,TRUE),"")</f>
        <v>20</v>
      </c>
    </row>
    <row r="933" spans="1:8" ht="19.95" customHeight="1" x14ac:dyDescent="0.3">
      <c r="A933" t="s">
        <v>5351</v>
      </c>
      <c r="B933" t="s">
        <v>4226</v>
      </c>
      <c r="C933" t="s">
        <v>2156</v>
      </c>
      <c r="D933" t="s">
        <v>115</v>
      </c>
      <c r="E933">
        <v>130</v>
      </c>
      <c r="F933">
        <v>19</v>
      </c>
      <c r="G933" s="9">
        <f>FamilyPovertyPercentage[[#This Row],[Families With Incomes Below 200% Poverty Level]]/FamilyPovertyPercentage[[#This Row],[Total Families]]</f>
        <v>0.14615384615384616</v>
      </c>
      <c r="H933" s="20">
        <f>IFERROR(VLOOKUP(G933,Points!$E$2:$G$11,3,TRUE),"")</f>
        <v>10</v>
      </c>
    </row>
    <row r="934" spans="1:8" ht="19.95" customHeight="1" x14ac:dyDescent="0.3">
      <c r="A934" t="s">
        <v>5352</v>
      </c>
      <c r="B934" t="s">
        <v>4227</v>
      </c>
      <c r="C934" t="s">
        <v>2157</v>
      </c>
      <c r="D934" t="s">
        <v>88</v>
      </c>
      <c r="E934">
        <v>203</v>
      </c>
      <c r="F934">
        <v>19</v>
      </c>
      <c r="G934" s="9">
        <f>FamilyPovertyPercentage[[#This Row],[Families With Incomes Below 200% Poverty Level]]/FamilyPovertyPercentage[[#This Row],[Total Families]]</f>
        <v>9.3596059113300489E-2</v>
      </c>
      <c r="H934" s="20">
        <f>IFERROR(VLOOKUP(G934,Points!$E$2:$G$11,3,TRUE),"")</f>
        <v>5</v>
      </c>
    </row>
    <row r="935" spans="1:8" ht="19.95" customHeight="1" x14ac:dyDescent="0.3">
      <c r="A935" t="s">
        <v>5352</v>
      </c>
      <c r="B935" t="s">
        <v>4228</v>
      </c>
      <c r="C935" t="s">
        <v>2158</v>
      </c>
      <c r="D935" t="s">
        <v>67</v>
      </c>
      <c r="E935">
        <v>146</v>
      </c>
      <c r="F935">
        <v>35</v>
      </c>
      <c r="G935" s="9">
        <f>FamilyPovertyPercentage[[#This Row],[Families With Incomes Below 200% Poverty Level]]/FamilyPovertyPercentage[[#This Row],[Total Families]]</f>
        <v>0.23972602739726026</v>
      </c>
      <c r="H935" s="20">
        <f>IFERROR(VLOOKUP(G935,Points!$E$2:$G$11,3,TRUE),"")</f>
        <v>30</v>
      </c>
    </row>
    <row r="936" spans="1:8" ht="19.95" customHeight="1" x14ac:dyDescent="0.3">
      <c r="A936" t="s">
        <v>5351</v>
      </c>
      <c r="B936" t="s">
        <v>4229</v>
      </c>
      <c r="C936" t="s">
        <v>2159</v>
      </c>
      <c r="D936" t="s">
        <v>143</v>
      </c>
      <c r="E936">
        <v>1921</v>
      </c>
      <c r="F936">
        <v>342</v>
      </c>
      <c r="G936" s="9">
        <f>FamilyPovertyPercentage[[#This Row],[Families With Incomes Below 200% Poverty Level]]/FamilyPovertyPercentage[[#This Row],[Total Families]]</f>
        <v>0.17803227485684539</v>
      </c>
      <c r="H936" s="20">
        <f>IFERROR(VLOOKUP(G936,Points!$E$2:$G$11,3,TRUE),"")</f>
        <v>20</v>
      </c>
    </row>
    <row r="937" spans="1:8" ht="19.95" customHeight="1" x14ac:dyDescent="0.3">
      <c r="A937" t="s">
        <v>5351</v>
      </c>
      <c r="B937" t="s">
        <v>4230</v>
      </c>
      <c r="C937" t="s">
        <v>2160</v>
      </c>
      <c r="D937" t="s">
        <v>144</v>
      </c>
      <c r="E937">
        <v>328</v>
      </c>
      <c r="F937">
        <v>106</v>
      </c>
      <c r="G937" s="9">
        <f>FamilyPovertyPercentage[[#This Row],[Families With Incomes Below 200% Poverty Level]]/FamilyPovertyPercentage[[#This Row],[Total Families]]</f>
        <v>0.32317073170731708</v>
      </c>
      <c r="H937" s="20">
        <f>IFERROR(VLOOKUP(G937,Points!$E$2:$G$11,3,TRUE),"")</f>
        <v>65</v>
      </c>
    </row>
    <row r="938" spans="1:8" ht="19.95" customHeight="1" x14ac:dyDescent="0.3">
      <c r="A938" t="s">
        <v>5352</v>
      </c>
      <c r="B938" t="s">
        <v>4231</v>
      </c>
      <c r="C938" t="s">
        <v>2161</v>
      </c>
      <c r="D938" t="s">
        <v>177</v>
      </c>
      <c r="E938">
        <v>282</v>
      </c>
      <c r="F938">
        <v>20</v>
      </c>
      <c r="G938" s="9">
        <f>FamilyPovertyPercentage[[#This Row],[Families With Incomes Below 200% Poverty Level]]/FamilyPovertyPercentage[[#This Row],[Total Families]]</f>
        <v>7.0921985815602842E-2</v>
      </c>
      <c r="H938" s="20">
        <f>IFERROR(VLOOKUP(G938,Points!$E$2:$G$11,3,TRUE),"")</f>
        <v>0</v>
      </c>
    </row>
    <row r="939" spans="1:8" ht="19.95" customHeight="1" x14ac:dyDescent="0.3">
      <c r="A939" t="s">
        <v>5352</v>
      </c>
      <c r="B939" t="s">
        <v>4232</v>
      </c>
      <c r="C939" t="s">
        <v>2162</v>
      </c>
      <c r="D939" t="s">
        <v>168</v>
      </c>
      <c r="E939">
        <v>266</v>
      </c>
      <c r="F939">
        <v>82</v>
      </c>
      <c r="G939" s="9">
        <f>FamilyPovertyPercentage[[#This Row],[Families With Incomes Below 200% Poverty Level]]/FamilyPovertyPercentage[[#This Row],[Total Families]]</f>
        <v>0.30827067669172931</v>
      </c>
      <c r="H939" s="20">
        <f>IFERROR(VLOOKUP(G939,Points!$E$2:$G$11,3,TRUE),"")</f>
        <v>50</v>
      </c>
    </row>
    <row r="940" spans="1:8" ht="19.95" customHeight="1" x14ac:dyDescent="0.3">
      <c r="A940" t="s">
        <v>5352</v>
      </c>
      <c r="B940" t="s">
        <v>4233</v>
      </c>
      <c r="C940" t="s">
        <v>2162</v>
      </c>
      <c r="D940" t="s">
        <v>88</v>
      </c>
      <c r="E940">
        <v>11</v>
      </c>
      <c r="F940">
        <v>2</v>
      </c>
      <c r="G940" s="9">
        <f>FamilyPovertyPercentage[[#This Row],[Families With Incomes Below 200% Poverty Level]]/FamilyPovertyPercentage[[#This Row],[Total Families]]</f>
        <v>0.18181818181818182</v>
      </c>
      <c r="H940" s="20">
        <f>IFERROR(VLOOKUP(G940,Points!$E$2:$G$11,3,TRUE),"")</f>
        <v>20</v>
      </c>
    </row>
    <row r="941" spans="1:8" ht="19.95" customHeight="1" x14ac:dyDescent="0.3">
      <c r="A941" t="s">
        <v>5351</v>
      </c>
      <c r="B941" t="s">
        <v>4234</v>
      </c>
      <c r="C941" t="s">
        <v>2163</v>
      </c>
      <c r="D941" t="s">
        <v>168</v>
      </c>
      <c r="E941">
        <v>61</v>
      </c>
      <c r="F941">
        <v>19</v>
      </c>
      <c r="G941" s="9">
        <f>FamilyPovertyPercentage[[#This Row],[Families With Incomes Below 200% Poverty Level]]/FamilyPovertyPercentage[[#This Row],[Total Families]]</f>
        <v>0.31147540983606559</v>
      </c>
      <c r="H941" s="20">
        <f>IFERROR(VLOOKUP(G941,Points!$E$2:$G$11,3,TRUE),"")</f>
        <v>50</v>
      </c>
    </row>
    <row r="942" spans="1:8" ht="19.95" customHeight="1" x14ac:dyDescent="0.3">
      <c r="A942" t="s">
        <v>5352</v>
      </c>
      <c r="B942" t="s">
        <v>4235</v>
      </c>
      <c r="C942" t="s">
        <v>2164</v>
      </c>
      <c r="D942" t="s">
        <v>119</v>
      </c>
      <c r="E942">
        <v>438</v>
      </c>
      <c r="F942">
        <v>46</v>
      </c>
      <c r="G942" s="9">
        <f>FamilyPovertyPercentage[[#This Row],[Families With Incomes Below 200% Poverty Level]]/FamilyPovertyPercentage[[#This Row],[Total Families]]</f>
        <v>0.1050228310502283</v>
      </c>
      <c r="H942" s="20">
        <f>IFERROR(VLOOKUP(G942,Points!$E$2:$G$11,3,TRUE),"")</f>
        <v>5</v>
      </c>
    </row>
    <row r="943" spans="1:8" ht="19.95" customHeight="1" x14ac:dyDescent="0.3">
      <c r="A943" t="s">
        <v>5352</v>
      </c>
      <c r="B943" t="s">
        <v>4236</v>
      </c>
      <c r="C943" t="s">
        <v>2165</v>
      </c>
      <c r="D943" t="s">
        <v>16</v>
      </c>
      <c r="E943">
        <v>95</v>
      </c>
      <c r="F943">
        <v>9</v>
      </c>
      <c r="G943" s="9">
        <f>FamilyPovertyPercentage[[#This Row],[Families With Incomes Below 200% Poverty Level]]/FamilyPovertyPercentage[[#This Row],[Total Families]]</f>
        <v>9.4736842105263161E-2</v>
      </c>
      <c r="H943" s="20">
        <f>IFERROR(VLOOKUP(G943,Points!$E$2:$G$11,3,TRUE),"")</f>
        <v>5</v>
      </c>
    </row>
    <row r="944" spans="1:8" ht="19.95" customHeight="1" x14ac:dyDescent="0.3">
      <c r="A944" t="s">
        <v>5351</v>
      </c>
      <c r="B944" t="s">
        <v>4237</v>
      </c>
      <c r="C944" t="s">
        <v>2166</v>
      </c>
      <c r="D944" t="s">
        <v>208</v>
      </c>
      <c r="E944">
        <v>131</v>
      </c>
      <c r="F944">
        <v>17</v>
      </c>
      <c r="G944" s="9">
        <f>FamilyPovertyPercentage[[#This Row],[Families With Incomes Below 200% Poverty Level]]/FamilyPovertyPercentage[[#This Row],[Total Families]]</f>
        <v>0.12977099236641221</v>
      </c>
      <c r="H944" s="20">
        <f>IFERROR(VLOOKUP(G944,Points!$E$2:$G$11,3,TRUE),"")</f>
        <v>10</v>
      </c>
    </row>
    <row r="945" spans="1:8" ht="19.95" customHeight="1" x14ac:dyDescent="0.3">
      <c r="A945" t="s">
        <v>5352</v>
      </c>
      <c r="B945" t="s">
        <v>4238</v>
      </c>
      <c r="C945" t="s">
        <v>2167</v>
      </c>
      <c r="D945" t="s">
        <v>67</v>
      </c>
      <c r="E945">
        <v>46</v>
      </c>
      <c r="F945">
        <v>8</v>
      </c>
      <c r="G945" s="9">
        <f>FamilyPovertyPercentage[[#This Row],[Families With Incomes Below 200% Poverty Level]]/FamilyPovertyPercentage[[#This Row],[Total Families]]</f>
        <v>0.17391304347826086</v>
      </c>
      <c r="H945" s="20">
        <f>IFERROR(VLOOKUP(G945,Points!$E$2:$G$11,3,TRUE),"")</f>
        <v>20</v>
      </c>
    </row>
    <row r="946" spans="1:8" ht="19.95" customHeight="1" x14ac:dyDescent="0.3">
      <c r="A946" t="s">
        <v>5351</v>
      </c>
      <c r="B946" t="s">
        <v>4239</v>
      </c>
      <c r="C946" t="s">
        <v>2168</v>
      </c>
      <c r="D946" t="s">
        <v>99</v>
      </c>
      <c r="E946">
        <v>17</v>
      </c>
      <c r="F946">
        <v>4</v>
      </c>
      <c r="G946" s="9">
        <f>FamilyPovertyPercentage[[#This Row],[Families With Incomes Below 200% Poverty Level]]/FamilyPovertyPercentage[[#This Row],[Total Families]]</f>
        <v>0.23529411764705882</v>
      </c>
      <c r="H946" s="20">
        <f>IFERROR(VLOOKUP(G946,Points!$E$2:$G$11,3,TRUE),"")</f>
        <v>30</v>
      </c>
    </row>
    <row r="947" spans="1:8" ht="19.95" customHeight="1" x14ac:dyDescent="0.3">
      <c r="A947" t="s">
        <v>5352</v>
      </c>
      <c r="B947" t="s">
        <v>4240</v>
      </c>
      <c r="C947" t="s">
        <v>2169</v>
      </c>
      <c r="D947" t="s">
        <v>99</v>
      </c>
      <c r="E947">
        <v>510</v>
      </c>
      <c r="F947">
        <v>70</v>
      </c>
      <c r="G947" s="9">
        <f>FamilyPovertyPercentage[[#This Row],[Families With Incomes Below 200% Poverty Level]]/FamilyPovertyPercentage[[#This Row],[Total Families]]</f>
        <v>0.13725490196078433</v>
      </c>
      <c r="H947" s="20">
        <f>IFERROR(VLOOKUP(G947,Points!$E$2:$G$11,3,TRUE),"")</f>
        <v>10</v>
      </c>
    </row>
    <row r="948" spans="1:8" ht="19.95" customHeight="1" x14ac:dyDescent="0.3">
      <c r="A948" t="s">
        <v>5352</v>
      </c>
      <c r="B948" t="s">
        <v>4241</v>
      </c>
      <c r="C948" t="s">
        <v>2170</v>
      </c>
      <c r="D948" t="s">
        <v>277</v>
      </c>
      <c r="E948">
        <v>85</v>
      </c>
      <c r="F948">
        <v>12</v>
      </c>
      <c r="G948" s="9">
        <f>FamilyPovertyPercentage[[#This Row],[Families With Incomes Below 200% Poverty Level]]/FamilyPovertyPercentage[[#This Row],[Total Families]]</f>
        <v>0.14117647058823529</v>
      </c>
      <c r="H948" s="20">
        <f>IFERROR(VLOOKUP(G948,Points!$E$2:$G$11,3,TRUE),"")</f>
        <v>10</v>
      </c>
    </row>
    <row r="949" spans="1:8" ht="19.95" customHeight="1" x14ac:dyDescent="0.3">
      <c r="A949" t="s">
        <v>5351</v>
      </c>
      <c r="B949" t="s">
        <v>4242</v>
      </c>
      <c r="C949" t="s">
        <v>2171</v>
      </c>
      <c r="D949" t="s">
        <v>21</v>
      </c>
      <c r="E949">
        <v>635</v>
      </c>
      <c r="F949">
        <v>46</v>
      </c>
      <c r="G949" s="9">
        <f>FamilyPovertyPercentage[[#This Row],[Families With Incomes Below 200% Poverty Level]]/FamilyPovertyPercentage[[#This Row],[Total Families]]</f>
        <v>7.2440944881889763E-2</v>
      </c>
      <c r="H949" s="20">
        <f>IFERROR(VLOOKUP(G949,Points!$E$2:$G$11,3,TRUE),"")</f>
        <v>0</v>
      </c>
    </row>
    <row r="950" spans="1:8" ht="19.95" customHeight="1" x14ac:dyDescent="0.3">
      <c r="A950" t="s">
        <v>5352</v>
      </c>
      <c r="B950" t="s">
        <v>4243</v>
      </c>
      <c r="C950" t="s">
        <v>2172</v>
      </c>
      <c r="D950" t="s">
        <v>16</v>
      </c>
      <c r="E950">
        <v>78</v>
      </c>
      <c r="F950">
        <v>33</v>
      </c>
      <c r="G950" s="9">
        <f>FamilyPovertyPercentage[[#This Row],[Families With Incomes Below 200% Poverty Level]]/FamilyPovertyPercentage[[#This Row],[Total Families]]</f>
        <v>0.42307692307692307</v>
      </c>
      <c r="H950" s="20">
        <f>IFERROR(VLOOKUP(G950,Points!$E$2:$G$11,3,TRUE),"")</f>
        <v>100</v>
      </c>
    </row>
    <row r="951" spans="1:8" ht="19.95" customHeight="1" x14ac:dyDescent="0.3">
      <c r="A951" t="s">
        <v>5352</v>
      </c>
      <c r="B951" t="s">
        <v>4244</v>
      </c>
      <c r="C951" t="s">
        <v>2173</v>
      </c>
      <c r="D951" t="s">
        <v>113</v>
      </c>
      <c r="E951">
        <v>1013</v>
      </c>
      <c r="F951">
        <v>63</v>
      </c>
      <c r="G951" s="9">
        <f>FamilyPovertyPercentage[[#This Row],[Families With Incomes Below 200% Poverty Level]]/FamilyPovertyPercentage[[#This Row],[Total Families]]</f>
        <v>6.219151036525173E-2</v>
      </c>
      <c r="H951" s="20">
        <f>IFERROR(VLOOKUP(G951,Points!$E$2:$G$11,3,TRUE),"")</f>
        <v>0</v>
      </c>
    </row>
    <row r="952" spans="1:8" ht="19.95" customHeight="1" x14ac:dyDescent="0.3">
      <c r="A952" t="s">
        <v>5352</v>
      </c>
      <c r="B952" t="s">
        <v>4245</v>
      </c>
      <c r="C952" t="s">
        <v>2174</v>
      </c>
      <c r="D952" t="s">
        <v>279</v>
      </c>
      <c r="E952">
        <v>660</v>
      </c>
      <c r="F952">
        <v>105</v>
      </c>
      <c r="G952" s="9">
        <f>FamilyPovertyPercentage[[#This Row],[Families With Incomes Below 200% Poverty Level]]/FamilyPovertyPercentage[[#This Row],[Total Families]]</f>
        <v>0.15909090909090909</v>
      </c>
      <c r="H952" s="20">
        <f>IFERROR(VLOOKUP(G952,Points!$E$2:$G$11,3,TRUE),"")</f>
        <v>10</v>
      </c>
    </row>
    <row r="953" spans="1:8" ht="19.95" customHeight="1" x14ac:dyDescent="0.3">
      <c r="A953" t="s">
        <v>5351</v>
      </c>
      <c r="B953" t="s">
        <v>4246</v>
      </c>
      <c r="C953" t="s">
        <v>2175</v>
      </c>
      <c r="D953" t="s">
        <v>50</v>
      </c>
      <c r="E953">
        <v>71</v>
      </c>
      <c r="F953">
        <v>8</v>
      </c>
      <c r="G953" s="9">
        <f>FamilyPovertyPercentage[[#This Row],[Families With Incomes Below 200% Poverty Level]]/FamilyPovertyPercentage[[#This Row],[Total Families]]</f>
        <v>0.11267605633802817</v>
      </c>
      <c r="H953" s="20">
        <f>IFERROR(VLOOKUP(G953,Points!$E$2:$G$11,3,TRUE),"")</f>
        <v>5</v>
      </c>
    </row>
    <row r="954" spans="1:8" ht="19.95" customHeight="1" x14ac:dyDescent="0.3">
      <c r="A954" t="s">
        <v>5351</v>
      </c>
      <c r="B954" t="s">
        <v>4247</v>
      </c>
      <c r="C954" t="s">
        <v>2176</v>
      </c>
      <c r="D954" t="s">
        <v>99</v>
      </c>
      <c r="E954">
        <v>2477</v>
      </c>
      <c r="F954">
        <v>146</v>
      </c>
      <c r="G954" s="9">
        <f>FamilyPovertyPercentage[[#This Row],[Families With Incomes Below 200% Poverty Level]]/FamilyPovertyPercentage[[#This Row],[Total Families]]</f>
        <v>5.8942268873637467E-2</v>
      </c>
      <c r="H954" s="20">
        <f>IFERROR(VLOOKUP(G954,Points!$E$2:$G$11,3,TRUE),"")</f>
        <v>0</v>
      </c>
    </row>
    <row r="955" spans="1:8" ht="19.95" customHeight="1" x14ac:dyDescent="0.3">
      <c r="A955" t="s">
        <v>5351</v>
      </c>
      <c r="B955" t="s">
        <v>4248</v>
      </c>
      <c r="C955" t="s">
        <v>2177</v>
      </c>
      <c r="D955" t="s">
        <v>122</v>
      </c>
      <c r="E955">
        <v>9675</v>
      </c>
      <c r="F955">
        <v>2644</v>
      </c>
      <c r="G955" s="9">
        <f>FamilyPovertyPercentage[[#This Row],[Families With Incomes Below 200% Poverty Level]]/FamilyPovertyPercentage[[#This Row],[Total Families]]</f>
        <v>0.27328165374677005</v>
      </c>
      <c r="H955" s="20">
        <f>IFERROR(VLOOKUP(G955,Points!$E$2:$G$11,3,TRUE),"")</f>
        <v>40</v>
      </c>
    </row>
    <row r="956" spans="1:8" ht="19.95" customHeight="1" x14ac:dyDescent="0.3">
      <c r="A956" t="s">
        <v>5351</v>
      </c>
      <c r="B956" t="s">
        <v>4249</v>
      </c>
      <c r="C956" t="s">
        <v>2178</v>
      </c>
      <c r="D956" t="s">
        <v>166</v>
      </c>
      <c r="E956">
        <v>139</v>
      </c>
      <c r="F956">
        <v>52</v>
      </c>
      <c r="G956" s="9">
        <f>FamilyPovertyPercentage[[#This Row],[Families With Incomes Below 200% Poverty Level]]/FamilyPovertyPercentage[[#This Row],[Total Families]]</f>
        <v>0.37410071942446044</v>
      </c>
      <c r="H956" s="20">
        <f>IFERROR(VLOOKUP(G956,Points!$E$2:$G$11,3,TRUE),"")</f>
        <v>80</v>
      </c>
    </row>
    <row r="957" spans="1:8" ht="19.95" customHeight="1" x14ac:dyDescent="0.3">
      <c r="A957" t="s">
        <v>5352</v>
      </c>
      <c r="B957" t="s">
        <v>4250</v>
      </c>
      <c r="C957" t="s">
        <v>2179</v>
      </c>
      <c r="D957" t="s">
        <v>66</v>
      </c>
      <c r="E957">
        <v>172</v>
      </c>
      <c r="F957">
        <v>29</v>
      </c>
      <c r="G957" s="9">
        <f>FamilyPovertyPercentage[[#This Row],[Families With Incomes Below 200% Poverty Level]]/FamilyPovertyPercentage[[#This Row],[Total Families]]</f>
        <v>0.16860465116279069</v>
      </c>
      <c r="H957" s="20">
        <f>IFERROR(VLOOKUP(G957,Points!$E$2:$G$11,3,TRUE),"")</f>
        <v>20</v>
      </c>
    </row>
    <row r="958" spans="1:8" ht="19.95" customHeight="1" x14ac:dyDescent="0.3">
      <c r="A958" t="s">
        <v>5352</v>
      </c>
      <c r="B958" t="s">
        <v>4251</v>
      </c>
      <c r="C958" t="s">
        <v>2180</v>
      </c>
      <c r="D958" t="s">
        <v>23</v>
      </c>
      <c r="E958">
        <v>615</v>
      </c>
      <c r="F958">
        <v>122</v>
      </c>
      <c r="G958" s="9">
        <f>FamilyPovertyPercentage[[#This Row],[Families With Incomes Below 200% Poverty Level]]/FamilyPovertyPercentage[[#This Row],[Total Families]]</f>
        <v>0.19837398373983739</v>
      </c>
      <c r="H958" s="20">
        <f>IFERROR(VLOOKUP(G958,Points!$E$2:$G$11,3,TRUE),"")</f>
        <v>20</v>
      </c>
    </row>
    <row r="959" spans="1:8" ht="19.95" customHeight="1" x14ac:dyDescent="0.3">
      <c r="A959" t="s">
        <v>5352</v>
      </c>
      <c r="B959" t="s">
        <v>4252</v>
      </c>
      <c r="C959" t="s">
        <v>2180</v>
      </c>
      <c r="D959" t="s">
        <v>195</v>
      </c>
      <c r="E959">
        <v>882</v>
      </c>
      <c r="F959">
        <v>45</v>
      </c>
      <c r="G959" s="9">
        <f>FamilyPovertyPercentage[[#This Row],[Families With Incomes Below 200% Poverty Level]]/FamilyPovertyPercentage[[#This Row],[Total Families]]</f>
        <v>5.1020408163265307E-2</v>
      </c>
      <c r="H959" s="20">
        <f>IFERROR(VLOOKUP(G959,Points!$E$2:$G$11,3,TRUE),"")</f>
        <v>0</v>
      </c>
    </row>
    <row r="960" spans="1:8" ht="19.95" customHeight="1" x14ac:dyDescent="0.3">
      <c r="A960" t="s">
        <v>5352</v>
      </c>
      <c r="B960" t="s">
        <v>4253</v>
      </c>
      <c r="C960" t="s">
        <v>2181</v>
      </c>
      <c r="D960" t="s">
        <v>25</v>
      </c>
      <c r="E960">
        <v>98</v>
      </c>
      <c r="F960">
        <v>14</v>
      </c>
      <c r="G960" s="9">
        <f>FamilyPovertyPercentage[[#This Row],[Families With Incomes Below 200% Poverty Level]]/FamilyPovertyPercentage[[#This Row],[Total Families]]</f>
        <v>0.14285714285714285</v>
      </c>
      <c r="H960" s="20">
        <f>IFERROR(VLOOKUP(G960,Points!$E$2:$G$11,3,TRUE),"")</f>
        <v>10</v>
      </c>
    </row>
    <row r="961" spans="1:8" ht="19.95" customHeight="1" x14ac:dyDescent="0.3">
      <c r="A961" t="s">
        <v>5352</v>
      </c>
      <c r="B961" t="s">
        <v>4254</v>
      </c>
      <c r="C961" t="s">
        <v>2182</v>
      </c>
      <c r="D961" t="s">
        <v>111</v>
      </c>
      <c r="E961">
        <v>240</v>
      </c>
      <c r="F961">
        <v>20</v>
      </c>
      <c r="G961" s="9">
        <f>FamilyPovertyPercentage[[#This Row],[Families With Incomes Below 200% Poverty Level]]/FamilyPovertyPercentage[[#This Row],[Total Families]]</f>
        <v>8.3333333333333329E-2</v>
      </c>
      <c r="H961" s="20">
        <f>IFERROR(VLOOKUP(G961,Points!$E$2:$G$11,3,TRUE),"")</f>
        <v>5</v>
      </c>
    </row>
    <row r="962" spans="1:8" ht="19.95" customHeight="1" x14ac:dyDescent="0.3">
      <c r="A962" t="s">
        <v>5352</v>
      </c>
      <c r="B962" t="s">
        <v>4255</v>
      </c>
      <c r="C962" t="s">
        <v>2183</v>
      </c>
      <c r="D962" t="s">
        <v>124</v>
      </c>
      <c r="E962">
        <v>460</v>
      </c>
      <c r="F962">
        <v>49</v>
      </c>
      <c r="G962" s="9">
        <f>FamilyPovertyPercentage[[#This Row],[Families With Incomes Below 200% Poverty Level]]/FamilyPovertyPercentage[[#This Row],[Total Families]]</f>
        <v>0.10652173913043478</v>
      </c>
      <c r="H962" s="20">
        <f>IFERROR(VLOOKUP(G962,Points!$E$2:$G$11,3,TRUE),"")</f>
        <v>5</v>
      </c>
    </row>
    <row r="963" spans="1:8" ht="19.95" customHeight="1" x14ac:dyDescent="0.3">
      <c r="A963" t="s">
        <v>5351</v>
      </c>
      <c r="B963" t="s">
        <v>4256</v>
      </c>
      <c r="C963" t="s">
        <v>2184</v>
      </c>
      <c r="D963" t="s">
        <v>124</v>
      </c>
      <c r="E963">
        <v>86</v>
      </c>
      <c r="F963">
        <v>25</v>
      </c>
      <c r="G963" s="9">
        <f>FamilyPovertyPercentage[[#This Row],[Families With Incomes Below 200% Poverty Level]]/FamilyPovertyPercentage[[#This Row],[Total Families]]</f>
        <v>0.29069767441860467</v>
      </c>
      <c r="H963" s="20">
        <f>IFERROR(VLOOKUP(G963,Points!$E$2:$G$11,3,TRUE),"")</f>
        <v>50</v>
      </c>
    </row>
    <row r="964" spans="1:8" ht="19.95" customHeight="1" x14ac:dyDescent="0.3">
      <c r="A964" t="s">
        <v>5351</v>
      </c>
      <c r="B964" t="s">
        <v>4257</v>
      </c>
      <c r="C964" t="s">
        <v>2185</v>
      </c>
      <c r="D964" t="s">
        <v>77</v>
      </c>
      <c r="E964">
        <v>314</v>
      </c>
      <c r="F964">
        <v>165</v>
      </c>
      <c r="G964" s="9">
        <f>FamilyPovertyPercentage[[#This Row],[Families With Incomes Below 200% Poverty Level]]/FamilyPovertyPercentage[[#This Row],[Total Families]]</f>
        <v>0.52547770700636942</v>
      </c>
      <c r="H964" s="20">
        <f>IFERROR(VLOOKUP(G964,Points!$E$2:$G$11,3,TRUE),"")</f>
        <v>100</v>
      </c>
    </row>
    <row r="965" spans="1:8" ht="19.95" customHeight="1" x14ac:dyDescent="0.3">
      <c r="A965" t="s">
        <v>5352</v>
      </c>
      <c r="B965" t="s">
        <v>4258</v>
      </c>
      <c r="C965" t="s">
        <v>2186</v>
      </c>
      <c r="D965" t="s">
        <v>77</v>
      </c>
      <c r="E965">
        <v>944</v>
      </c>
      <c r="F965">
        <v>224</v>
      </c>
      <c r="G965" s="9">
        <f>FamilyPovertyPercentage[[#This Row],[Families With Incomes Below 200% Poverty Level]]/FamilyPovertyPercentage[[#This Row],[Total Families]]</f>
        <v>0.23728813559322035</v>
      </c>
      <c r="H965" s="20">
        <f>IFERROR(VLOOKUP(G965,Points!$E$2:$G$11,3,TRUE),"")</f>
        <v>30</v>
      </c>
    </row>
    <row r="966" spans="1:8" ht="19.95" customHeight="1" x14ac:dyDescent="0.3">
      <c r="A966" t="s">
        <v>5351</v>
      </c>
      <c r="B966" t="s">
        <v>4259</v>
      </c>
      <c r="C966" t="s">
        <v>2187</v>
      </c>
      <c r="D966" t="s">
        <v>173</v>
      </c>
      <c r="E966">
        <v>79</v>
      </c>
      <c r="F966">
        <v>0</v>
      </c>
      <c r="G966" s="9">
        <f>FamilyPovertyPercentage[[#This Row],[Families With Incomes Below 200% Poverty Level]]/FamilyPovertyPercentage[[#This Row],[Total Families]]</f>
        <v>0</v>
      </c>
      <c r="H966" s="20">
        <f>IFERROR(VLOOKUP(G966,Points!$E$2:$G$11,3,TRUE),"")</f>
        <v>0</v>
      </c>
    </row>
    <row r="967" spans="1:8" ht="19.95" customHeight="1" x14ac:dyDescent="0.3">
      <c r="A967" t="s">
        <v>5351</v>
      </c>
      <c r="B967" t="s">
        <v>4260</v>
      </c>
      <c r="C967" t="s">
        <v>2188</v>
      </c>
      <c r="D967" t="s">
        <v>101</v>
      </c>
      <c r="E967">
        <v>762</v>
      </c>
      <c r="F967">
        <v>218</v>
      </c>
      <c r="G967" s="9">
        <f>FamilyPovertyPercentage[[#This Row],[Families With Incomes Below 200% Poverty Level]]/FamilyPovertyPercentage[[#This Row],[Total Families]]</f>
        <v>0.28608923884514437</v>
      </c>
      <c r="H967" s="20">
        <f>IFERROR(VLOOKUP(G967,Points!$E$2:$G$11,3,TRUE),"")</f>
        <v>50</v>
      </c>
    </row>
    <row r="968" spans="1:8" ht="19.95" customHeight="1" x14ac:dyDescent="0.3">
      <c r="A968" t="s">
        <v>5352</v>
      </c>
      <c r="B968" t="s">
        <v>4261</v>
      </c>
      <c r="C968" t="s">
        <v>2189</v>
      </c>
      <c r="D968" t="s">
        <v>23</v>
      </c>
      <c r="E968">
        <v>75</v>
      </c>
      <c r="F968">
        <v>10</v>
      </c>
      <c r="G968" s="9">
        <f>FamilyPovertyPercentage[[#This Row],[Families With Incomes Below 200% Poverty Level]]/FamilyPovertyPercentage[[#This Row],[Total Families]]</f>
        <v>0.13333333333333333</v>
      </c>
      <c r="H968" s="20">
        <f>IFERROR(VLOOKUP(G968,Points!$E$2:$G$11,3,TRUE),"")</f>
        <v>10</v>
      </c>
    </row>
    <row r="969" spans="1:8" ht="19.95" customHeight="1" x14ac:dyDescent="0.3">
      <c r="A969" t="s">
        <v>5352</v>
      </c>
      <c r="B969" t="s">
        <v>4262</v>
      </c>
      <c r="C969" t="s">
        <v>2189</v>
      </c>
      <c r="D969" t="s">
        <v>72</v>
      </c>
      <c r="E969">
        <v>1919</v>
      </c>
      <c r="F969">
        <v>182</v>
      </c>
      <c r="G969" s="9">
        <f>FamilyPovertyPercentage[[#This Row],[Families With Incomes Below 200% Poverty Level]]/FamilyPovertyPercentage[[#This Row],[Total Families]]</f>
        <v>9.4841063053673791E-2</v>
      </c>
      <c r="H969" s="20">
        <f>IFERROR(VLOOKUP(G969,Points!$E$2:$G$11,3,TRUE),"")</f>
        <v>5</v>
      </c>
    </row>
    <row r="970" spans="1:8" ht="19.95" customHeight="1" x14ac:dyDescent="0.3">
      <c r="A970" t="s">
        <v>5352</v>
      </c>
      <c r="B970" t="s">
        <v>4263</v>
      </c>
      <c r="C970" t="s">
        <v>2189</v>
      </c>
      <c r="D970" t="s">
        <v>195</v>
      </c>
      <c r="E970">
        <v>552</v>
      </c>
      <c r="F970">
        <v>44</v>
      </c>
      <c r="G970" s="9">
        <f>FamilyPovertyPercentage[[#This Row],[Families With Incomes Below 200% Poverty Level]]/FamilyPovertyPercentage[[#This Row],[Total Families]]</f>
        <v>7.9710144927536225E-2</v>
      </c>
      <c r="H970" s="20">
        <f>IFERROR(VLOOKUP(G970,Points!$E$2:$G$11,3,TRUE),"")</f>
        <v>0</v>
      </c>
    </row>
    <row r="971" spans="1:8" ht="19.95" customHeight="1" x14ac:dyDescent="0.3">
      <c r="A971" t="s">
        <v>5351</v>
      </c>
      <c r="B971" t="s">
        <v>4264</v>
      </c>
      <c r="C971" t="s">
        <v>2190</v>
      </c>
      <c r="D971" t="s">
        <v>14</v>
      </c>
      <c r="E971">
        <v>377</v>
      </c>
      <c r="F971">
        <v>48</v>
      </c>
      <c r="G971" s="9">
        <f>FamilyPovertyPercentage[[#This Row],[Families With Incomes Below 200% Poverty Level]]/FamilyPovertyPercentage[[#This Row],[Total Families]]</f>
        <v>0.1273209549071618</v>
      </c>
      <c r="H971" s="20">
        <f>IFERROR(VLOOKUP(G971,Points!$E$2:$G$11,3,TRUE),"")</f>
        <v>10</v>
      </c>
    </row>
    <row r="972" spans="1:8" ht="19.95" customHeight="1" x14ac:dyDescent="0.3">
      <c r="A972" t="s">
        <v>5351</v>
      </c>
      <c r="B972" t="s">
        <v>4265</v>
      </c>
      <c r="C972" t="s">
        <v>2191</v>
      </c>
      <c r="D972" t="s">
        <v>14</v>
      </c>
      <c r="E972">
        <v>470</v>
      </c>
      <c r="F972">
        <v>44</v>
      </c>
      <c r="G972" s="9">
        <f>FamilyPovertyPercentage[[#This Row],[Families With Incomes Below 200% Poverty Level]]/FamilyPovertyPercentage[[#This Row],[Total Families]]</f>
        <v>9.3617021276595741E-2</v>
      </c>
      <c r="H972" s="20">
        <f>IFERROR(VLOOKUP(G972,Points!$E$2:$G$11,3,TRUE),"")</f>
        <v>5</v>
      </c>
    </row>
    <row r="973" spans="1:8" ht="19.95" customHeight="1" x14ac:dyDescent="0.3">
      <c r="A973" t="s">
        <v>5351</v>
      </c>
      <c r="B973" t="s">
        <v>4266</v>
      </c>
      <c r="C973" t="s">
        <v>2192</v>
      </c>
      <c r="D973" t="s">
        <v>124</v>
      </c>
      <c r="E973">
        <v>877</v>
      </c>
      <c r="F973">
        <v>310</v>
      </c>
      <c r="G973" s="9">
        <f>FamilyPovertyPercentage[[#This Row],[Families With Incomes Below 200% Poverty Level]]/FamilyPovertyPercentage[[#This Row],[Total Families]]</f>
        <v>0.35347776510832385</v>
      </c>
      <c r="H973" s="20">
        <f>IFERROR(VLOOKUP(G973,Points!$E$2:$G$11,3,TRUE),"")</f>
        <v>65</v>
      </c>
    </row>
    <row r="974" spans="1:8" ht="19.95" customHeight="1" x14ac:dyDescent="0.3">
      <c r="A974" t="s">
        <v>5351</v>
      </c>
      <c r="B974" t="s">
        <v>4267</v>
      </c>
      <c r="C974" t="s">
        <v>2193</v>
      </c>
      <c r="D974" t="s">
        <v>195</v>
      </c>
      <c r="E974">
        <v>2249</v>
      </c>
      <c r="F974">
        <v>377</v>
      </c>
      <c r="G974" s="9">
        <f>FamilyPovertyPercentage[[#This Row],[Families With Incomes Below 200% Poverty Level]]/FamilyPovertyPercentage[[#This Row],[Total Families]]</f>
        <v>0.16763005780346821</v>
      </c>
      <c r="H974" s="20">
        <f>IFERROR(VLOOKUP(G974,Points!$E$2:$G$11,3,TRUE),"")</f>
        <v>20</v>
      </c>
    </row>
    <row r="975" spans="1:8" ht="19.95" customHeight="1" x14ac:dyDescent="0.3">
      <c r="A975" t="s">
        <v>5351</v>
      </c>
      <c r="B975" t="s">
        <v>4268</v>
      </c>
      <c r="C975" t="s">
        <v>2194</v>
      </c>
      <c r="D975" t="s">
        <v>72</v>
      </c>
      <c r="E975">
        <v>1846</v>
      </c>
      <c r="F975">
        <v>159</v>
      </c>
      <c r="G975" s="9">
        <f>FamilyPovertyPercentage[[#This Row],[Families With Incomes Below 200% Poverty Level]]/FamilyPovertyPercentage[[#This Row],[Total Families]]</f>
        <v>8.6132177681473451E-2</v>
      </c>
      <c r="H975" s="20">
        <f>IFERROR(VLOOKUP(G975,Points!$E$2:$G$11,3,TRUE),"")</f>
        <v>5</v>
      </c>
    </row>
    <row r="976" spans="1:8" ht="19.95" customHeight="1" x14ac:dyDescent="0.3">
      <c r="A976" t="s">
        <v>5352</v>
      </c>
      <c r="B976" t="s">
        <v>4269</v>
      </c>
      <c r="C976" t="s">
        <v>2195</v>
      </c>
      <c r="D976" t="s">
        <v>72</v>
      </c>
      <c r="E976">
        <v>311</v>
      </c>
      <c r="F976">
        <v>94</v>
      </c>
      <c r="G976" s="9">
        <f>FamilyPovertyPercentage[[#This Row],[Families With Incomes Below 200% Poverty Level]]/FamilyPovertyPercentage[[#This Row],[Total Families]]</f>
        <v>0.30225080385852088</v>
      </c>
      <c r="H976" s="20">
        <f>IFERROR(VLOOKUP(G976,Points!$E$2:$G$11,3,TRUE),"")</f>
        <v>50</v>
      </c>
    </row>
    <row r="977" spans="1:8" ht="19.95" customHeight="1" x14ac:dyDescent="0.3">
      <c r="A977" t="s">
        <v>5351</v>
      </c>
      <c r="B977" t="s">
        <v>4270</v>
      </c>
      <c r="C977" t="s">
        <v>2196</v>
      </c>
      <c r="D977" t="s">
        <v>195</v>
      </c>
      <c r="E977">
        <v>161</v>
      </c>
      <c r="F977">
        <v>31</v>
      </c>
      <c r="G977" s="9">
        <f>FamilyPovertyPercentage[[#This Row],[Families With Incomes Below 200% Poverty Level]]/FamilyPovertyPercentage[[#This Row],[Total Families]]</f>
        <v>0.19254658385093168</v>
      </c>
      <c r="H977" s="20">
        <f>IFERROR(VLOOKUP(G977,Points!$E$2:$G$11,3,TRUE),"")</f>
        <v>20</v>
      </c>
    </row>
    <row r="978" spans="1:8" ht="19.95" customHeight="1" x14ac:dyDescent="0.3">
      <c r="A978" t="s">
        <v>5351</v>
      </c>
      <c r="B978" t="s">
        <v>4271</v>
      </c>
      <c r="C978" t="s">
        <v>2197</v>
      </c>
      <c r="D978" t="s">
        <v>113</v>
      </c>
      <c r="E978">
        <v>318</v>
      </c>
      <c r="F978">
        <v>20</v>
      </c>
      <c r="G978" s="9">
        <f>FamilyPovertyPercentage[[#This Row],[Families With Incomes Below 200% Poverty Level]]/FamilyPovertyPercentage[[#This Row],[Total Families]]</f>
        <v>6.2893081761006289E-2</v>
      </c>
      <c r="H978" s="20">
        <f>IFERROR(VLOOKUP(G978,Points!$E$2:$G$11,3,TRUE),"")</f>
        <v>0</v>
      </c>
    </row>
    <row r="979" spans="1:8" ht="19.95" customHeight="1" x14ac:dyDescent="0.3">
      <c r="A979" t="s">
        <v>5351</v>
      </c>
      <c r="B979" t="s">
        <v>4272</v>
      </c>
      <c r="C979" t="s">
        <v>2198</v>
      </c>
      <c r="D979" t="s">
        <v>195</v>
      </c>
      <c r="E979">
        <v>71</v>
      </c>
      <c r="F979">
        <v>9</v>
      </c>
      <c r="G979" s="9">
        <f>FamilyPovertyPercentage[[#This Row],[Families With Incomes Below 200% Poverty Level]]/FamilyPovertyPercentage[[#This Row],[Total Families]]</f>
        <v>0.12676056338028169</v>
      </c>
      <c r="H979" s="20">
        <f>IFERROR(VLOOKUP(G979,Points!$E$2:$G$11,3,TRUE),"")</f>
        <v>10</v>
      </c>
    </row>
    <row r="980" spans="1:8" ht="19.95" customHeight="1" x14ac:dyDescent="0.3">
      <c r="A980" t="s">
        <v>5351</v>
      </c>
      <c r="B980" t="s">
        <v>4273</v>
      </c>
      <c r="C980" t="s">
        <v>2199</v>
      </c>
      <c r="D980" t="s">
        <v>113</v>
      </c>
      <c r="E980">
        <v>1573</v>
      </c>
      <c r="F980">
        <v>167</v>
      </c>
      <c r="G980" s="9">
        <f>FamilyPovertyPercentage[[#This Row],[Families With Incomes Below 200% Poverty Level]]/FamilyPovertyPercentage[[#This Row],[Total Families]]</f>
        <v>0.10616656071201526</v>
      </c>
      <c r="H980" s="20">
        <f>IFERROR(VLOOKUP(G980,Points!$E$2:$G$11,3,TRUE),"")</f>
        <v>5</v>
      </c>
    </row>
    <row r="981" spans="1:8" ht="19.95" customHeight="1" x14ac:dyDescent="0.3">
      <c r="A981" t="s">
        <v>5352</v>
      </c>
      <c r="B981" t="s">
        <v>4274</v>
      </c>
      <c r="C981" t="s">
        <v>2200</v>
      </c>
      <c r="D981" t="s">
        <v>113</v>
      </c>
      <c r="E981">
        <v>575</v>
      </c>
      <c r="F981">
        <v>27</v>
      </c>
      <c r="G981" s="9">
        <f>FamilyPovertyPercentage[[#This Row],[Families With Incomes Below 200% Poverty Level]]/FamilyPovertyPercentage[[#This Row],[Total Families]]</f>
        <v>4.6956521739130432E-2</v>
      </c>
      <c r="H981" s="20">
        <f>IFERROR(VLOOKUP(G981,Points!$E$2:$G$11,3,TRUE),"")</f>
        <v>0</v>
      </c>
    </row>
    <row r="982" spans="1:8" ht="19.95" customHeight="1" x14ac:dyDescent="0.3">
      <c r="A982" t="s">
        <v>5351</v>
      </c>
      <c r="B982" t="s">
        <v>4275</v>
      </c>
      <c r="C982" t="s">
        <v>2201</v>
      </c>
      <c r="D982" t="s">
        <v>64</v>
      </c>
      <c r="E982">
        <v>329</v>
      </c>
      <c r="F982">
        <v>70</v>
      </c>
      <c r="G982" s="9">
        <f>FamilyPovertyPercentage[[#This Row],[Families With Incomes Below 200% Poverty Level]]/FamilyPovertyPercentage[[#This Row],[Total Families]]</f>
        <v>0.21276595744680851</v>
      </c>
      <c r="H982" s="20">
        <f>IFERROR(VLOOKUP(G982,Points!$E$2:$G$11,3,TRUE),"")</f>
        <v>30</v>
      </c>
    </row>
    <row r="983" spans="1:8" ht="19.95" customHeight="1" x14ac:dyDescent="0.3">
      <c r="A983" t="s">
        <v>5351</v>
      </c>
      <c r="B983" t="s">
        <v>4276</v>
      </c>
      <c r="C983" t="s">
        <v>2202</v>
      </c>
      <c r="D983" t="s">
        <v>113</v>
      </c>
      <c r="E983">
        <v>605</v>
      </c>
      <c r="F983">
        <v>62</v>
      </c>
      <c r="G983" s="9">
        <f>FamilyPovertyPercentage[[#This Row],[Families With Incomes Below 200% Poverty Level]]/FamilyPovertyPercentage[[#This Row],[Total Families]]</f>
        <v>0.10247933884297521</v>
      </c>
      <c r="H983" s="20">
        <f>IFERROR(VLOOKUP(G983,Points!$E$2:$G$11,3,TRUE),"")</f>
        <v>5</v>
      </c>
    </row>
    <row r="984" spans="1:8" ht="19.95" customHeight="1" x14ac:dyDescent="0.3">
      <c r="A984" t="s">
        <v>5351</v>
      </c>
      <c r="B984" t="s">
        <v>4277</v>
      </c>
      <c r="C984" t="s">
        <v>2203</v>
      </c>
      <c r="D984" t="s">
        <v>14</v>
      </c>
      <c r="E984">
        <v>118</v>
      </c>
      <c r="F984">
        <v>9</v>
      </c>
      <c r="G984" s="9">
        <f>FamilyPovertyPercentage[[#This Row],[Families With Incomes Below 200% Poverty Level]]/FamilyPovertyPercentage[[#This Row],[Total Families]]</f>
        <v>7.6271186440677971E-2</v>
      </c>
      <c r="H984" s="20">
        <f>IFERROR(VLOOKUP(G984,Points!$E$2:$G$11,3,TRUE),"")</f>
        <v>0</v>
      </c>
    </row>
    <row r="985" spans="1:8" ht="19.95" customHeight="1" x14ac:dyDescent="0.3">
      <c r="A985" t="s">
        <v>5351</v>
      </c>
      <c r="B985" t="s">
        <v>4278</v>
      </c>
      <c r="C985" t="s">
        <v>2204</v>
      </c>
      <c r="D985" t="s">
        <v>272</v>
      </c>
      <c r="E985">
        <v>69</v>
      </c>
      <c r="F985">
        <v>24</v>
      </c>
      <c r="G985" s="9">
        <f>FamilyPovertyPercentage[[#This Row],[Families With Incomes Below 200% Poverty Level]]/FamilyPovertyPercentage[[#This Row],[Total Families]]</f>
        <v>0.34782608695652173</v>
      </c>
      <c r="H985" s="20">
        <f>IFERROR(VLOOKUP(G985,Points!$E$2:$G$11,3,TRUE),"")</f>
        <v>65</v>
      </c>
    </row>
    <row r="986" spans="1:8" ht="19.95" customHeight="1" x14ac:dyDescent="0.3">
      <c r="A986" t="s">
        <v>5352</v>
      </c>
      <c r="B986" t="s">
        <v>4279</v>
      </c>
      <c r="C986" t="s">
        <v>2205</v>
      </c>
      <c r="D986" t="s">
        <v>272</v>
      </c>
      <c r="E986">
        <v>274</v>
      </c>
      <c r="F986">
        <v>37</v>
      </c>
      <c r="G986" s="9">
        <f>FamilyPovertyPercentage[[#This Row],[Families With Incomes Below 200% Poverty Level]]/FamilyPovertyPercentage[[#This Row],[Total Families]]</f>
        <v>0.13503649635036497</v>
      </c>
      <c r="H986" s="20">
        <f>IFERROR(VLOOKUP(G986,Points!$E$2:$G$11,3,TRUE),"")</f>
        <v>10</v>
      </c>
    </row>
    <row r="987" spans="1:8" ht="19.95" customHeight="1" x14ac:dyDescent="0.3">
      <c r="A987" t="s">
        <v>5352</v>
      </c>
      <c r="B987" t="s">
        <v>4280</v>
      </c>
      <c r="C987" t="s">
        <v>2206</v>
      </c>
      <c r="D987" t="s">
        <v>59</v>
      </c>
      <c r="E987">
        <v>320</v>
      </c>
      <c r="F987">
        <v>51</v>
      </c>
      <c r="G987" s="9">
        <f>FamilyPovertyPercentage[[#This Row],[Families With Incomes Below 200% Poverty Level]]/FamilyPovertyPercentage[[#This Row],[Total Families]]</f>
        <v>0.15937499999999999</v>
      </c>
      <c r="H987" s="20">
        <f>IFERROR(VLOOKUP(G987,Points!$E$2:$G$11,3,TRUE),"")</f>
        <v>10</v>
      </c>
    </row>
    <row r="988" spans="1:8" ht="19.95" customHeight="1" x14ac:dyDescent="0.3">
      <c r="A988" t="s">
        <v>5352</v>
      </c>
      <c r="B988" t="s">
        <v>4281</v>
      </c>
      <c r="C988" t="s">
        <v>2206</v>
      </c>
      <c r="D988" t="s">
        <v>277</v>
      </c>
      <c r="E988">
        <v>337</v>
      </c>
      <c r="F988">
        <v>25</v>
      </c>
      <c r="G988" s="9">
        <f>FamilyPovertyPercentage[[#This Row],[Families With Incomes Below 200% Poverty Level]]/FamilyPovertyPercentage[[#This Row],[Total Families]]</f>
        <v>7.418397626112759E-2</v>
      </c>
      <c r="H988" s="20">
        <f>IFERROR(VLOOKUP(G988,Points!$E$2:$G$11,3,TRUE),"")</f>
        <v>0</v>
      </c>
    </row>
    <row r="989" spans="1:8" ht="19.95" customHeight="1" x14ac:dyDescent="0.3">
      <c r="A989" t="s">
        <v>5351</v>
      </c>
      <c r="B989" t="s">
        <v>4282</v>
      </c>
      <c r="C989" t="s">
        <v>2207</v>
      </c>
      <c r="D989" t="s">
        <v>91</v>
      </c>
      <c r="E989">
        <v>914</v>
      </c>
      <c r="F989">
        <v>99</v>
      </c>
      <c r="G989" s="9">
        <f>FamilyPovertyPercentage[[#This Row],[Families With Incomes Below 200% Poverty Level]]/FamilyPovertyPercentage[[#This Row],[Total Families]]</f>
        <v>0.10831509846827134</v>
      </c>
      <c r="H989" s="20">
        <f>IFERROR(VLOOKUP(G989,Points!$E$2:$G$11,3,TRUE),"")</f>
        <v>5</v>
      </c>
    </row>
    <row r="990" spans="1:8" ht="19.95" customHeight="1" x14ac:dyDescent="0.3">
      <c r="A990" t="s">
        <v>5351</v>
      </c>
      <c r="B990" t="s">
        <v>4283</v>
      </c>
      <c r="C990" t="s">
        <v>2208</v>
      </c>
      <c r="D990" t="s">
        <v>86</v>
      </c>
      <c r="E990">
        <v>1772</v>
      </c>
      <c r="F990">
        <v>62</v>
      </c>
      <c r="G990" s="9">
        <f>FamilyPovertyPercentage[[#This Row],[Families With Incomes Below 200% Poverty Level]]/FamilyPovertyPercentage[[#This Row],[Total Families]]</f>
        <v>3.4988713318284424E-2</v>
      </c>
      <c r="H990" s="20">
        <f>IFERROR(VLOOKUP(G990,Points!$E$2:$G$11,3,TRUE),"")</f>
        <v>0</v>
      </c>
    </row>
    <row r="991" spans="1:8" ht="19.95" customHeight="1" x14ac:dyDescent="0.3">
      <c r="A991" t="s">
        <v>5351</v>
      </c>
      <c r="B991" t="s">
        <v>4284</v>
      </c>
      <c r="C991" t="s">
        <v>2209</v>
      </c>
      <c r="D991" t="s">
        <v>72</v>
      </c>
      <c r="E991">
        <v>1000</v>
      </c>
      <c r="F991">
        <v>61</v>
      </c>
      <c r="G991" s="9">
        <f>FamilyPovertyPercentage[[#This Row],[Families With Incomes Below 200% Poverty Level]]/FamilyPovertyPercentage[[#This Row],[Total Families]]</f>
        <v>6.0999999999999999E-2</v>
      </c>
      <c r="H991" s="20">
        <f>IFERROR(VLOOKUP(G991,Points!$E$2:$G$11,3,TRUE),"")</f>
        <v>0</v>
      </c>
    </row>
    <row r="992" spans="1:8" ht="19.95" customHeight="1" x14ac:dyDescent="0.3">
      <c r="A992" t="s">
        <v>5352</v>
      </c>
      <c r="B992" t="s">
        <v>4285</v>
      </c>
      <c r="C992" t="s">
        <v>2210</v>
      </c>
      <c r="D992" t="s">
        <v>48</v>
      </c>
      <c r="E992">
        <v>246</v>
      </c>
      <c r="F992">
        <v>48</v>
      </c>
      <c r="G992" s="9">
        <f>FamilyPovertyPercentage[[#This Row],[Families With Incomes Below 200% Poverty Level]]/FamilyPovertyPercentage[[#This Row],[Total Families]]</f>
        <v>0.1951219512195122</v>
      </c>
      <c r="H992" s="20">
        <f>IFERROR(VLOOKUP(G992,Points!$E$2:$G$11,3,TRUE),"")</f>
        <v>20</v>
      </c>
    </row>
    <row r="993" spans="1:8" ht="19.95" customHeight="1" x14ac:dyDescent="0.3">
      <c r="A993" t="s">
        <v>5352</v>
      </c>
      <c r="B993" t="s">
        <v>4286</v>
      </c>
      <c r="C993" t="s">
        <v>2211</v>
      </c>
      <c r="D993" t="s">
        <v>64</v>
      </c>
      <c r="E993">
        <v>184</v>
      </c>
      <c r="F993">
        <v>17</v>
      </c>
      <c r="G993" s="9">
        <f>FamilyPovertyPercentage[[#This Row],[Families With Incomes Below 200% Poverty Level]]/FamilyPovertyPercentage[[#This Row],[Total Families]]</f>
        <v>9.2391304347826081E-2</v>
      </c>
      <c r="H993" s="20">
        <f>IFERROR(VLOOKUP(G993,Points!$E$2:$G$11,3,TRUE),"")</f>
        <v>5</v>
      </c>
    </row>
    <row r="994" spans="1:8" ht="19.95" customHeight="1" x14ac:dyDescent="0.3">
      <c r="A994" t="s">
        <v>5352</v>
      </c>
      <c r="B994" t="s">
        <v>4287</v>
      </c>
      <c r="C994" t="s">
        <v>2212</v>
      </c>
      <c r="D994" t="s">
        <v>39</v>
      </c>
      <c r="E994">
        <v>277</v>
      </c>
      <c r="F994">
        <v>39</v>
      </c>
      <c r="G994" s="9">
        <f>FamilyPovertyPercentage[[#This Row],[Families With Incomes Below 200% Poverty Level]]/FamilyPovertyPercentage[[#This Row],[Total Families]]</f>
        <v>0.1407942238267148</v>
      </c>
      <c r="H994" s="20">
        <f>IFERROR(VLOOKUP(G994,Points!$E$2:$G$11,3,TRUE),"")</f>
        <v>10</v>
      </c>
    </row>
    <row r="995" spans="1:8" ht="19.95" customHeight="1" x14ac:dyDescent="0.3">
      <c r="A995" t="s">
        <v>5351</v>
      </c>
      <c r="B995" t="s">
        <v>4288</v>
      </c>
      <c r="C995" t="s">
        <v>2213</v>
      </c>
      <c r="D995" t="s">
        <v>11</v>
      </c>
      <c r="E995">
        <v>56</v>
      </c>
      <c r="F995">
        <v>9</v>
      </c>
      <c r="G995" s="9">
        <f>FamilyPovertyPercentage[[#This Row],[Families With Incomes Below 200% Poverty Level]]/FamilyPovertyPercentage[[#This Row],[Total Families]]</f>
        <v>0.16071428571428573</v>
      </c>
      <c r="H995" s="20">
        <f>IFERROR(VLOOKUP(G995,Points!$E$2:$G$11,3,TRUE),"")</f>
        <v>20</v>
      </c>
    </row>
    <row r="996" spans="1:8" ht="19.95" customHeight="1" x14ac:dyDescent="0.3">
      <c r="A996" t="s">
        <v>5352</v>
      </c>
      <c r="B996" t="s">
        <v>4289</v>
      </c>
      <c r="C996" t="s">
        <v>2214</v>
      </c>
      <c r="D996" t="s">
        <v>11</v>
      </c>
      <c r="E996">
        <v>232</v>
      </c>
      <c r="F996">
        <v>37</v>
      </c>
      <c r="G996" s="9">
        <f>FamilyPovertyPercentage[[#This Row],[Families With Incomes Below 200% Poverty Level]]/FamilyPovertyPercentage[[#This Row],[Total Families]]</f>
        <v>0.15948275862068967</v>
      </c>
      <c r="H996" s="20">
        <f>IFERROR(VLOOKUP(G996,Points!$E$2:$G$11,3,TRUE),"")</f>
        <v>10</v>
      </c>
    </row>
    <row r="997" spans="1:8" ht="19.95" customHeight="1" x14ac:dyDescent="0.3">
      <c r="A997" t="s">
        <v>5352</v>
      </c>
      <c r="B997" t="s">
        <v>4290</v>
      </c>
      <c r="C997" t="s">
        <v>2215</v>
      </c>
      <c r="D997" t="s">
        <v>53</v>
      </c>
      <c r="E997">
        <v>502</v>
      </c>
      <c r="F997">
        <v>46</v>
      </c>
      <c r="G997" s="9">
        <f>FamilyPovertyPercentage[[#This Row],[Families With Incomes Below 200% Poverty Level]]/FamilyPovertyPercentage[[#This Row],[Total Families]]</f>
        <v>9.1633466135458169E-2</v>
      </c>
      <c r="H997" s="20">
        <f>IFERROR(VLOOKUP(G997,Points!$E$2:$G$11,3,TRUE),"")</f>
        <v>5</v>
      </c>
    </row>
    <row r="998" spans="1:8" ht="19.95" customHeight="1" x14ac:dyDescent="0.3">
      <c r="A998" t="s">
        <v>5352</v>
      </c>
      <c r="B998" t="s">
        <v>4291</v>
      </c>
      <c r="C998" t="s">
        <v>2216</v>
      </c>
      <c r="D998" t="s">
        <v>83</v>
      </c>
      <c r="E998">
        <v>88</v>
      </c>
      <c r="F998">
        <v>21</v>
      </c>
      <c r="G998" s="9">
        <f>FamilyPovertyPercentage[[#This Row],[Families With Incomes Below 200% Poverty Level]]/FamilyPovertyPercentage[[#This Row],[Total Families]]</f>
        <v>0.23863636363636365</v>
      </c>
      <c r="H998" s="20">
        <f>IFERROR(VLOOKUP(G998,Points!$E$2:$G$11,3,TRUE),"")</f>
        <v>30</v>
      </c>
    </row>
    <row r="999" spans="1:8" ht="19.95" customHeight="1" x14ac:dyDescent="0.3">
      <c r="A999" t="s">
        <v>5352</v>
      </c>
      <c r="B999" t="s">
        <v>4292</v>
      </c>
      <c r="C999" t="s">
        <v>2217</v>
      </c>
      <c r="D999" t="s">
        <v>32</v>
      </c>
      <c r="E999">
        <v>559</v>
      </c>
      <c r="F999">
        <v>58</v>
      </c>
      <c r="G999" s="9">
        <f>FamilyPovertyPercentage[[#This Row],[Families With Incomes Below 200% Poverty Level]]/FamilyPovertyPercentage[[#This Row],[Total Families]]</f>
        <v>0.1037567084078712</v>
      </c>
      <c r="H999" s="20">
        <f>IFERROR(VLOOKUP(G999,Points!$E$2:$G$11,3,TRUE),"")</f>
        <v>5</v>
      </c>
    </row>
    <row r="1000" spans="1:8" ht="19.95" customHeight="1" x14ac:dyDescent="0.3">
      <c r="A1000" t="s">
        <v>5351</v>
      </c>
      <c r="B1000" t="s">
        <v>4293</v>
      </c>
      <c r="C1000" t="s">
        <v>2218</v>
      </c>
      <c r="D1000" t="s">
        <v>115</v>
      </c>
      <c r="E1000">
        <v>1114</v>
      </c>
      <c r="F1000">
        <v>173</v>
      </c>
      <c r="G1000" s="9">
        <f>FamilyPovertyPercentage[[#This Row],[Families With Incomes Below 200% Poverty Level]]/FamilyPovertyPercentage[[#This Row],[Total Families]]</f>
        <v>0.15529622980251345</v>
      </c>
      <c r="H1000" s="20">
        <f>IFERROR(VLOOKUP(G1000,Points!$E$2:$G$11,3,TRUE),"")</f>
        <v>10</v>
      </c>
    </row>
    <row r="1001" spans="1:8" ht="19.95" customHeight="1" x14ac:dyDescent="0.3">
      <c r="A1001" t="s">
        <v>5352</v>
      </c>
      <c r="B1001" t="s">
        <v>4294</v>
      </c>
      <c r="C1001" t="s">
        <v>2219</v>
      </c>
      <c r="D1001" t="s">
        <v>77</v>
      </c>
      <c r="E1001">
        <v>245</v>
      </c>
      <c r="F1001">
        <v>33</v>
      </c>
      <c r="G1001" s="9">
        <f>FamilyPovertyPercentage[[#This Row],[Families With Incomes Below 200% Poverty Level]]/FamilyPovertyPercentage[[#This Row],[Total Families]]</f>
        <v>0.13469387755102041</v>
      </c>
      <c r="H1001" s="20">
        <f>IFERROR(VLOOKUP(G1001,Points!$E$2:$G$11,3,TRUE),"")</f>
        <v>10</v>
      </c>
    </row>
    <row r="1002" spans="1:8" ht="19.95" customHeight="1" x14ac:dyDescent="0.3">
      <c r="A1002" t="s">
        <v>5352</v>
      </c>
      <c r="B1002" t="s">
        <v>4295</v>
      </c>
      <c r="C1002" t="s">
        <v>2220</v>
      </c>
      <c r="D1002" t="s">
        <v>13</v>
      </c>
      <c r="E1002">
        <v>164</v>
      </c>
      <c r="F1002">
        <v>38</v>
      </c>
      <c r="G1002" s="9">
        <f>FamilyPovertyPercentage[[#This Row],[Families With Incomes Below 200% Poverty Level]]/FamilyPovertyPercentage[[#This Row],[Total Families]]</f>
        <v>0.23170731707317074</v>
      </c>
      <c r="H1002" s="20">
        <f>IFERROR(VLOOKUP(G1002,Points!$E$2:$G$11,3,TRUE),"")</f>
        <v>30</v>
      </c>
    </row>
    <row r="1003" spans="1:8" ht="19.95" customHeight="1" x14ac:dyDescent="0.3">
      <c r="A1003" t="s">
        <v>5351</v>
      </c>
      <c r="B1003" t="s">
        <v>4296</v>
      </c>
      <c r="C1003" t="s">
        <v>2221</v>
      </c>
      <c r="D1003" t="s">
        <v>173</v>
      </c>
      <c r="E1003">
        <v>373</v>
      </c>
      <c r="F1003">
        <v>19</v>
      </c>
      <c r="G1003" s="9">
        <f>FamilyPovertyPercentage[[#This Row],[Families With Incomes Below 200% Poverty Level]]/FamilyPovertyPercentage[[#This Row],[Total Families]]</f>
        <v>5.0938337801608578E-2</v>
      </c>
      <c r="H1003" s="20">
        <f>IFERROR(VLOOKUP(G1003,Points!$E$2:$G$11,3,TRUE),"")</f>
        <v>0</v>
      </c>
    </row>
    <row r="1004" spans="1:8" ht="19.95" customHeight="1" x14ac:dyDescent="0.3">
      <c r="A1004" t="s">
        <v>5351</v>
      </c>
      <c r="B1004" t="s">
        <v>4297</v>
      </c>
      <c r="C1004" t="s">
        <v>2222</v>
      </c>
      <c r="D1004" t="s">
        <v>57</v>
      </c>
      <c r="E1004">
        <v>185</v>
      </c>
      <c r="F1004">
        <v>101</v>
      </c>
      <c r="G1004" s="9">
        <f>FamilyPovertyPercentage[[#This Row],[Families With Incomes Below 200% Poverty Level]]/FamilyPovertyPercentage[[#This Row],[Total Families]]</f>
        <v>0.54594594594594592</v>
      </c>
      <c r="H1004" s="20">
        <f>IFERROR(VLOOKUP(G1004,Points!$E$2:$G$11,3,TRUE),"")</f>
        <v>100</v>
      </c>
    </row>
    <row r="1005" spans="1:8" ht="19.95" customHeight="1" x14ac:dyDescent="0.3">
      <c r="A1005" t="s">
        <v>5352</v>
      </c>
      <c r="B1005" t="s">
        <v>4298</v>
      </c>
      <c r="C1005" t="s">
        <v>2223</v>
      </c>
      <c r="D1005" t="s">
        <v>57</v>
      </c>
      <c r="E1005">
        <v>387</v>
      </c>
      <c r="F1005">
        <v>145</v>
      </c>
      <c r="G1005" s="9">
        <f>FamilyPovertyPercentage[[#This Row],[Families With Incomes Below 200% Poverty Level]]/FamilyPovertyPercentage[[#This Row],[Total Families]]</f>
        <v>0.37467700258397935</v>
      </c>
      <c r="H1005" s="20">
        <f>IFERROR(VLOOKUP(G1005,Points!$E$2:$G$11,3,TRUE),"")</f>
        <v>80</v>
      </c>
    </row>
    <row r="1006" spans="1:8" ht="19.95" customHeight="1" x14ac:dyDescent="0.3">
      <c r="A1006" t="s">
        <v>5352</v>
      </c>
      <c r="B1006" t="s">
        <v>4299</v>
      </c>
      <c r="C1006" t="s">
        <v>2224</v>
      </c>
      <c r="D1006" t="s">
        <v>144</v>
      </c>
      <c r="E1006">
        <v>384</v>
      </c>
      <c r="F1006">
        <v>59</v>
      </c>
      <c r="G1006" s="9">
        <f>FamilyPovertyPercentage[[#This Row],[Families With Incomes Below 200% Poverty Level]]/FamilyPovertyPercentage[[#This Row],[Total Families]]</f>
        <v>0.15364583333333334</v>
      </c>
      <c r="H1006" s="20">
        <f>IFERROR(VLOOKUP(G1006,Points!$E$2:$G$11,3,TRUE),"")</f>
        <v>10</v>
      </c>
    </row>
    <row r="1007" spans="1:8" ht="19.95" customHeight="1" x14ac:dyDescent="0.3">
      <c r="A1007" t="s">
        <v>5351</v>
      </c>
      <c r="B1007" t="s">
        <v>4300</v>
      </c>
      <c r="C1007" t="s">
        <v>2225</v>
      </c>
      <c r="D1007" t="s">
        <v>195</v>
      </c>
      <c r="E1007">
        <v>532</v>
      </c>
      <c r="F1007">
        <v>26</v>
      </c>
      <c r="G1007" s="9">
        <f>FamilyPovertyPercentage[[#This Row],[Families With Incomes Below 200% Poverty Level]]/FamilyPovertyPercentage[[#This Row],[Total Families]]</f>
        <v>4.8872180451127817E-2</v>
      </c>
      <c r="H1007" s="20">
        <f>IFERROR(VLOOKUP(G1007,Points!$E$2:$G$11,3,TRUE),"")</f>
        <v>0</v>
      </c>
    </row>
    <row r="1008" spans="1:8" ht="19.95" customHeight="1" x14ac:dyDescent="0.3">
      <c r="A1008" t="s">
        <v>5352</v>
      </c>
      <c r="B1008" t="s">
        <v>4301</v>
      </c>
      <c r="C1008" t="s">
        <v>2226</v>
      </c>
      <c r="D1008" t="s">
        <v>101</v>
      </c>
      <c r="E1008">
        <v>81</v>
      </c>
      <c r="F1008">
        <v>21</v>
      </c>
      <c r="G1008" s="9">
        <f>FamilyPovertyPercentage[[#This Row],[Families With Incomes Below 200% Poverty Level]]/FamilyPovertyPercentage[[#This Row],[Total Families]]</f>
        <v>0.25925925925925924</v>
      </c>
      <c r="H1008" s="20">
        <f>IFERROR(VLOOKUP(G1008,Points!$E$2:$G$11,3,TRUE),"")</f>
        <v>40</v>
      </c>
    </row>
    <row r="1009" spans="1:8" ht="19.95" customHeight="1" x14ac:dyDescent="0.3">
      <c r="A1009" t="s">
        <v>5352</v>
      </c>
      <c r="B1009" t="s">
        <v>4302</v>
      </c>
      <c r="C1009" t="s">
        <v>2226</v>
      </c>
      <c r="D1009" t="s">
        <v>43</v>
      </c>
      <c r="E1009">
        <v>1771</v>
      </c>
      <c r="F1009">
        <v>128</v>
      </c>
      <c r="G1009" s="9">
        <f>FamilyPovertyPercentage[[#This Row],[Families With Incomes Below 200% Poverty Level]]/FamilyPovertyPercentage[[#This Row],[Total Families]]</f>
        <v>7.2275550536420097E-2</v>
      </c>
      <c r="H1009" s="20">
        <f>IFERROR(VLOOKUP(G1009,Points!$E$2:$G$11,3,TRUE),"")</f>
        <v>0</v>
      </c>
    </row>
    <row r="1010" spans="1:8" ht="19.95" customHeight="1" x14ac:dyDescent="0.3">
      <c r="A1010" t="s">
        <v>5351</v>
      </c>
      <c r="B1010" t="s">
        <v>4303</v>
      </c>
      <c r="C1010" t="s">
        <v>2227</v>
      </c>
      <c r="D1010" t="s">
        <v>95</v>
      </c>
      <c r="E1010">
        <v>19</v>
      </c>
      <c r="F1010">
        <v>11</v>
      </c>
      <c r="G1010" s="9">
        <f>FamilyPovertyPercentage[[#This Row],[Families With Incomes Below 200% Poverty Level]]/FamilyPovertyPercentage[[#This Row],[Total Families]]</f>
        <v>0.57894736842105265</v>
      </c>
      <c r="H1010" s="20">
        <f>IFERROR(VLOOKUP(G1010,Points!$E$2:$G$11,3,TRUE),"")</f>
        <v>100</v>
      </c>
    </row>
    <row r="1011" spans="1:8" ht="19.95" customHeight="1" x14ac:dyDescent="0.3">
      <c r="A1011" t="s">
        <v>5352</v>
      </c>
      <c r="B1011" t="s">
        <v>4304</v>
      </c>
      <c r="C1011" t="s">
        <v>2228</v>
      </c>
      <c r="D1011" t="s">
        <v>95</v>
      </c>
      <c r="E1011">
        <v>415</v>
      </c>
      <c r="F1011">
        <v>65</v>
      </c>
      <c r="G1011" s="9">
        <f>FamilyPovertyPercentage[[#This Row],[Families With Incomes Below 200% Poverty Level]]/FamilyPovertyPercentage[[#This Row],[Total Families]]</f>
        <v>0.15662650602409639</v>
      </c>
      <c r="H1011" s="20">
        <f>IFERROR(VLOOKUP(G1011,Points!$E$2:$G$11,3,TRUE),"")</f>
        <v>10</v>
      </c>
    </row>
    <row r="1012" spans="1:8" ht="19.95" customHeight="1" x14ac:dyDescent="0.3">
      <c r="A1012" t="s">
        <v>5352</v>
      </c>
      <c r="B1012" t="s">
        <v>4305</v>
      </c>
      <c r="C1012" t="s">
        <v>2228</v>
      </c>
      <c r="D1012" t="s">
        <v>144</v>
      </c>
      <c r="E1012">
        <v>482</v>
      </c>
      <c r="F1012">
        <v>73</v>
      </c>
      <c r="G1012" s="9">
        <f>FamilyPovertyPercentage[[#This Row],[Families With Incomes Below 200% Poverty Level]]/FamilyPovertyPercentage[[#This Row],[Total Families]]</f>
        <v>0.15145228215767634</v>
      </c>
      <c r="H1012" s="20">
        <f>IFERROR(VLOOKUP(G1012,Points!$E$2:$G$11,3,TRUE),"")</f>
        <v>10</v>
      </c>
    </row>
    <row r="1013" spans="1:8" ht="19.95" customHeight="1" x14ac:dyDescent="0.3">
      <c r="A1013" t="s">
        <v>5352</v>
      </c>
      <c r="B1013" t="s">
        <v>4306</v>
      </c>
      <c r="C1013" t="s">
        <v>2229</v>
      </c>
      <c r="D1013" t="s">
        <v>43</v>
      </c>
      <c r="E1013">
        <v>2519</v>
      </c>
      <c r="F1013">
        <v>251</v>
      </c>
      <c r="G1013" s="9">
        <f>FamilyPovertyPercentage[[#This Row],[Families With Incomes Below 200% Poverty Level]]/FamilyPovertyPercentage[[#This Row],[Total Families]]</f>
        <v>9.9642715363239376E-2</v>
      </c>
      <c r="H1013" s="20">
        <f>IFERROR(VLOOKUP(G1013,Points!$E$2:$G$11,3,TRUE),"")</f>
        <v>5</v>
      </c>
    </row>
    <row r="1014" spans="1:8" ht="19.95" customHeight="1" x14ac:dyDescent="0.3">
      <c r="A1014" t="s">
        <v>5352</v>
      </c>
      <c r="B1014" t="s">
        <v>4307</v>
      </c>
      <c r="C1014" t="s">
        <v>2230</v>
      </c>
      <c r="D1014" t="s">
        <v>86</v>
      </c>
      <c r="E1014">
        <v>255</v>
      </c>
      <c r="F1014">
        <v>15</v>
      </c>
      <c r="G1014" s="9">
        <f>FamilyPovertyPercentage[[#This Row],[Families With Incomes Below 200% Poverty Level]]/FamilyPovertyPercentage[[#This Row],[Total Families]]</f>
        <v>5.8823529411764705E-2</v>
      </c>
      <c r="H1014" s="20">
        <f>IFERROR(VLOOKUP(G1014,Points!$E$2:$G$11,3,TRUE),"")</f>
        <v>0</v>
      </c>
    </row>
    <row r="1015" spans="1:8" ht="19.95" customHeight="1" x14ac:dyDescent="0.3">
      <c r="A1015" t="s">
        <v>5351</v>
      </c>
      <c r="B1015" t="s">
        <v>4308</v>
      </c>
      <c r="C1015" t="s">
        <v>2231</v>
      </c>
      <c r="D1015" t="s">
        <v>790</v>
      </c>
      <c r="E1015">
        <v>533</v>
      </c>
      <c r="F1015">
        <v>140</v>
      </c>
      <c r="G1015" s="9">
        <f>FamilyPovertyPercentage[[#This Row],[Families With Incomes Below 200% Poverty Level]]/FamilyPovertyPercentage[[#This Row],[Total Families]]</f>
        <v>0.26266416510318952</v>
      </c>
      <c r="H1015" s="20">
        <f>IFERROR(VLOOKUP(G1015,Points!$E$2:$G$11,3,TRUE),"")</f>
        <v>40</v>
      </c>
    </row>
    <row r="1016" spans="1:8" ht="19.95" customHeight="1" x14ac:dyDescent="0.3">
      <c r="A1016" t="s">
        <v>5352</v>
      </c>
      <c r="B1016" t="s">
        <v>4309</v>
      </c>
      <c r="C1016" t="s">
        <v>2232</v>
      </c>
      <c r="D1016" t="s">
        <v>88</v>
      </c>
      <c r="E1016">
        <v>444</v>
      </c>
      <c r="F1016">
        <v>88</v>
      </c>
      <c r="G1016" s="9">
        <f>FamilyPovertyPercentage[[#This Row],[Families With Incomes Below 200% Poverty Level]]/FamilyPovertyPercentage[[#This Row],[Total Families]]</f>
        <v>0.1981981981981982</v>
      </c>
      <c r="H1016" s="20">
        <f>IFERROR(VLOOKUP(G1016,Points!$E$2:$G$11,3,TRUE),"")</f>
        <v>20</v>
      </c>
    </row>
    <row r="1017" spans="1:8" ht="19.95" customHeight="1" x14ac:dyDescent="0.3">
      <c r="A1017" t="s">
        <v>5352</v>
      </c>
      <c r="B1017" t="s">
        <v>4310</v>
      </c>
      <c r="C1017" t="s">
        <v>2233</v>
      </c>
      <c r="D1017" t="s">
        <v>11</v>
      </c>
      <c r="E1017">
        <v>203</v>
      </c>
      <c r="F1017">
        <v>40</v>
      </c>
      <c r="G1017" s="9">
        <f>FamilyPovertyPercentage[[#This Row],[Families With Incomes Below 200% Poverty Level]]/FamilyPovertyPercentage[[#This Row],[Total Families]]</f>
        <v>0.19704433497536947</v>
      </c>
      <c r="H1017" s="20">
        <f>IFERROR(VLOOKUP(G1017,Points!$E$2:$G$11,3,TRUE),"")</f>
        <v>20</v>
      </c>
    </row>
    <row r="1018" spans="1:8" ht="19.95" customHeight="1" x14ac:dyDescent="0.3">
      <c r="A1018" t="s">
        <v>5351</v>
      </c>
      <c r="B1018" t="s">
        <v>4311</v>
      </c>
      <c r="C1018" t="s">
        <v>2234</v>
      </c>
      <c r="D1018" t="s">
        <v>11</v>
      </c>
      <c r="E1018">
        <v>109</v>
      </c>
      <c r="F1018">
        <v>12</v>
      </c>
      <c r="G1018" s="9">
        <f>FamilyPovertyPercentage[[#This Row],[Families With Incomes Below 200% Poverty Level]]/FamilyPovertyPercentage[[#This Row],[Total Families]]</f>
        <v>0.11009174311926606</v>
      </c>
      <c r="H1018" s="20">
        <f>IFERROR(VLOOKUP(G1018,Points!$E$2:$G$11,3,TRUE),"")</f>
        <v>5</v>
      </c>
    </row>
    <row r="1019" spans="1:8" ht="19.95" customHeight="1" x14ac:dyDescent="0.3">
      <c r="A1019" t="s">
        <v>5352</v>
      </c>
      <c r="B1019" t="s">
        <v>4312</v>
      </c>
      <c r="C1019" t="s">
        <v>2235</v>
      </c>
      <c r="D1019" t="s">
        <v>136</v>
      </c>
      <c r="E1019">
        <v>467</v>
      </c>
      <c r="F1019">
        <v>74</v>
      </c>
      <c r="G1019" s="9">
        <f>FamilyPovertyPercentage[[#This Row],[Families With Incomes Below 200% Poverty Level]]/FamilyPovertyPercentage[[#This Row],[Total Families]]</f>
        <v>0.15845824411134904</v>
      </c>
      <c r="H1019" s="20">
        <f>IFERROR(VLOOKUP(G1019,Points!$E$2:$G$11,3,TRUE),"")</f>
        <v>10</v>
      </c>
    </row>
    <row r="1020" spans="1:8" ht="19.95" customHeight="1" x14ac:dyDescent="0.3">
      <c r="A1020" t="s">
        <v>5352</v>
      </c>
      <c r="B1020" t="s">
        <v>4313</v>
      </c>
      <c r="C1020" t="s">
        <v>2236</v>
      </c>
      <c r="D1020" t="s">
        <v>14</v>
      </c>
      <c r="E1020">
        <v>84</v>
      </c>
      <c r="F1020">
        <v>31</v>
      </c>
      <c r="G1020" s="9">
        <f>FamilyPovertyPercentage[[#This Row],[Families With Incomes Below 200% Poverty Level]]/FamilyPovertyPercentage[[#This Row],[Total Families]]</f>
        <v>0.36904761904761907</v>
      </c>
      <c r="H1020" s="20">
        <f>IFERROR(VLOOKUP(G1020,Points!$E$2:$G$11,3,TRUE),"")</f>
        <v>80</v>
      </c>
    </row>
    <row r="1021" spans="1:8" ht="19.95" customHeight="1" x14ac:dyDescent="0.3">
      <c r="A1021" t="s">
        <v>5352</v>
      </c>
      <c r="B1021" t="s">
        <v>4314</v>
      </c>
      <c r="C1021" t="s">
        <v>2237</v>
      </c>
      <c r="D1021" t="s">
        <v>108</v>
      </c>
      <c r="E1021">
        <v>498</v>
      </c>
      <c r="F1021">
        <v>185</v>
      </c>
      <c r="G1021" s="9">
        <f>FamilyPovertyPercentage[[#This Row],[Families With Incomes Below 200% Poverty Level]]/FamilyPovertyPercentage[[#This Row],[Total Families]]</f>
        <v>0.37148594377510041</v>
      </c>
      <c r="H1021" s="20">
        <f>IFERROR(VLOOKUP(G1021,Points!$E$2:$G$11,3,TRUE),"")</f>
        <v>80</v>
      </c>
    </row>
    <row r="1022" spans="1:8" ht="19.95" customHeight="1" x14ac:dyDescent="0.3">
      <c r="A1022" t="s">
        <v>5352</v>
      </c>
      <c r="B1022" t="s">
        <v>4315</v>
      </c>
      <c r="C1022" t="s">
        <v>2237</v>
      </c>
      <c r="D1022" t="s">
        <v>23</v>
      </c>
      <c r="E1022">
        <v>273</v>
      </c>
      <c r="F1022">
        <v>43</v>
      </c>
      <c r="G1022" s="9">
        <f>FamilyPovertyPercentage[[#This Row],[Families With Incomes Below 200% Poverty Level]]/FamilyPovertyPercentage[[#This Row],[Total Families]]</f>
        <v>0.1575091575091575</v>
      </c>
      <c r="H1022" s="20">
        <f>IFERROR(VLOOKUP(G1022,Points!$E$2:$G$11,3,TRUE),"")</f>
        <v>10</v>
      </c>
    </row>
    <row r="1023" spans="1:8" ht="19.95" customHeight="1" x14ac:dyDescent="0.3">
      <c r="A1023" t="s">
        <v>5351</v>
      </c>
      <c r="B1023" t="s">
        <v>4316</v>
      </c>
      <c r="C1023" t="s">
        <v>2238</v>
      </c>
      <c r="D1023" t="s">
        <v>50</v>
      </c>
      <c r="E1023">
        <v>26</v>
      </c>
      <c r="F1023">
        <v>9</v>
      </c>
      <c r="G1023" s="9">
        <f>FamilyPovertyPercentage[[#This Row],[Families With Incomes Below 200% Poverty Level]]/FamilyPovertyPercentage[[#This Row],[Total Families]]</f>
        <v>0.34615384615384615</v>
      </c>
      <c r="H1023" s="20">
        <f>IFERROR(VLOOKUP(G1023,Points!$E$2:$G$11,3,TRUE),"")</f>
        <v>65</v>
      </c>
    </row>
    <row r="1024" spans="1:8" ht="19.95" customHeight="1" x14ac:dyDescent="0.3">
      <c r="A1024" t="s">
        <v>5352</v>
      </c>
      <c r="B1024" t="s">
        <v>4317</v>
      </c>
      <c r="C1024" t="s">
        <v>2239</v>
      </c>
      <c r="D1024" t="s">
        <v>95</v>
      </c>
      <c r="E1024">
        <v>379</v>
      </c>
      <c r="F1024">
        <v>138</v>
      </c>
      <c r="G1024" s="9">
        <f>FamilyPovertyPercentage[[#This Row],[Families With Incomes Below 200% Poverty Level]]/FamilyPovertyPercentage[[#This Row],[Total Families]]</f>
        <v>0.36411609498680741</v>
      </c>
      <c r="H1024" s="20">
        <f>IFERROR(VLOOKUP(G1024,Points!$E$2:$G$11,3,TRUE),"")</f>
        <v>80</v>
      </c>
    </row>
    <row r="1025" spans="1:8" ht="19.95" customHeight="1" x14ac:dyDescent="0.3">
      <c r="A1025" t="s">
        <v>5352</v>
      </c>
      <c r="B1025" t="s">
        <v>4318</v>
      </c>
      <c r="C1025" t="s">
        <v>2240</v>
      </c>
      <c r="D1025" t="s">
        <v>50</v>
      </c>
      <c r="E1025">
        <v>351</v>
      </c>
      <c r="F1025">
        <v>24</v>
      </c>
      <c r="G1025" s="9">
        <f>FamilyPovertyPercentage[[#This Row],[Families With Incomes Below 200% Poverty Level]]/FamilyPovertyPercentage[[#This Row],[Total Families]]</f>
        <v>6.8376068376068383E-2</v>
      </c>
      <c r="H1025" s="20">
        <f>IFERROR(VLOOKUP(G1025,Points!$E$2:$G$11,3,TRUE),"")</f>
        <v>0</v>
      </c>
    </row>
    <row r="1026" spans="1:8" ht="19.95" customHeight="1" x14ac:dyDescent="0.3">
      <c r="A1026" t="s">
        <v>5352</v>
      </c>
      <c r="B1026" t="s">
        <v>4319</v>
      </c>
      <c r="C1026" t="s">
        <v>2241</v>
      </c>
      <c r="D1026" t="s">
        <v>147</v>
      </c>
      <c r="E1026">
        <v>144</v>
      </c>
      <c r="F1026">
        <v>32</v>
      </c>
      <c r="G1026" s="9">
        <f>FamilyPovertyPercentage[[#This Row],[Families With Incomes Below 200% Poverty Level]]/FamilyPovertyPercentage[[#This Row],[Total Families]]</f>
        <v>0.22222222222222221</v>
      </c>
      <c r="H1026" s="20">
        <f>IFERROR(VLOOKUP(G1026,Points!$E$2:$G$11,3,TRUE),"")</f>
        <v>30</v>
      </c>
    </row>
    <row r="1027" spans="1:8" ht="19.95" customHeight="1" x14ac:dyDescent="0.3">
      <c r="A1027" t="s">
        <v>5351</v>
      </c>
      <c r="B1027" t="s">
        <v>4320</v>
      </c>
      <c r="C1027" t="s">
        <v>2242</v>
      </c>
      <c r="D1027" t="s">
        <v>39</v>
      </c>
      <c r="E1027">
        <v>43</v>
      </c>
      <c r="F1027">
        <v>3</v>
      </c>
      <c r="G1027" s="9">
        <f>FamilyPovertyPercentage[[#This Row],[Families With Incomes Below 200% Poverty Level]]/FamilyPovertyPercentage[[#This Row],[Total Families]]</f>
        <v>6.9767441860465115E-2</v>
      </c>
      <c r="H1027" s="20">
        <f>IFERROR(VLOOKUP(G1027,Points!$E$2:$G$11,3,TRUE),"")</f>
        <v>0</v>
      </c>
    </row>
    <row r="1028" spans="1:8" ht="19.95" customHeight="1" x14ac:dyDescent="0.3">
      <c r="A1028" t="s">
        <v>5352</v>
      </c>
      <c r="B1028" t="s">
        <v>4321</v>
      </c>
      <c r="C1028" t="s">
        <v>2243</v>
      </c>
      <c r="D1028" t="s">
        <v>86</v>
      </c>
      <c r="E1028">
        <v>467</v>
      </c>
      <c r="F1028">
        <v>61</v>
      </c>
      <c r="G1028" s="9">
        <f>FamilyPovertyPercentage[[#This Row],[Families With Incomes Below 200% Poverty Level]]/FamilyPovertyPercentage[[#This Row],[Total Families]]</f>
        <v>0.13062098501070663</v>
      </c>
      <c r="H1028" s="20">
        <f>IFERROR(VLOOKUP(G1028,Points!$E$2:$G$11,3,TRUE),"")</f>
        <v>10</v>
      </c>
    </row>
    <row r="1029" spans="1:8" ht="19.95" customHeight="1" x14ac:dyDescent="0.3">
      <c r="A1029" t="s">
        <v>5352</v>
      </c>
      <c r="B1029" t="s">
        <v>4322</v>
      </c>
      <c r="C1029" t="s">
        <v>2244</v>
      </c>
      <c r="D1029" t="s">
        <v>117</v>
      </c>
      <c r="E1029">
        <v>815</v>
      </c>
      <c r="F1029">
        <v>97</v>
      </c>
      <c r="G1029" s="9">
        <f>FamilyPovertyPercentage[[#This Row],[Families With Incomes Below 200% Poverty Level]]/FamilyPovertyPercentage[[#This Row],[Total Families]]</f>
        <v>0.11901840490797547</v>
      </c>
      <c r="H1029" s="20">
        <f>IFERROR(VLOOKUP(G1029,Points!$E$2:$G$11,3,TRUE),"")</f>
        <v>5</v>
      </c>
    </row>
    <row r="1030" spans="1:8" ht="19.95" customHeight="1" x14ac:dyDescent="0.3">
      <c r="A1030" t="s">
        <v>5352</v>
      </c>
      <c r="B1030" t="s">
        <v>4323</v>
      </c>
      <c r="C1030" t="s">
        <v>2245</v>
      </c>
      <c r="D1030" t="s">
        <v>166</v>
      </c>
      <c r="E1030">
        <v>97</v>
      </c>
      <c r="F1030">
        <v>16</v>
      </c>
      <c r="G1030" s="9">
        <f>FamilyPovertyPercentage[[#This Row],[Families With Incomes Below 200% Poverty Level]]/FamilyPovertyPercentage[[#This Row],[Total Families]]</f>
        <v>0.16494845360824742</v>
      </c>
      <c r="H1030" s="20">
        <f>IFERROR(VLOOKUP(G1030,Points!$E$2:$G$11,3,TRUE),"")</f>
        <v>20</v>
      </c>
    </row>
    <row r="1031" spans="1:8" ht="19.95" customHeight="1" x14ac:dyDescent="0.3">
      <c r="A1031" t="s">
        <v>5352</v>
      </c>
      <c r="B1031" t="s">
        <v>4324</v>
      </c>
      <c r="C1031" t="s">
        <v>2245</v>
      </c>
      <c r="D1031" t="s">
        <v>279</v>
      </c>
      <c r="E1031">
        <v>421</v>
      </c>
      <c r="F1031">
        <v>63</v>
      </c>
      <c r="G1031" s="9">
        <f>FamilyPovertyPercentage[[#This Row],[Families With Incomes Below 200% Poverty Level]]/FamilyPovertyPercentage[[#This Row],[Total Families]]</f>
        <v>0.1496437054631829</v>
      </c>
      <c r="H1031" s="20">
        <f>IFERROR(VLOOKUP(G1031,Points!$E$2:$G$11,3,TRUE),"")</f>
        <v>10</v>
      </c>
    </row>
    <row r="1032" spans="1:8" ht="19.95" customHeight="1" x14ac:dyDescent="0.3">
      <c r="A1032" t="s">
        <v>5352</v>
      </c>
      <c r="B1032" t="s">
        <v>4325</v>
      </c>
      <c r="C1032" t="s">
        <v>2245</v>
      </c>
      <c r="D1032" t="s">
        <v>143</v>
      </c>
      <c r="E1032">
        <v>310</v>
      </c>
      <c r="F1032">
        <v>40</v>
      </c>
      <c r="G1032" s="9">
        <f>FamilyPovertyPercentage[[#This Row],[Families With Incomes Below 200% Poverty Level]]/FamilyPovertyPercentage[[#This Row],[Total Families]]</f>
        <v>0.12903225806451613</v>
      </c>
      <c r="H1032" s="20">
        <f>IFERROR(VLOOKUP(G1032,Points!$E$2:$G$11,3,TRUE),"")</f>
        <v>10</v>
      </c>
    </row>
    <row r="1033" spans="1:8" ht="19.95" customHeight="1" x14ac:dyDescent="0.3">
      <c r="A1033" t="s">
        <v>5352</v>
      </c>
      <c r="B1033" t="s">
        <v>4326</v>
      </c>
      <c r="C1033" t="s">
        <v>2245</v>
      </c>
      <c r="D1033" t="s">
        <v>115</v>
      </c>
      <c r="E1033">
        <v>132</v>
      </c>
      <c r="F1033">
        <v>12</v>
      </c>
      <c r="G1033" s="9">
        <f>FamilyPovertyPercentage[[#This Row],[Families With Incomes Below 200% Poverty Level]]/FamilyPovertyPercentage[[#This Row],[Total Families]]</f>
        <v>9.0909090909090912E-2</v>
      </c>
      <c r="H1033" s="20">
        <f>IFERROR(VLOOKUP(G1033,Points!$E$2:$G$11,3,TRUE),"")</f>
        <v>5</v>
      </c>
    </row>
    <row r="1034" spans="1:8" ht="19.95" customHeight="1" x14ac:dyDescent="0.3">
      <c r="A1034" t="s">
        <v>5351</v>
      </c>
      <c r="B1034" t="s">
        <v>4327</v>
      </c>
      <c r="C1034" t="s">
        <v>2246</v>
      </c>
      <c r="D1034" t="s">
        <v>219</v>
      </c>
      <c r="E1034">
        <v>134</v>
      </c>
      <c r="F1034">
        <v>38</v>
      </c>
      <c r="G1034" s="9">
        <f>FamilyPovertyPercentage[[#This Row],[Families With Incomes Below 200% Poverty Level]]/FamilyPovertyPercentage[[#This Row],[Total Families]]</f>
        <v>0.28358208955223879</v>
      </c>
      <c r="H1034" s="20">
        <f>IFERROR(VLOOKUP(G1034,Points!$E$2:$G$11,3,TRUE),"")</f>
        <v>50</v>
      </c>
    </row>
    <row r="1035" spans="1:8" ht="19.95" customHeight="1" x14ac:dyDescent="0.3">
      <c r="A1035" t="s">
        <v>5352</v>
      </c>
      <c r="B1035" t="s">
        <v>4328</v>
      </c>
      <c r="C1035" t="s">
        <v>2247</v>
      </c>
      <c r="D1035" t="s">
        <v>111</v>
      </c>
      <c r="E1035">
        <v>359</v>
      </c>
      <c r="F1035">
        <v>147</v>
      </c>
      <c r="G1035" s="9">
        <f>FamilyPovertyPercentage[[#This Row],[Families With Incomes Below 200% Poverty Level]]/FamilyPovertyPercentage[[#This Row],[Total Families]]</f>
        <v>0.40947075208913647</v>
      </c>
      <c r="H1035" s="20">
        <f>IFERROR(VLOOKUP(G1035,Points!$E$2:$G$11,3,TRUE),"")</f>
        <v>100</v>
      </c>
    </row>
    <row r="1036" spans="1:8" ht="19.95" customHeight="1" x14ac:dyDescent="0.3">
      <c r="A1036" t="s">
        <v>5352</v>
      </c>
      <c r="B1036" t="s">
        <v>4329</v>
      </c>
      <c r="C1036" t="s">
        <v>2247</v>
      </c>
      <c r="D1036" t="s">
        <v>115</v>
      </c>
      <c r="E1036">
        <v>202</v>
      </c>
      <c r="F1036">
        <v>58</v>
      </c>
      <c r="G1036" s="9">
        <f>FamilyPovertyPercentage[[#This Row],[Families With Incomes Below 200% Poverty Level]]/FamilyPovertyPercentage[[#This Row],[Total Families]]</f>
        <v>0.28712871287128711</v>
      </c>
      <c r="H1036" s="20">
        <f>IFERROR(VLOOKUP(G1036,Points!$E$2:$G$11,3,TRUE),"")</f>
        <v>50</v>
      </c>
    </row>
    <row r="1037" spans="1:8" ht="19.95" customHeight="1" x14ac:dyDescent="0.3">
      <c r="A1037" t="s">
        <v>5352</v>
      </c>
      <c r="B1037" t="s">
        <v>4330</v>
      </c>
      <c r="C1037" t="s">
        <v>2247</v>
      </c>
      <c r="D1037" t="s">
        <v>34</v>
      </c>
      <c r="E1037">
        <v>223</v>
      </c>
      <c r="F1037">
        <v>33</v>
      </c>
      <c r="G1037" s="9">
        <f>FamilyPovertyPercentage[[#This Row],[Families With Incomes Below 200% Poverty Level]]/FamilyPovertyPercentage[[#This Row],[Total Families]]</f>
        <v>0.14798206278026907</v>
      </c>
      <c r="H1037" s="20">
        <f>IFERROR(VLOOKUP(G1037,Points!$E$2:$G$11,3,TRUE),"")</f>
        <v>10</v>
      </c>
    </row>
    <row r="1038" spans="1:8" ht="19.95" customHeight="1" x14ac:dyDescent="0.3">
      <c r="A1038" t="s">
        <v>5352</v>
      </c>
      <c r="B1038" t="s">
        <v>4331</v>
      </c>
      <c r="C1038" t="s">
        <v>2247</v>
      </c>
      <c r="D1038" t="s">
        <v>21</v>
      </c>
      <c r="E1038">
        <v>863</v>
      </c>
      <c r="F1038">
        <v>66</v>
      </c>
      <c r="G1038" s="9">
        <f>FamilyPovertyPercentage[[#This Row],[Families With Incomes Below 200% Poverty Level]]/FamilyPovertyPercentage[[#This Row],[Total Families]]</f>
        <v>7.6477404403244492E-2</v>
      </c>
      <c r="H1038" s="20">
        <f>IFERROR(VLOOKUP(G1038,Points!$E$2:$G$11,3,TRUE),"")</f>
        <v>0</v>
      </c>
    </row>
    <row r="1039" spans="1:8" ht="19.95" customHeight="1" x14ac:dyDescent="0.3">
      <c r="A1039" t="s">
        <v>5351</v>
      </c>
      <c r="B1039" t="s">
        <v>4332</v>
      </c>
      <c r="C1039" t="s">
        <v>2248</v>
      </c>
      <c r="D1039" t="s">
        <v>124</v>
      </c>
      <c r="E1039">
        <v>64</v>
      </c>
      <c r="F1039">
        <v>11</v>
      </c>
      <c r="G1039" s="9">
        <f>FamilyPovertyPercentage[[#This Row],[Families With Incomes Below 200% Poverty Level]]/FamilyPovertyPercentage[[#This Row],[Total Families]]</f>
        <v>0.171875</v>
      </c>
      <c r="H1039" s="20">
        <f>IFERROR(VLOOKUP(G1039,Points!$E$2:$G$11,3,TRUE),"")</f>
        <v>20</v>
      </c>
    </row>
    <row r="1040" spans="1:8" ht="19.95" customHeight="1" x14ac:dyDescent="0.3">
      <c r="A1040" t="s">
        <v>5352</v>
      </c>
      <c r="B1040" t="s">
        <v>4333</v>
      </c>
      <c r="C1040" t="s">
        <v>2249</v>
      </c>
      <c r="D1040" t="s">
        <v>14</v>
      </c>
      <c r="E1040">
        <v>101</v>
      </c>
      <c r="F1040">
        <v>22</v>
      </c>
      <c r="G1040" s="9">
        <f>FamilyPovertyPercentage[[#This Row],[Families With Incomes Below 200% Poverty Level]]/FamilyPovertyPercentage[[#This Row],[Total Families]]</f>
        <v>0.21782178217821782</v>
      </c>
      <c r="H1040" s="20">
        <f>IFERROR(VLOOKUP(G1040,Points!$E$2:$G$11,3,TRUE),"")</f>
        <v>30</v>
      </c>
    </row>
    <row r="1041" spans="1:8" ht="19.95" customHeight="1" x14ac:dyDescent="0.3">
      <c r="A1041" t="s">
        <v>5352</v>
      </c>
      <c r="B1041" t="s">
        <v>4334</v>
      </c>
      <c r="C1041" t="s">
        <v>2249</v>
      </c>
      <c r="D1041" t="s">
        <v>45</v>
      </c>
      <c r="E1041">
        <v>54</v>
      </c>
      <c r="F1041">
        <v>12</v>
      </c>
      <c r="G1041" s="9">
        <f>FamilyPovertyPercentage[[#This Row],[Families With Incomes Below 200% Poverty Level]]/FamilyPovertyPercentage[[#This Row],[Total Families]]</f>
        <v>0.22222222222222221</v>
      </c>
      <c r="H1041" s="20">
        <f>IFERROR(VLOOKUP(G1041,Points!$E$2:$G$11,3,TRUE),"")</f>
        <v>30</v>
      </c>
    </row>
    <row r="1042" spans="1:8" ht="19.95" customHeight="1" x14ac:dyDescent="0.3">
      <c r="A1042" t="s">
        <v>5352</v>
      </c>
      <c r="B1042" t="s">
        <v>4335</v>
      </c>
      <c r="C1042" t="s">
        <v>2249</v>
      </c>
      <c r="D1042" t="s">
        <v>57</v>
      </c>
      <c r="E1042">
        <v>394</v>
      </c>
      <c r="F1042">
        <v>93</v>
      </c>
      <c r="G1042" s="9">
        <f>FamilyPovertyPercentage[[#This Row],[Families With Incomes Below 200% Poverty Level]]/FamilyPovertyPercentage[[#This Row],[Total Families]]</f>
        <v>0.23604060913705585</v>
      </c>
      <c r="H1042" s="20">
        <f>IFERROR(VLOOKUP(G1042,Points!$E$2:$G$11,3,TRUE),"")</f>
        <v>30</v>
      </c>
    </row>
    <row r="1043" spans="1:8" ht="19.95" customHeight="1" x14ac:dyDescent="0.3">
      <c r="A1043" t="s">
        <v>5352</v>
      </c>
      <c r="B1043" t="s">
        <v>4336</v>
      </c>
      <c r="C1043" t="s">
        <v>2249</v>
      </c>
      <c r="D1043" t="s">
        <v>77</v>
      </c>
      <c r="E1043">
        <v>849</v>
      </c>
      <c r="F1043">
        <v>172</v>
      </c>
      <c r="G1043" s="9">
        <f>FamilyPovertyPercentage[[#This Row],[Families With Incomes Below 200% Poverty Level]]/FamilyPovertyPercentage[[#This Row],[Total Families]]</f>
        <v>0.20259128386336867</v>
      </c>
      <c r="H1043" s="20">
        <f>IFERROR(VLOOKUP(G1043,Points!$E$2:$G$11,3,TRUE),"")</f>
        <v>30</v>
      </c>
    </row>
    <row r="1044" spans="1:8" ht="19.95" customHeight="1" x14ac:dyDescent="0.3">
      <c r="A1044" t="s">
        <v>5352</v>
      </c>
      <c r="B1044" t="s">
        <v>4337</v>
      </c>
      <c r="C1044" t="s">
        <v>2249</v>
      </c>
      <c r="D1044" t="s">
        <v>126</v>
      </c>
      <c r="E1044">
        <v>75</v>
      </c>
      <c r="F1044">
        <v>14</v>
      </c>
      <c r="G1044" s="9">
        <f>FamilyPovertyPercentage[[#This Row],[Families With Incomes Below 200% Poverty Level]]/FamilyPovertyPercentage[[#This Row],[Total Families]]</f>
        <v>0.18666666666666668</v>
      </c>
      <c r="H1044" s="20">
        <f>IFERROR(VLOOKUP(G1044,Points!$E$2:$G$11,3,TRUE),"")</f>
        <v>20</v>
      </c>
    </row>
    <row r="1045" spans="1:8" ht="19.95" customHeight="1" x14ac:dyDescent="0.3">
      <c r="A1045" t="s">
        <v>5352</v>
      </c>
      <c r="B1045" t="s">
        <v>4338</v>
      </c>
      <c r="C1045" t="s">
        <v>2249</v>
      </c>
      <c r="D1045" t="s">
        <v>66</v>
      </c>
      <c r="E1045">
        <v>98</v>
      </c>
      <c r="F1045">
        <v>19</v>
      </c>
      <c r="G1045" s="9">
        <f>FamilyPovertyPercentage[[#This Row],[Families With Incomes Below 200% Poverty Level]]/FamilyPovertyPercentage[[#This Row],[Total Families]]</f>
        <v>0.19387755102040816</v>
      </c>
      <c r="H1045" s="20">
        <f>IFERROR(VLOOKUP(G1045,Points!$E$2:$G$11,3,TRUE),"")</f>
        <v>20</v>
      </c>
    </row>
    <row r="1046" spans="1:8" ht="19.95" customHeight="1" x14ac:dyDescent="0.3">
      <c r="A1046" t="s">
        <v>5352</v>
      </c>
      <c r="B1046" t="s">
        <v>4339</v>
      </c>
      <c r="C1046" t="s">
        <v>2249</v>
      </c>
      <c r="D1046" t="s">
        <v>27</v>
      </c>
      <c r="E1046">
        <v>224</v>
      </c>
      <c r="F1046">
        <v>30</v>
      </c>
      <c r="G1046" s="9">
        <f>FamilyPovertyPercentage[[#This Row],[Families With Incomes Below 200% Poverty Level]]/FamilyPovertyPercentage[[#This Row],[Total Families]]</f>
        <v>0.13392857142857142</v>
      </c>
      <c r="H1046" s="20">
        <f>IFERROR(VLOOKUP(G1046,Points!$E$2:$G$11,3,TRUE),"")</f>
        <v>10</v>
      </c>
    </row>
    <row r="1047" spans="1:8" ht="19.95" customHeight="1" x14ac:dyDescent="0.3">
      <c r="A1047" t="s">
        <v>5352</v>
      </c>
      <c r="B1047" t="s">
        <v>4340</v>
      </c>
      <c r="C1047" t="s">
        <v>2249</v>
      </c>
      <c r="D1047" t="s">
        <v>23</v>
      </c>
      <c r="E1047">
        <v>278</v>
      </c>
      <c r="F1047">
        <v>34</v>
      </c>
      <c r="G1047" s="9">
        <f>FamilyPovertyPercentage[[#This Row],[Families With Incomes Below 200% Poverty Level]]/FamilyPovertyPercentage[[#This Row],[Total Families]]</f>
        <v>0.1223021582733813</v>
      </c>
      <c r="H1047" s="20">
        <f>IFERROR(VLOOKUP(G1047,Points!$E$2:$G$11,3,TRUE),"")</f>
        <v>10</v>
      </c>
    </row>
    <row r="1048" spans="1:8" ht="19.95" customHeight="1" x14ac:dyDescent="0.3">
      <c r="A1048" t="s">
        <v>5352</v>
      </c>
      <c r="B1048" t="s">
        <v>4341</v>
      </c>
      <c r="C1048" t="s">
        <v>2249</v>
      </c>
      <c r="D1048" t="s">
        <v>37</v>
      </c>
      <c r="E1048">
        <v>159</v>
      </c>
      <c r="F1048">
        <v>24</v>
      </c>
      <c r="G1048" s="9">
        <f>FamilyPovertyPercentage[[#This Row],[Families With Incomes Below 200% Poverty Level]]/FamilyPovertyPercentage[[#This Row],[Total Families]]</f>
        <v>0.15094339622641509</v>
      </c>
      <c r="H1048" s="20">
        <f>IFERROR(VLOOKUP(G1048,Points!$E$2:$G$11,3,TRUE),"")</f>
        <v>10</v>
      </c>
    </row>
    <row r="1049" spans="1:8" ht="19.95" customHeight="1" x14ac:dyDescent="0.3">
      <c r="A1049" t="s">
        <v>5352</v>
      </c>
      <c r="B1049" t="s">
        <v>4342</v>
      </c>
      <c r="C1049" t="s">
        <v>2249</v>
      </c>
      <c r="D1049" t="s">
        <v>55</v>
      </c>
      <c r="E1049">
        <v>334</v>
      </c>
      <c r="F1049">
        <v>36</v>
      </c>
      <c r="G1049" s="9">
        <f>FamilyPovertyPercentage[[#This Row],[Families With Incomes Below 200% Poverty Level]]/FamilyPovertyPercentage[[#This Row],[Total Families]]</f>
        <v>0.10778443113772455</v>
      </c>
      <c r="H1049" s="20">
        <f>IFERROR(VLOOKUP(G1049,Points!$E$2:$G$11,3,TRUE),"")</f>
        <v>5</v>
      </c>
    </row>
    <row r="1050" spans="1:8" ht="19.95" customHeight="1" x14ac:dyDescent="0.3">
      <c r="A1050" t="s">
        <v>5352</v>
      </c>
      <c r="B1050" t="s">
        <v>4343</v>
      </c>
      <c r="C1050" t="s">
        <v>2249</v>
      </c>
      <c r="D1050" t="s">
        <v>91</v>
      </c>
      <c r="E1050">
        <v>435</v>
      </c>
      <c r="F1050">
        <v>44</v>
      </c>
      <c r="G1050" s="9">
        <f>FamilyPovertyPercentage[[#This Row],[Families With Incomes Below 200% Poverty Level]]/FamilyPovertyPercentage[[#This Row],[Total Families]]</f>
        <v>0.10114942528735632</v>
      </c>
      <c r="H1050" s="20">
        <f>IFERROR(VLOOKUP(G1050,Points!$E$2:$G$11,3,TRUE),"")</f>
        <v>5</v>
      </c>
    </row>
    <row r="1051" spans="1:8" ht="19.95" customHeight="1" x14ac:dyDescent="0.3">
      <c r="A1051" t="s">
        <v>5352</v>
      </c>
      <c r="B1051" t="s">
        <v>4344</v>
      </c>
      <c r="C1051" t="s">
        <v>2249</v>
      </c>
      <c r="D1051" t="s">
        <v>39</v>
      </c>
      <c r="E1051">
        <v>686</v>
      </c>
      <c r="F1051">
        <v>49</v>
      </c>
      <c r="G1051" s="9">
        <f>FamilyPovertyPercentage[[#This Row],[Families With Incomes Below 200% Poverty Level]]/FamilyPovertyPercentage[[#This Row],[Total Families]]</f>
        <v>7.1428571428571425E-2</v>
      </c>
      <c r="H1051" s="20">
        <f>IFERROR(VLOOKUP(G1051,Points!$E$2:$G$11,3,TRUE),"")</f>
        <v>0</v>
      </c>
    </row>
    <row r="1052" spans="1:8" ht="19.95" customHeight="1" x14ac:dyDescent="0.3">
      <c r="A1052" t="s">
        <v>5352</v>
      </c>
      <c r="B1052" t="s">
        <v>4345</v>
      </c>
      <c r="C1052" t="s">
        <v>2250</v>
      </c>
      <c r="D1052" t="s">
        <v>144</v>
      </c>
      <c r="E1052">
        <v>437</v>
      </c>
      <c r="F1052">
        <v>81</v>
      </c>
      <c r="G1052" s="9">
        <f>FamilyPovertyPercentage[[#This Row],[Families With Incomes Below 200% Poverty Level]]/FamilyPovertyPercentage[[#This Row],[Total Families]]</f>
        <v>0.18535469107551489</v>
      </c>
      <c r="H1052" s="20">
        <f>IFERROR(VLOOKUP(G1052,Points!$E$2:$G$11,3,TRUE),"")</f>
        <v>20</v>
      </c>
    </row>
    <row r="1053" spans="1:8" ht="19.95" customHeight="1" x14ac:dyDescent="0.3">
      <c r="A1053" t="s">
        <v>5352</v>
      </c>
      <c r="B1053" t="s">
        <v>4346</v>
      </c>
      <c r="C1053" t="s">
        <v>2251</v>
      </c>
      <c r="D1053" t="s">
        <v>80</v>
      </c>
      <c r="E1053">
        <v>254</v>
      </c>
      <c r="F1053">
        <v>50</v>
      </c>
      <c r="G1053" s="9">
        <f>FamilyPovertyPercentage[[#This Row],[Families With Incomes Below 200% Poverty Level]]/FamilyPovertyPercentage[[#This Row],[Total Families]]</f>
        <v>0.19685039370078741</v>
      </c>
      <c r="H1053" s="20">
        <f>IFERROR(VLOOKUP(G1053,Points!$E$2:$G$11,3,TRUE),"")</f>
        <v>20</v>
      </c>
    </row>
    <row r="1054" spans="1:8" ht="19.95" customHeight="1" x14ac:dyDescent="0.3">
      <c r="A1054" t="s">
        <v>5351</v>
      </c>
      <c r="B1054" t="s">
        <v>4347</v>
      </c>
      <c r="C1054" t="s">
        <v>2252</v>
      </c>
      <c r="D1054" t="s">
        <v>80</v>
      </c>
      <c r="E1054">
        <v>148</v>
      </c>
      <c r="F1054">
        <v>15</v>
      </c>
      <c r="G1054" s="9">
        <f>FamilyPovertyPercentage[[#This Row],[Families With Incomes Below 200% Poverty Level]]/FamilyPovertyPercentage[[#This Row],[Total Families]]</f>
        <v>0.10135135135135136</v>
      </c>
      <c r="H1054" s="20">
        <f>IFERROR(VLOOKUP(G1054,Points!$E$2:$G$11,3,TRUE),"")</f>
        <v>5</v>
      </c>
    </row>
    <row r="1055" spans="1:8" ht="19.95" customHeight="1" x14ac:dyDescent="0.3">
      <c r="A1055" t="s">
        <v>5352</v>
      </c>
      <c r="B1055" t="s">
        <v>4348</v>
      </c>
      <c r="C1055" t="s">
        <v>2253</v>
      </c>
      <c r="D1055" t="s">
        <v>88</v>
      </c>
      <c r="E1055">
        <v>188</v>
      </c>
      <c r="F1055">
        <v>48</v>
      </c>
      <c r="G1055" s="9">
        <f>FamilyPovertyPercentage[[#This Row],[Families With Incomes Below 200% Poverty Level]]/FamilyPovertyPercentage[[#This Row],[Total Families]]</f>
        <v>0.25531914893617019</v>
      </c>
      <c r="H1055" s="20">
        <f>IFERROR(VLOOKUP(G1055,Points!$E$2:$G$11,3,TRUE),"")</f>
        <v>40</v>
      </c>
    </row>
    <row r="1056" spans="1:8" ht="19.95" customHeight="1" x14ac:dyDescent="0.3">
      <c r="A1056" t="s">
        <v>5352</v>
      </c>
      <c r="B1056" t="s">
        <v>4349</v>
      </c>
      <c r="C1056" t="s">
        <v>2254</v>
      </c>
      <c r="D1056" t="s">
        <v>195</v>
      </c>
      <c r="E1056">
        <v>846</v>
      </c>
      <c r="F1056">
        <v>86</v>
      </c>
      <c r="G1056" s="9">
        <f>FamilyPovertyPercentage[[#This Row],[Families With Incomes Below 200% Poverty Level]]/FamilyPovertyPercentage[[#This Row],[Total Families]]</f>
        <v>0.10165484633569739</v>
      </c>
      <c r="H1056" s="20">
        <f>IFERROR(VLOOKUP(G1056,Points!$E$2:$G$11,3,TRUE),"")</f>
        <v>5</v>
      </c>
    </row>
    <row r="1057" spans="1:8" ht="19.95" customHeight="1" x14ac:dyDescent="0.3">
      <c r="A1057" t="s">
        <v>5352</v>
      </c>
      <c r="B1057" t="s">
        <v>4350</v>
      </c>
      <c r="C1057" t="s">
        <v>2255</v>
      </c>
      <c r="D1057" t="s">
        <v>32</v>
      </c>
      <c r="E1057">
        <v>359</v>
      </c>
      <c r="F1057">
        <v>36</v>
      </c>
      <c r="G1057" s="9">
        <f>FamilyPovertyPercentage[[#This Row],[Families With Incomes Below 200% Poverty Level]]/FamilyPovertyPercentage[[#This Row],[Total Families]]</f>
        <v>0.10027855153203342</v>
      </c>
      <c r="H1057" s="20">
        <f>IFERROR(VLOOKUP(G1057,Points!$E$2:$G$11,3,TRUE),"")</f>
        <v>5</v>
      </c>
    </row>
    <row r="1058" spans="1:8" ht="19.95" customHeight="1" x14ac:dyDescent="0.3">
      <c r="A1058" t="s">
        <v>5352</v>
      </c>
      <c r="B1058" t="s">
        <v>4351</v>
      </c>
      <c r="C1058" t="s">
        <v>2256</v>
      </c>
      <c r="D1058" t="s">
        <v>88</v>
      </c>
      <c r="E1058">
        <v>240</v>
      </c>
      <c r="F1058">
        <v>37</v>
      </c>
      <c r="G1058" s="9">
        <f>FamilyPovertyPercentage[[#This Row],[Families With Incomes Below 200% Poverty Level]]/FamilyPovertyPercentage[[#This Row],[Total Families]]</f>
        <v>0.15416666666666667</v>
      </c>
      <c r="H1058" s="20">
        <f>IFERROR(VLOOKUP(G1058,Points!$E$2:$G$11,3,TRUE),"")</f>
        <v>10</v>
      </c>
    </row>
    <row r="1059" spans="1:8" ht="19.95" customHeight="1" x14ac:dyDescent="0.3">
      <c r="A1059" t="s">
        <v>5351</v>
      </c>
      <c r="B1059" t="s">
        <v>4352</v>
      </c>
      <c r="C1059" t="s">
        <v>4353</v>
      </c>
      <c r="D1059" t="s">
        <v>173</v>
      </c>
      <c r="E1059">
        <v>3004</v>
      </c>
      <c r="F1059">
        <v>266</v>
      </c>
      <c r="G1059" s="9">
        <f>FamilyPovertyPercentage[[#This Row],[Families With Incomes Below 200% Poverty Level]]/FamilyPovertyPercentage[[#This Row],[Total Families]]</f>
        <v>8.8548601864181092E-2</v>
      </c>
      <c r="H1059" s="20">
        <f>IFERROR(VLOOKUP(G1059,Points!$E$2:$G$11,3,TRUE),"")</f>
        <v>5</v>
      </c>
    </row>
    <row r="1060" spans="1:8" ht="19.95" customHeight="1" x14ac:dyDescent="0.3">
      <c r="A1060" t="s">
        <v>5352</v>
      </c>
      <c r="B1060" t="s">
        <v>4354</v>
      </c>
      <c r="C1060" t="s">
        <v>2257</v>
      </c>
      <c r="D1060" t="s">
        <v>107</v>
      </c>
      <c r="E1060">
        <v>243</v>
      </c>
      <c r="F1060">
        <v>55</v>
      </c>
      <c r="G1060" s="9">
        <f>FamilyPovertyPercentage[[#This Row],[Families With Incomes Below 200% Poverty Level]]/FamilyPovertyPercentage[[#This Row],[Total Families]]</f>
        <v>0.22633744855967078</v>
      </c>
      <c r="H1060" s="20">
        <f>IFERROR(VLOOKUP(G1060,Points!$E$2:$G$11,3,TRUE),"")</f>
        <v>30</v>
      </c>
    </row>
    <row r="1061" spans="1:8" ht="19.95" customHeight="1" x14ac:dyDescent="0.3">
      <c r="A1061" t="s">
        <v>5351</v>
      </c>
      <c r="B1061" t="s">
        <v>4355</v>
      </c>
      <c r="C1061" t="s">
        <v>2258</v>
      </c>
      <c r="D1061" t="s">
        <v>143</v>
      </c>
      <c r="E1061">
        <v>2948</v>
      </c>
      <c r="F1061">
        <v>426</v>
      </c>
      <c r="G1061" s="9">
        <f>FamilyPovertyPercentage[[#This Row],[Families With Incomes Below 200% Poverty Level]]/FamilyPovertyPercentage[[#This Row],[Total Families]]</f>
        <v>0.14450474898236093</v>
      </c>
      <c r="H1061" s="20">
        <f>IFERROR(VLOOKUP(G1061,Points!$E$2:$G$11,3,TRUE),"")</f>
        <v>10</v>
      </c>
    </row>
    <row r="1062" spans="1:8" ht="19.95" customHeight="1" x14ac:dyDescent="0.3">
      <c r="A1062" t="s">
        <v>5352</v>
      </c>
      <c r="B1062" t="s">
        <v>4356</v>
      </c>
      <c r="C1062" t="s">
        <v>2259</v>
      </c>
      <c r="D1062" t="s">
        <v>23</v>
      </c>
      <c r="E1062">
        <v>428</v>
      </c>
      <c r="F1062">
        <v>82</v>
      </c>
      <c r="G1062" s="9">
        <f>FamilyPovertyPercentage[[#This Row],[Families With Incomes Below 200% Poverty Level]]/FamilyPovertyPercentage[[#This Row],[Total Families]]</f>
        <v>0.19158878504672897</v>
      </c>
      <c r="H1062" s="20">
        <f>IFERROR(VLOOKUP(G1062,Points!$E$2:$G$11,3,TRUE),"")</f>
        <v>20</v>
      </c>
    </row>
    <row r="1063" spans="1:8" ht="19.95" customHeight="1" x14ac:dyDescent="0.3">
      <c r="A1063" t="s">
        <v>5352</v>
      </c>
      <c r="B1063" t="s">
        <v>4357</v>
      </c>
      <c r="C1063" t="s">
        <v>2260</v>
      </c>
      <c r="D1063" t="s">
        <v>115</v>
      </c>
      <c r="E1063">
        <v>66</v>
      </c>
      <c r="F1063">
        <v>15</v>
      </c>
      <c r="G1063" s="9">
        <f>FamilyPovertyPercentage[[#This Row],[Families With Incomes Below 200% Poverty Level]]/FamilyPovertyPercentage[[#This Row],[Total Families]]</f>
        <v>0.22727272727272727</v>
      </c>
      <c r="H1063" s="20">
        <f>IFERROR(VLOOKUP(G1063,Points!$E$2:$G$11,3,TRUE),"")</f>
        <v>30</v>
      </c>
    </row>
    <row r="1064" spans="1:8" ht="19.95" customHeight="1" x14ac:dyDescent="0.3">
      <c r="A1064" t="s">
        <v>5352</v>
      </c>
      <c r="B1064" t="s">
        <v>4358</v>
      </c>
      <c r="C1064" t="s">
        <v>2261</v>
      </c>
      <c r="D1064" t="s">
        <v>272</v>
      </c>
      <c r="E1064">
        <v>109</v>
      </c>
      <c r="F1064">
        <v>18</v>
      </c>
      <c r="G1064" s="9">
        <f>FamilyPovertyPercentage[[#This Row],[Families With Incomes Below 200% Poverty Level]]/FamilyPovertyPercentage[[#This Row],[Total Families]]</f>
        <v>0.16513761467889909</v>
      </c>
      <c r="H1064" s="20">
        <f>IFERROR(VLOOKUP(G1064,Points!$E$2:$G$11,3,TRUE),"")</f>
        <v>20</v>
      </c>
    </row>
    <row r="1065" spans="1:8" ht="19.95" customHeight="1" x14ac:dyDescent="0.3">
      <c r="A1065" t="s">
        <v>5352</v>
      </c>
      <c r="B1065" t="s">
        <v>4359</v>
      </c>
      <c r="C1065" t="s">
        <v>2262</v>
      </c>
      <c r="D1065" t="s">
        <v>11</v>
      </c>
      <c r="E1065">
        <v>297</v>
      </c>
      <c r="F1065">
        <v>47</v>
      </c>
      <c r="G1065" s="9">
        <f>FamilyPovertyPercentage[[#This Row],[Families With Incomes Below 200% Poverty Level]]/FamilyPovertyPercentage[[#This Row],[Total Families]]</f>
        <v>0.15824915824915825</v>
      </c>
      <c r="H1065" s="20">
        <f>IFERROR(VLOOKUP(G1065,Points!$E$2:$G$11,3,TRUE),"")</f>
        <v>10</v>
      </c>
    </row>
    <row r="1066" spans="1:8" ht="19.95" customHeight="1" x14ac:dyDescent="0.3">
      <c r="A1066" t="s">
        <v>5351</v>
      </c>
      <c r="B1066" t="s">
        <v>4360</v>
      </c>
      <c r="C1066" t="s">
        <v>2263</v>
      </c>
      <c r="D1066" t="s">
        <v>136</v>
      </c>
      <c r="E1066">
        <v>353</v>
      </c>
      <c r="F1066">
        <v>207</v>
      </c>
      <c r="G1066" s="9">
        <f>FamilyPovertyPercentage[[#This Row],[Families With Incomes Below 200% Poverty Level]]/FamilyPovertyPercentage[[#This Row],[Total Families]]</f>
        <v>0.58640226628895187</v>
      </c>
      <c r="H1066" s="20">
        <f>IFERROR(VLOOKUP(G1066,Points!$E$2:$G$11,3,TRUE),"")</f>
        <v>100</v>
      </c>
    </row>
    <row r="1067" spans="1:8" ht="19.95" customHeight="1" x14ac:dyDescent="0.3">
      <c r="A1067" t="s">
        <v>5351</v>
      </c>
      <c r="B1067" t="s">
        <v>4361</v>
      </c>
      <c r="C1067" t="s">
        <v>2264</v>
      </c>
      <c r="D1067" t="s">
        <v>117</v>
      </c>
      <c r="E1067">
        <v>36</v>
      </c>
      <c r="F1067">
        <v>2</v>
      </c>
      <c r="G1067" s="9">
        <f>FamilyPovertyPercentage[[#This Row],[Families With Incomes Below 200% Poverty Level]]/FamilyPovertyPercentage[[#This Row],[Total Families]]</f>
        <v>5.5555555555555552E-2</v>
      </c>
      <c r="H1067" s="20">
        <f>IFERROR(VLOOKUP(G1067,Points!$E$2:$G$11,3,TRUE),"")</f>
        <v>0</v>
      </c>
    </row>
    <row r="1068" spans="1:8" ht="19.95" customHeight="1" x14ac:dyDescent="0.3">
      <c r="A1068" t="s">
        <v>5352</v>
      </c>
      <c r="B1068" t="s">
        <v>4362</v>
      </c>
      <c r="C1068" t="s">
        <v>2265</v>
      </c>
      <c r="D1068" t="s">
        <v>11</v>
      </c>
      <c r="E1068">
        <v>1689</v>
      </c>
      <c r="F1068">
        <v>102</v>
      </c>
      <c r="G1068" s="9">
        <f>FamilyPovertyPercentage[[#This Row],[Families With Incomes Below 200% Poverty Level]]/FamilyPovertyPercentage[[#This Row],[Total Families]]</f>
        <v>6.0390763765541741E-2</v>
      </c>
      <c r="H1068" s="20">
        <f>IFERROR(VLOOKUP(G1068,Points!$E$2:$G$11,3,TRUE),"")</f>
        <v>0</v>
      </c>
    </row>
    <row r="1069" spans="1:8" ht="19.95" customHeight="1" x14ac:dyDescent="0.3">
      <c r="A1069" t="s">
        <v>5352</v>
      </c>
      <c r="B1069" t="s">
        <v>4363</v>
      </c>
      <c r="C1069" t="s">
        <v>2266</v>
      </c>
      <c r="D1069" t="s">
        <v>144</v>
      </c>
      <c r="E1069">
        <v>483</v>
      </c>
      <c r="F1069">
        <v>73</v>
      </c>
      <c r="G1069" s="9">
        <f>FamilyPovertyPercentage[[#This Row],[Families With Incomes Below 200% Poverty Level]]/FamilyPovertyPercentage[[#This Row],[Total Families]]</f>
        <v>0.15113871635610765</v>
      </c>
      <c r="H1069" s="20">
        <f>IFERROR(VLOOKUP(G1069,Points!$E$2:$G$11,3,TRUE),"")</f>
        <v>10</v>
      </c>
    </row>
    <row r="1070" spans="1:8" ht="19.95" customHeight="1" x14ac:dyDescent="0.3">
      <c r="A1070" t="s">
        <v>5351</v>
      </c>
      <c r="B1070" t="s">
        <v>4364</v>
      </c>
      <c r="C1070" t="s">
        <v>2267</v>
      </c>
      <c r="D1070" t="s">
        <v>115</v>
      </c>
      <c r="E1070">
        <v>150</v>
      </c>
      <c r="F1070">
        <v>22</v>
      </c>
      <c r="G1070" s="9">
        <f>FamilyPovertyPercentage[[#This Row],[Families With Incomes Below 200% Poverty Level]]/FamilyPovertyPercentage[[#This Row],[Total Families]]</f>
        <v>0.14666666666666667</v>
      </c>
      <c r="H1070" s="20">
        <f>IFERROR(VLOOKUP(G1070,Points!$E$2:$G$11,3,TRUE),"")</f>
        <v>10</v>
      </c>
    </row>
    <row r="1071" spans="1:8" ht="19.95" customHeight="1" x14ac:dyDescent="0.3">
      <c r="A1071" t="s">
        <v>5351</v>
      </c>
      <c r="B1071" t="s">
        <v>4365</v>
      </c>
      <c r="C1071" t="s">
        <v>2268</v>
      </c>
      <c r="D1071" t="s">
        <v>86</v>
      </c>
      <c r="E1071">
        <v>1011</v>
      </c>
      <c r="F1071">
        <v>125</v>
      </c>
      <c r="G1071" s="9">
        <f>FamilyPovertyPercentage[[#This Row],[Families With Incomes Below 200% Poverty Level]]/FamilyPovertyPercentage[[#This Row],[Total Families]]</f>
        <v>0.12363996043521266</v>
      </c>
      <c r="H1071" s="20">
        <f>IFERROR(VLOOKUP(G1071,Points!$E$2:$G$11,3,TRUE),"")</f>
        <v>10</v>
      </c>
    </row>
    <row r="1072" spans="1:8" ht="19.95" customHeight="1" x14ac:dyDescent="0.3">
      <c r="A1072" t="s">
        <v>5352</v>
      </c>
      <c r="B1072" t="s">
        <v>4366</v>
      </c>
      <c r="C1072" t="s">
        <v>2269</v>
      </c>
      <c r="D1072" t="s">
        <v>86</v>
      </c>
      <c r="E1072">
        <v>1058</v>
      </c>
      <c r="F1072">
        <v>55</v>
      </c>
      <c r="G1072" s="9">
        <f>FamilyPovertyPercentage[[#This Row],[Families With Incomes Below 200% Poverty Level]]/FamilyPovertyPercentage[[#This Row],[Total Families]]</f>
        <v>5.1984877126654061E-2</v>
      </c>
      <c r="H1072" s="20">
        <f>IFERROR(VLOOKUP(G1072,Points!$E$2:$G$11,3,TRUE),"")</f>
        <v>0</v>
      </c>
    </row>
    <row r="1073" spans="1:8" ht="19.95" customHeight="1" x14ac:dyDescent="0.3">
      <c r="A1073" t="s">
        <v>5351</v>
      </c>
      <c r="B1073" t="s">
        <v>4367</v>
      </c>
      <c r="C1073" t="s">
        <v>2270</v>
      </c>
      <c r="D1073" t="s">
        <v>124</v>
      </c>
      <c r="E1073">
        <v>58</v>
      </c>
      <c r="F1073">
        <v>7</v>
      </c>
      <c r="G1073" s="9">
        <f>FamilyPovertyPercentage[[#This Row],[Families With Incomes Below 200% Poverty Level]]/FamilyPovertyPercentage[[#This Row],[Total Families]]</f>
        <v>0.1206896551724138</v>
      </c>
      <c r="H1073" s="20">
        <f>IFERROR(VLOOKUP(G1073,Points!$E$2:$G$11,3,TRUE),"")</f>
        <v>10</v>
      </c>
    </row>
    <row r="1074" spans="1:8" ht="19.95" customHeight="1" x14ac:dyDescent="0.3">
      <c r="A1074" t="s">
        <v>5351</v>
      </c>
      <c r="B1074" t="s">
        <v>4368</v>
      </c>
      <c r="C1074" t="s">
        <v>2271</v>
      </c>
      <c r="D1074" t="s">
        <v>108</v>
      </c>
      <c r="E1074">
        <v>119</v>
      </c>
      <c r="F1074">
        <v>29</v>
      </c>
      <c r="G1074" s="9">
        <f>FamilyPovertyPercentage[[#This Row],[Families With Incomes Below 200% Poverty Level]]/FamilyPovertyPercentage[[#This Row],[Total Families]]</f>
        <v>0.24369747899159663</v>
      </c>
      <c r="H1074" s="20">
        <f>IFERROR(VLOOKUP(G1074,Points!$E$2:$G$11,3,TRUE),"")</f>
        <v>40</v>
      </c>
    </row>
    <row r="1075" spans="1:8" ht="19.95" customHeight="1" x14ac:dyDescent="0.3">
      <c r="A1075" t="s">
        <v>5352</v>
      </c>
      <c r="B1075" t="s">
        <v>4369</v>
      </c>
      <c r="C1075" t="s">
        <v>2272</v>
      </c>
      <c r="D1075" t="s">
        <v>95</v>
      </c>
      <c r="E1075">
        <v>337</v>
      </c>
      <c r="F1075">
        <v>80</v>
      </c>
      <c r="G1075" s="9">
        <f>FamilyPovertyPercentage[[#This Row],[Families With Incomes Below 200% Poverty Level]]/FamilyPovertyPercentage[[#This Row],[Total Families]]</f>
        <v>0.23738872403560832</v>
      </c>
      <c r="H1075" s="20">
        <f>IFERROR(VLOOKUP(G1075,Points!$E$2:$G$11,3,TRUE),"")</f>
        <v>30</v>
      </c>
    </row>
    <row r="1076" spans="1:8" ht="19.95" customHeight="1" x14ac:dyDescent="0.3">
      <c r="A1076" t="s">
        <v>5351</v>
      </c>
      <c r="B1076" t="s">
        <v>4370</v>
      </c>
      <c r="C1076" t="s">
        <v>2273</v>
      </c>
      <c r="D1076" t="s">
        <v>95</v>
      </c>
      <c r="E1076">
        <v>781</v>
      </c>
      <c r="F1076">
        <v>141</v>
      </c>
      <c r="G1076" s="9">
        <f>FamilyPovertyPercentage[[#This Row],[Families With Incomes Below 200% Poverty Level]]/FamilyPovertyPercentage[[#This Row],[Total Families]]</f>
        <v>0.18053777208706787</v>
      </c>
      <c r="H1076" s="20">
        <f>IFERROR(VLOOKUP(G1076,Points!$E$2:$G$11,3,TRUE),"")</f>
        <v>20</v>
      </c>
    </row>
    <row r="1077" spans="1:8" ht="19.95" customHeight="1" x14ac:dyDescent="0.3">
      <c r="A1077" t="s">
        <v>5351</v>
      </c>
      <c r="B1077" t="s">
        <v>4371</v>
      </c>
      <c r="C1077" t="s">
        <v>2274</v>
      </c>
      <c r="D1077" t="s">
        <v>30</v>
      </c>
      <c r="E1077">
        <v>205</v>
      </c>
      <c r="F1077">
        <v>48</v>
      </c>
      <c r="G1077" s="9">
        <f>FamilyPovertyPercentage[[#This Row],[Families With Incomes Below 200% Poverty Level]]/FamilyPovertyPercentage[[#This Row],[Total Families]]</f>
        <v>0.23414634146341465</v>
      </c>
      <c r="H1077" s="20">
        <f>IFERROR(VLOOKUP(G1077,Points!$E$2:$G$11,3,TRUE),"")</f>
        <v>30</v>
      </c>
    </row>
    <row r="1078" spans="1:8" ht="19.95" customHeight="1" x14ac:dyDescent="0.3">
      <c r="A1078" t="s">
        <v>5351</v>
      </c>
      <c r="B1078" t="s">
        <v>4372</v>
      </c>
      <c r="C1078" t="s">
        <v>2275</v>
      </c>
      <c r="D1078" t="s">
        <v>106</v>
      </c>
      <c r="E1078">
        <v>12</v>
      </c>
      <c r="F1078">
        <v>2</v>
      </c>
      <c r="G1078" s="9">
        <f>FamilyPovertyPercentage[[#This Row],[Families With Incomes Below 200% Poverty Level]]/FamilyPovertyPercentage[[#This Row],[Total Families]]</f>
        <v>0.16666666666666666</v>
      </c>
      <c r="H1078" s="20">
        <f>IFERROR(VLOOKUP(G1078,Points!$E$2:$G$11,3,TRUE),"")</f>
        <v>20</v>
      </c>
    </row>
    <row r="1079" spans="1:8" ht="19.95" customHeight="1" x14ac:dyDescent="0.3">
      <c r="A1079" t="s">
        <v>5352</v>
      </c>
      <c r="B1079" t="s">
        <v>4373</v>
      </c>
      <c r="C1079" t="s">
        <v>2276</v>
      </c>
      <c r="D1079" t="s">
        <v>106</v>
      </c>
      <c r="E1079">
        <v>46</v>
      </c>
      <c r="F1079">
        <v>16</v>
      </c>
      <c r="G1079" s="9">
        <f>FamilyPovertyPercentage[[#This Row],[Families With Incomes Below 200% Poverty Level]]/FamilyPovertyPercentage[[#This Row],[Total Families]]</f>
        <v>0.34782608695652173</v>
      </c>
      <c r="H1079" s="20">
        <f>IFERROR(VLOOKUP(G1079,Points!$E$2:$G$11,3,TRUE),"")</f>
        <v>65</v>
      </c>
    </row>
    <row r="1080" spans="1:8" ht="19.95" customHeight="1" x14ac:dyDescent="0.3">
      <c r="A1080" t="s">
        <v>5352</v>
      </c>
      <c r="B1080" t="s">
        <v>4374</v>
      </c>
      <c r="C1080" t="s">
        <v>2276</v>
      </c>
      <c r="D1080" t="s">
        <v>131</v>
      </c>
      <c r="E1080">
        <v>245</v>
      </c>
      <c r="F1080">
        <v>46</v>
      </c>
      <c r="G1080" s="9">
        <f>FamilyPovertyPercentage[[#This Row],[Families With Incomes Below 200% Poverty Level]]/FamilyPovertyPercentage[[#This Row],[Total Families]]</f>
        <v>0.18775510204081633</v>
      </c>
      <c r="H1080" s="20">
        <f>IFERROR(VLOOKUP(G1080,Points!$E$2:$G$11,3,TRUE),"")</f>
        <v>20</v>
      </c>
    </row>
    <row r="1081" spans="1:8" ht="19.95" customHeight="1" x14ac:dyDescent="0.3">
      <c r="A1081" t="s">
        <v>5352</v>
      </c>
      <c r="B1081" t="s">
        <v>4375</v>
      </c>
      <c r="C1081" t="s">
        <v>2277</v>
      </c>
      <c r="D1081" t="s">
        <v>147</v>
      </c>
      <c r="E1081">
        <v>227</v>
      </c>
      <c r="F1081">
        <v>54</v>
      </c>
      <c r="G1081" s="9">
        <f>FamilyPovertyPercentage[[#This Row],[Families With Incomes Below 200% Poverty Level]]/FamilyPovertyPercentage[[#This Row],[Total Families]]</f>
        <v>0.23788546255506607</v>
      </c>
      <c r="H1081" s="20">
        <f>IFERROR(VLOOKUP(G1081,Points!$E$2:$G$11,3,TRUE),"")</f>
        <v>30</v>
      </c>
    </row>
    <row r="1082" spans="1:8" ht="19.95" customHeight="1" x14ac:dyDescent="0.3">
      <c r="A1082" t="s">
        <v>5352</v>
      </c>
      <c r="B1082" t="s">
        <v>4376</v>
      </c>
      <c r="C1082" t="s">
        <v>2278</v>
      </c>
      <c r="D1082" t="s">
        <v>39</v>
      </c>
      <c r="E1082">
        <v>72</v>
      </c>
      <c r="F1082">
        <v>9</v>
      </c>
      <c r="G1082" s="9">
        <f>FamilyPovertyPercentage[[#This Row],[Families With Incomes Below 200% Poverty Level]]/FamilyPovertyPercentage[[#This Row],[Total Families]]</f>
        <v>0.125</v>
      </c>
      <c r="H1082" s="20">
        <f>IFERROR(VLOOKUP(G1082,Points!$E$2:$G$11,3,TRUE),"")</f>
        <v>10</v>
      </c>
    </row>
    <row r="1083" spans="1:8" ht="19.95" customHeight="1" x14ac:dyDescent="0.3">
      <c r="A1083" t="s">
        <v>5352</v>
      </c>
      <c r="B1083" t="s">
        <v>4377</v>
      </c>
      <c r="C1083" t="s">
        <v>2279</v>
      </c>
      <c r="D1083" t="s">
        <v>95</v>
      </c>
      <c r="E1083">
        <v>304</v>
      </c>
      <c r="F1083">
        <v>22</v>
      </c>
      <c r="G1083" s="9">
        <f>FamilyPovertyPercentage[[#This Row],[Families With Incomes Below 200% Poverty Level]]/FamilyPovertyPercentage[[#This Row],[Total Families]]</f>
        <v>7.2368421052631582E-2</v>
      </c>
      <c r="H1083" s="20">
        <f>IFERROR(VLOOKUP(G1083,Points!$E$2:$G$11,3,TRUE),"")</f>
        <v>0</v>
      </c>
    </row>
    <row r="1084" spans="1:8" ht="19.95" customHeight="1" x14ac:dyDescent="0.3">
      <c r="A1084" t="s">
        <v>5351</v>
      </c>
      <c r="B1084" t="s">
        <v>4378</v>
      </c>
      <c r="C1084" t="s">
        <v>2280</v>
      </c>
      <c r="D1084" t="s">
        <v>95</v>
      </c>
      <c r="E1084">
        <v>72</v>
      </c>
      <c r="F1084">
        <v>11</v>
      </c>
      <c r="G1084" s="9">
        <f>FamilyPovertyPercentage[[#This Row],[Families With Incomes Below 200% Poverty Level]]/FamilyPovertyPercentage[[#This Row],[Total Families]]</f>
        <v>0.15277777777777779</v>
      </c>
      <c r="H1084" s="20">
        <f>IFERROR(VLOOKUP(G1084,Points!$E$2:$G$11,3,TRUE),"")</f>
        <v>10</v>
      </c>
    </row>
    <row r="1085" spans="1:8" ht="19.95" customHeight="1" x14ac:dyDescent="0.3">
      <c r="A1085" t="s">
        <v>5352</v>
      </c>
      <c r="B1085" t="s">
        <v>4379</v>
      </c>
      <c r="C1085" t="s">
        <v>2281</v>
      </c>
      <c r="D1085" t="s">
        <v>86</v>
      </c>
      <c r="E1085">
        <v>290</v>
      </c>
      <c r="F1085">
        <v>26</v>
      </c>
      <c r="G1085" s="9">
        <f>FamilyPovertyPercentage[[#This Row],[Families With Incomes Below 200% Poverty Level]]/FamilyPovertyPercentage[[#This Row],[Total Families]]</f>
        <v>8.9655172413793102E-2</v>
      </c>
      <c r="H1085" s="20">
        <f>IFERROR(VLOOKUP(G1085,Points!$E$2:$G$11,3,TRUE),"")</f>
        <v>5</v>
      </c>
    </row>
    <row r="1086" spans="1:8" ht="19.95" customHeight="1" x14ac:dyDescent="0.3">
      <c r="A1086" t="s">
        <v>5351</v>
      </c>
      <c r="B1086" t="s">
        <v>4380</v>
      </c>
      <c r="C1086" t="s">
        <v>2282</v>
      </c>
      <c r="D1086" t="s">
        <v>147</v>
      </c>
      <c r="E1086">
        <v>348</v>
      </c>
      <c r="F1086">
        <v>84</v>
      </c>
      <c r="G1086" s="9">
        <f>FamilyPovertyPercentage[[#This Row],[Families With Incomes Below 200% Poverty Level]]/FamilyPovertyPercentage[[#This Row],[Total Families]]</f>
        <v>0.2413793103448276</v>
      </c>
      <c r="H1086" s="20">
        <f>IFERROR(VLOOKUP(G1086,Points!$E$2:$G$11,3,TRUE),"")</f>
        <v>40</v>
      </c>
    </row>
    <row r="1087" spans="1:8" ht="19.95" customHeight="1" x14ac:dyDescent="0.3">
      <c r="A1087" t="s">
        <v>5352</v>
      </c>
      <c r="B1087" t="s">
        <v>4381</v>
      </c>
      <c r="C1087" t="s">
        <v>2283</v>
      </c>
      <c r="D1087" t="s">
        <v>147</v>
      </c>
      <c r="E1087">
        <v>138</v>
      </c>
      <c r="F1087">
        <v>25</v>
      </c>
      <c r="G1087" s="9">
        <f>FamilyPovertyPercentage[[#This Row],[Families With Incomes Below 200% Poverty Level]]/FamilyPovertyPercentage[[#This Row],[Total Families]]</f>
        <v>0.18115942028985507</v>
      </c>
      <c r="H1087" s="20">
        <f>IFERROR(VLOOKUP(G1087,Points!$E$2:$G$11,3,TRUE),"")</f>
        <v>20</v>
      </c>
    </row>
    <row r="1088" spans="1:8" ht="19.95" customHeight="1" x14ac:dyDescent="0.3">
      <c r="A1088" t="s">
        <v>5351</v>
      </c>
      <c r="B1088" t="s">
        <v>4382</v>
      </c>
      <c r="C1088" t="s">
        <v>2284</v>
      </c>
      <c r="D1088" t="s">
        <v>107</v>
      </c>
      <c r="E1088">
        <v>28</v>
      </c>
      <c r="F1088">
        <v>7</v>
      </c>
      <c r="G1088" s="9">
        <f>FamilyPovertyPercentage[[#This Row],[Families With Incomes Below 200% Poverty Level]]/FamilyPovertyPercentage[[#This Row],[Total Families]]</f>
        <v>0.25</v>
      </c>
      <c r="H1088" s="20">
        <f>IFERROR(VLOOKUP(G1088,Points!$E$2:$G$11,3,TRUE),"")</f>
        <v>40</v>
      </c>
    </row>
    <row r="1089" spans="1:8" ht="19.95" customHeight="1" x14ac:dyDescent="0.3">
      <c r="A1089" t="s">
        <v>5352</v>
      </c>
      <c r="B1089" t="s">
        <v>4383</v>
      </c>
      <c r="C1089" t="s">
        <v>2285</v>
      </c>
      <c r="D1089" t="s">
        <v>208</v>
      </c>
      <c r="E1089">
        <v>181</v>
      </c>
      <c r="F1089">
        <v>23</v>
      </c>
      <c r="G1089" s="9">
        <f>FamilyPovertyPercentage[[#This Row],[Families With Incomes Below 200% Poverty Level]]/FamilyPovertyPercentage[[#This Row],[Total Families]]</f>
        <v>0.1270718232044199</v>
      </c>
      <c r="H1089" s="20">
        <f>IFERROR(VLOOKUP(G1089,Points!$E$2:$G$11,3,TRUE),"")</f>
        <v>10</v>
      </c>
    </row>
    <row r="1090" spans="1:8" ht="19.95" customHeight="1" x14ac:dyDescent="0.3">
      <c r="A1090" t="s">
        <v>5352</v>
      </c>
      <c r="B1090" t="s">
        <v>4384</v>
      </c>
      <c r="C1090" t="s">
        <v>2286</v>
      </c>
      <c r="D1090" t="s">
        <v>39</v>
      </c>
      <c r="E1090">
        <v>230</v>
      </c>
      <c r="F1090">
        <v>43</v>
      </c>
      <c r="G1090" s="9">
        <f>FamilyPovertyPercentage[[#This Row],[Families With Incomes Below 200% Poverty Level]]/FamilyPovertyPercentage[[#This Row],[Total Families]]</f>
        <v>0.18695652173913044</v>
      </c>
      <c r="H1090" s="20">
        <f>IFERROR(VLOOKUP(G1090,Points!$E$2:$G$11,3,TRUE),"")</f>
        <v>20</v>
      </c>
    </row>
    <row r="1091" spans="1:8" ht="19.95" customHeight="1" x14ac:dyDescent="0.3">
      <c r="A1091" t="s">
        <v>5351</v>
      </c>
      <c r="B1091" t="s">
        <v>4385</v>
      </c>
      <c r="C1091" t="s">
        <v>2287</v>
      </c>
      <c r="D1091" t="s">
        <v>39</v>
      </c>
      <c r="E1091">
        <v>259</v>
      </c>
      <c r="F1091">
        <v>42</v>
      </c>
      <c r="G1091" s="9">
        <f>FamilyPovertyPercentage[[#This Row],[Families With Incomes Below 200% Poverty Level]]/FamilyPovertyPercentage[[#This Row],[Total Families]]</f>
        <v>0.16216216216216217</v>
      </c>
      <c r="H1091" s="20">
        <f>IFERROR(VLOOKUP(G1091,Points!$E$2:$G$11,3,TRUE),"")</f>
        <v>20</v>
      </c>
    </row>
    <row r="1092" spans="1:8" ht="19.95" customHeight="1" x14ac:dyDescent="0.3">
      <c r="A1092" t="s">
        <v>5352</v>
      </c>
      <c r="B1092" t="s">
        <v>4386</v>
      </c>
      <c r="C1092" t="s">
        <v>2288</v>
      </c>
      <c r="D1092" t="s">
        <v>55</v>
      </c>
      <c r="E1092">
        <v>261</v>
      </c>
      <c r="F1092">
        <v>26</v>
      </c>
      <c r="G1092" s="9">
        <f>FamilyPovertyPercentage[[#This Row],[Families With Incomes Below 200% Poverty Level]]/FamilyPovertyPercentage[[#This Row],[Total Families]]</f>
        <v>9.9616858237547887E-2</v>
      </c>
      <c r="H1092" s="20">
        <f>IFERROR(VLOOKUP(G1092,Points!$E$2:$G$11,3,TRUE),"")</f>
        <v>5</v>
      </c>
    </row>
    <row r="1093" spans="1:8" ht="19.95" customHeight="1" x14ac:dyDescent="0.3">
      <c r="A1093" t="s">
        <v>5352</v>
      </c>
      <c r="B1093" t="s">
        <v>4387</v>
      </c>
      <c r="C1093" t="s">
        <v>2289</v>
      </c>
      <c r="D1093" t="s">
        <v>27</v>
      </c>
      <c r="E1093">
        <v>409</v>
      </c>
      <c r="F1093">
        <v>42</v>
      </c>
      <c r="G1093" s="9">
        <f>FamilyPovertyPercentage[[#This Row],[Families With Incomes Below 200% Poverty Level]]/FamilyPovertyPercentage[[#This Row],[Total Families]]</f>
        <v>0.10268948655256724</v>
      </c>
      <c r="H1093" s="20">
        <f>IFERROR(VLOOKUP(G1093,Points!$E$2:$G$11,3,TRUE),"")</f>
        <v>5</v>
      </c>
    </row>
    <row r="1094" spans="1:8" ht="19.95" customHeight="1" x14ac:dyDescent="0.3">
      <c r="A1094" t="s">
        <v>5351</v>
      </c>
      <c r="B1094" t="s">
        <v>4388</v>
      </c>
      <c r="C1094" t="s">
        <v>2290</v>
      </c>
      <c r="D1094" t="s">
        <v>27</v>
      </c>
      <c r="E1094">
        <v>760</v>
      </c>
      <c r="F1094">
        <v>163</v>
      </c>
      <c r="G1094" s="9">
        <f>FamilyPovertyPercentage[[#This Row],[Families With Incomes Below 200% Poverty Level]]/FamilyPovertyPercentage[[#This Row],[Total Families]]</f>
        <v>0.21447368421052632</v>
      </c>
      <c r="H1094" s="20">
        <f>IFERROR(VLOOKUP(G1094,Points!$E$2:$G$11,3,TRUE),"")</f>
        <v>30</v>
      </c>
    </row>
    <row r="1095" spans="1:8" ht="19.95" customHeight="1" x14ac:dyDescent="0.3">
      <c r="A1095" t="s">
        <v>5351</v>
      </c>
      <c r="B1095" t="s">
        <v>4389</v>
      </c>
      <c r="C1095" t="s">
        <v>2291</v>
      </c>
      <c r="D1095" t="s">
        <v>88</v>
      </c>
      <c r="E1095">
        <v>159</v>
      </c>
      <c r="F1095">
        <v>35</v>
      </c>
      <c r="G1095" s="9">
        <f>FamilyPovertyPercentage[[#This Row],[Families With Incomes Below 200% Poverty Level]]/FamilyPovertyPercentage[[#This Row],[Total Families]]</f>
        <v>0.22012578616352202</v>
      </c>
      <c r="H1095" s="20">
        <f>IFERROR(VLOOKUP(G1095,Points!$E$2:$G$11,3,TRUE),"")</f>
        <v>30</v>
      </c>
    </row>
    <row r="1096" spans="1:8" ht="19.95" customHeight="1" x14ac:dyDescent="0.3">
      <c r="A1096" t="s">
        <v>5352</v>
      </c>
      <c r="B1096" t="s">
        <v>4390</v>
      </c>
      <c r="C1096" t="s">
        <v>2292</v>
      </c>
      <c r="D1096" t="s">
        <v>88</v>
      </c>
      <c r="E1096">
        <v>286</v>
      </c>
      <c r="F1096">
        <v>88</v>
      </c>
      <c r="G1096" s="9">
        <f>FamilyPovertyPercentage[[#This Row],[Families With Incomes Below 200% Poverty Level]]/FamilyPovertyPercentage[[#This Row],[Total Families]]</f>
        <v>0.30769230769230771</v>
      </c>
      <c r="H1096" s="20">
        <f>IFERROR(VLOOKUP(G1096,Points!$E$2:$G$11,3,TRUE),"")</f>
        <v>50</v>
      </c>
    </row>
    <row r="1097" spans="1:8" ht="19.95" customHeight="1" x14ac:dyDescent="0.3">
      <c r="A1097" t="s">
        <v>5352</v>
      </c>
      <c r="B1097" t="s">
        <v>4391</v>
      </c>
      <c r="C1097" t="s">
        <v>2292</v>
      </c>
      <c r="D1097" t="s">
        <v>21</v>
      </c>
      <c r="E1097">
        <v>411</v>
      </c>
      <c r="F1097">
        <v>50</v>
      </c>
      <c r="G1097" s="9">
        <f>FamilyPovertyPercentage[[#This Row],[Families With Incomes Below 200% Poverty Level]]/FamilyPovertyPercentage[[#This Row],[Total Families]]</f>
        <v>0.12165450121654502</v>
      </c>
      <c r="H1097" s="20">
        <f>IFERROR(VLOOKUP(G1097,Points!$E$2:$G$11,3,TRUE),"")</f>
        <v>10</v>
      </c>
    </row>
    <row r="1098" spans="1:8" ht="19.95" customHeight="1" x14ac:dyDescent="0.3">
      <c r="A1098" t="s">
        <v>5352</v>
      </c>
      <c r="B1098" t="s">
        <v>4392</v>
      </c>
      <c r="C1098" t="s">
        <v>2293</v>
      </c>
      <c r="D1098" t="s">
        <v>147</v>
      </c>
      <c r="E1098">
        <v>220</v>
      </c>
      <c r="F1098">
        <v>68</v>
      </c>
      <c r="G1098" s="9">
        <f>FamilyPovertyPercentage[[#This Row],[Families With Incomes Below 200% Poverty Level]]/FamilyPovertyPercentage[[#This Row],[Total Families]]</f>
        <v>0.30909090909090908</v>
      </c>
      <c r="H1098" s="20">
        <f>IFERROR(VLOOKUP(G1098,Points!$E$2:$G$11,3,TRUE),"")</f>
        <v>50</v>
      </c>
    </row>
    <row r="1099" spans="1:8" ht="19.95" customHeight="1" x14ac:dyDescent="0.3">
      <c r="A1099" t="s">
        <v>5352</v>
      </c>
      <c r="B1099" t="s">
        <v>4393</v>
      </c>
      <c r="C1099" t="s">
        <v>2294</v>
      </c>
      <c r="D1099" t="s">
        <v>272</v>
      </c>
      <c r="E1099">
        <v>29</v>
      </c>
      <c r="F1099">
        <v>5</v>
      </c>
      <c r="G1099" s="9">
        <f>FamilyPovertyPercentage[[#This Row],[Families With Incomes Below 200% Poverty Level]]/FamilyPovertyPercentage[[#This Row],[Total Families]]</f>
        <v>0.17241379310344829</v>
      </c>
      <c r="H1099" s="20">
        <f>IFERROR(VLOOKUP(G1099,Points!$E$2:$G$11,3,TRUE),"")</f>
        <v>20</v>
      </c>
    </row>
    <row r="1100" spans="1:8" ht="19.95" customHeight="1" x14ac:dyDescent="0.3">
      <c r="A1100" t="s">
        <v>5351</v>
      </c>
      <c r="B1100" t="s">
        <v>4394</v>
      </c>
      <c r="C1100" t="s">
        <v>2295</v>
      </c>
      <c r="D1100" t="s">
        <v>156</v>
      </c>
      <c r="E1100">
        <v>25</v>
      </c>
      <c r="F1100">
        <v>0</v>
      </c>
      <c r="G1100" s="9">
        <f>FamilyPovertyPercentage[[#This Row],[Families With Incomes Below 200% Poverty Level]]/FamilyPovertyPercentage[[#This Row],[Total Families]]</f>
        <v>0</v>
      </c>
      <c r="H1100" s="20">
        <f>IFERROR(VLOOKUP(G1100,Points!$E$2:$G$11,3,TRUE),"")</f>
        <v>0</v>
      </c>
    </row>
    <row r="1101" spans="1:8" ht="19.95" customHeight="1" x14ac:dyDescent="0.3">
      <c r="A1101" t="s">
        <v>5351</v>
      </c>
      <c r="B1101" t="s">
        <v>4395</v>
      </c>
      <c r="C1101" t="s">
        <v>2296</v>
      </c>
      <c r="D1101" t="s">
        <v>195</v>
      </c>
      <c r="E1101">
        <v>346</v>
      </c>
      <c r="F1101">
        <v>19</v>
      </c>
      <c r="G1101" s="9">
        <f>FamilyPovertyPercentage[[#This Row],[Families With Incomes Below 200% Poverty Level]]/FamilyPovertyPercentage[[#This Row],[Total Families]]</f>
        <v>5.4913294797687862E-2</v>
      </c>
      <c r="H1101" s="20">
        <f>IFERROR(VLOOKUP(G1101,Points!$E$2:$G$11,3,TRUE),"")</f>
        <v>0</v>
      </c>
    </row>
    <row r="1102" spans="1:8" ht="19.95" customHeight="1" x14ac:dyDescent="0.3">
      <c r="A1102" t="s">
        <v>5352</v>
      </c>
      <c r="B1102" t="s">
        <v>4396</v>
      </c>
      <c r="C1102" t="s">
        <v>2297</v>
      </c>
      <c r="D1102" t="s">
        <v>195</v>
      </c>
      <c r="E1102">
        <v>1002</v>
      </c>
      <c r="F1102">
        <v>113</v>
      </c>
      <c r="G1102" s="9">
        <f>FamilyPovertyPercentage[[#This Row],[Families With Incomes Below 200% Poverty Level]]/FamilyPovertyPercentage[[#This Row],[Total Families]]</f>
        <v>0.11277445109780439</v>
      </c>
      <c r="H1102" s="20">
        <f>IFERROR(VLOOKUP(G1102,Points!$E$2:$G$11,3,TRUE),"")</f>
        <v>5</v>
      </c>
    </row>
    <row r="1103" spans="1:8" ht="19.95" customHeight="1" x14ac:dyDescent="0.3">
      <c r="A1103" t="s">
        <v>5352</v>
      </c>
      <c r="B1103" t="s">
        <v>4397</v>
      </c>
      <c r="C1103" t="s">
        <v>2298</v>
      </c>
      <c r="D1103" t="s">
        <v>168</v>
      </c>
      <c r="E1103">
        <v>127</v>
      </c>
      <c r="F1103">
        <v>19</v>
      </c>
      <c r="G1103" s="9">
        <f>FamilyPovertyPercentage[[#This Row],[Families With Incomes Below 200% Poverty Level]]/FamilyPovertyPercentage[[#This Row],[Total Families]]</f>
        <v>0.14960629921259844</v>
      </c>
      <c r="H1103" s="20">
        <f>IFERROR(VLOOKUP(G1103,Points!$E$2:$G$11,3,TRUE),"")</f>
        <v>10</v>
      </c>
    </row>
    <row r="1104" spans="1:8" ht="19.95" customHeight="1" x14ac:dyDescent="0.3">
      <c r="A1104" t="s">
        <v>5352</v>
      </c>
      <c r="B1104" t="s">
        <v>4398</v>
      </c>
      <c r="C1104" t="s">
        <v>2299</v>
      </c>
      <c r="D1104" t="s">
        <v>131</v>
      </c>
      <c r="E1104">
        <v>197</v>
      </c>
      <c r="F1104">
        <v>28</v>
      </c>
      <c r="G1104" s="9">
        <f>FamilyPovertyPercentage[[#This Row],[Families With Incomes Below 200% Poverty Level]]/FamilyPovertyPercentage[[#This Row],[Total Families]]</f>
        <v>0.14213197969543148</v>
      </c>
      <c r="H1104" s="20">
        <f>IFERROR(VLOOKUP(G1104,Points!$E$2:$G$11,3,TRUE),"")</f>
        <v>10</v>
      </c>
    </row>
    <row r="1105" spans="1:8" ht="19.95" customHeight="1" x14ac:dyDescent="0.3">
      <c r="A1105" t="s">
        <v>5351</v>
      </c>
      <c r="B1105" t="s">
        <v>4399</v>
      </c>
      <c r="C1105" t="s">
        <v>2300</v>
      </c>
      <c r="D1105" t="s">
        <v>36</v>
      </c>
      <c r="E1105">
        <v>55082</v>
      </c>
      <c r="F1105">
        <v>8454</v>
      </c>
      <c r="G1105" s="9">
        <f>FamilyPovertyPercentage[[#This Row],[Families With Incomes Below 200% Poverty Level]]/FamilyPovertyPercentage[[#This Row],[Total Families]]</f>
        <v>0.15348026578555607</v>
      </c>
      <c r="H1105" s="20">
        <f>IFERROR(VLOOKUP(G1105,Points!$E$2:$G$11,3,TRUE),"")</f>
        <v>10</v>
      </c>
    </row>
    <row r="1106" spans="1:8" ht="19.95" customHeight="1" x14ac:dyDescent="0.3">
      <c r="A1106" t="s">
        <v>5352</v>
      </c>
      <c r="B1106" t="s">
        <v>4400</v>
      </c>
      <c r="C1106" t="s">
        <v>2301</v>
      </c>
      <c r="D1106" t="s">
        <v>111</v>
      </c>
      <c r="E1106">
        <v>248</v>
      </c>
      <c r="F1106">
        <v>35</v>
      </c>
      <c r="G1106" s="9">
        <f>FamilyPovertyPercentage[[#This Row],[Families With Incomes Below 200% Poverty Level]]/FamilyPovertyPercentage[[#This Row],[Total Families]]</f>
        <v>0.14112903225806453</v>
      </c>
      <c r="H1106" s="20">
        <f>IFERROR(VLOOKUP(G1106,Points!$E$2:$G$11,3,TRUE),"")</f>
        <v>10</v>
      </c>
    </row>
    <row r="1107" spans="1:8" ht="19.95" customHeight="1" x14ac:dyDescent="0.3">
      <c r="A1107" t="s">
        <v>5352</v>
      </c>
      <c r="B1107" t="s">
        <v>4401</v>
      </c>
      <c r="C1107" t="s">
        <v>2302</v>
      </c>
      <c r="D1107" t="s">
        <v>138</v>
      </c>
      <c r="E1107">
        <v>147</v>
      </c>
      <c r="F1107">
        <v>11</v>
      </c>
      <c r="G1107" s="9">
        <f>FamilyPovertyPercentage[[#This Row],[Families With Incomes Below 200% Poverty Level]]/FamilyPovertyPercentage[[#This Row],[Total Families]]</f>
        <v>7.4829931972789115E-2</v>
      </c>
      <c r="H1107" s="20">
        <f>IFERROR(VLOOKUP(G1107,Points!$E$2:$G$11,3,TRUE),"")</f>
        <v>0</v>
      </c>
    </row>
    <row r="1108" spans="1:8" ht="19.95" customHeight="1" x14ac:dyDescent="0.3">
      <c r="A1108" t="s">
        <v>5351</v>
      </c>
      <c r="B1108" t="s">
        <v>4402</v>
      </c>
      <c r="C1108" t="s">
        <v>2303</v>
      </c>
      <c r="D1108" t="s">
        <v>138</v>
      </c>
      <c r="E1108">
        <v>27</v>
      </c>
      <c r="F1108">
        <v>4</v>
      </c>
      <c r="G1108" s="9">
        <f>FamilyPovertyPercentage[[#This Row],[Families With Incomes Below 200% Poverty Level]]/FamilyPovertyPercentage[[#This Row],[Total Families]]</f>
        <v>0.14814814814814814</v>
      </c>
      <c r="H1108" s="20">
        <f>IFERROR(VLOOKUP(G1108,Points!$E$2:$G$11,3,TRUE),"")</f>
        <v>10</v>
      </c>
    </row>
    <row r="1109" spans="1:8" ht="19.95" customHeight="1" x14ac:dyDescent="0.3">
      <c r="A1109" t="s">
        <v>5352</v>
      </c>
      <c r="B1109" t="s">
        <v>4403</v>
      </c>
      <c r="C1109" t="s">
        <v>2304</v>
      </c>
      <c r="D1109" t="s">
        <v>143</v>
      </c>
      <c r="E1109">
        <v>205</v>
      </c>
      <c r="F1109">
        <v>33</v>
      </c>
      <c r="G1109" s="9">
        <f>FamilyPovertyPercentage[[#This Row],[Families With Incomes Below 200% Poverty Level]]/FamilyPovertyPercentage[[#This Row],[Total Families]]</f>
        <v>0.16097560975609757</v>
      </c>
      <c r="H1109" s="20">
        <f>IFERROR(VLOOKUP(G1109,Points!$E$2:$G$11,3,TRUE),"")</f>
        <v>20</v>
      </c>
    </row>
    <row r="1110" spans="1:8" ht="19.95" customHeight="1" x14ac:dyDescent="0.3">
      <c r="A1110" t="s">
        <v>5351</v>
      </c>
      <c r="B1110" t="s">
        <v>4404</v>
      </c>
      <c r="C1110" t="s">
        <v>2305</v>
      </c>
      <c r="D1110" t="s">
        <v>99</v>
      </c>
      <c r="E1110">
        <v>775</v>
      </c>
      <c r="F1110">
        <v>66</v>
      </c>
      <c r="G1110" s="9">
        <f>FamilyPovertyPercentage[[#This Row],[Families With Incomes Below 200% Poverty Level]]/FamilyPovertyPercentage[[#This Row],[Total Families]]</f>
        <v>8.5161290322580643E-2</v>
      </c>
      <c r="H1110" s="20">
        <f>IFERROR(VLOOKUP(G1110,Points!$E$2:$G$11,3,TRUE),"")</f>
        <v>5</v>
      </c>
    </row>
    <row r="1111" spans="1:8" ht="19.95" customHeight="1" x14ac:dyDescent="0.3">
      <c r="A1111" t="s">
        <v>5351</v>
      </c>
      <c r="B1111" t="s">
        <v>4405</v>
      </c>
      <c r="C1111" t="s">
        <v>2306</v>
      </c>
      <c r="D1111" t="s">
        <v>144</v>
      </c>
      <c r="E1111">
        <v>372</v>
      </c>
      <c r="F1111">
        <v>63</v>
      </c>
      <c r="G1111" s="9">
        <f>FamilyPovertyPercentage[[#This Row],[Families With Incomes Below 200% Poverty Level]]/FamilyPovertyPercentage[[#This Row],[Total Families]]</f>
        <v>0.16935483870967741</v>
      </c>
      <c r="H1111" s="20">
        <f>IFERROR(VLOOKUP(G1111,Points!$E$2:$G$11,3,TRUE),"")</f>
        <v>20</v>
      </c>
    </row>
    <row r="1112" spans="1:8" ht="19.95" customHeight="1" x14ac:dyDescent="0.3">
      <c r="A1112" t="s">
        <v>5352</v>
      </c>
      <c r="B1112" t="s">
        <v>4406</v>
      </c>
      <c r="C1112" t="s">
        <v>2307</v>
      </c>
      <c r="D1112" t="s">
        <v>168</v>
      </c>
      <c r="E1112">
        <v>230</v>
      </c>
      <c r="F1112">
        <v>66</v>
      </c>
      <c r="G1112" s="9">
        <f>FamilyPovertyPercentage[[#This Row],[Families With Incomes Below 200% Poverty Level]]/FamilyPovertyPercentage[[#This Row],[Total Families]]</f>
        <v>0.28695652173913044</v>
      </c>
      <c r="H1112" s="20">
        <f>IFERROR(VLOOKUP(G1112,Points!$E$2:$G$11,3,TRUE),"")</f>
        <v>50</v>
      </c>
    </row>
    <row r="1113" spans="1:8" ht="19.95" customHeight="1" x14ac:dyDescent="0.3">
      <c r="A1113" t="s">
        <v>5352</v>
      </c>
      <c r="B1113" t="s">
        <v>4407</v>
      </c>
      <c r="C1113" t="s">
        <v>2307</v>
      </c>
      <c r="D1113" t="s">
        <v>16</v>
      </c>
      <c r="E1113">
        <v>242</v>
      </c>
      <c r="F1113">
        <v>57</v>
      </c>
      <c r="G1113" s="9">
        <f>FamilyPovertyPercentage[[#This Row],[Families With Incomes Below 200% Poverty Level]]/FamilyPovertyPercentage[[#This Row],[Total Families]]</f>
        <v>0.23553719008264462</v>
      </c>
      <c r="H1113" s="20">
        <f>IFERROR(VLOOKUP(G1113,Points!$E$2:$G$11,3,TRUE),"")</f>
        <v>30</v>
      </c>
    </row>
    <row r="1114" spans="1:8" ht="19.95" customHeight="1" x14ac:dyDescent="0.3">
      <c r="A1114" t="s">
        <v>5352</v>
      </c>
      <c r="B1114" t="s">
        <v>4408</v>
      </c>
      <c r="C1114" t="s">
        <v>2308</v>
      </c>
      <c r="D1114" t="s">
        <v>77</v>
      </c>
      <c r="E1114">
        <v>278</v>
      </c>
      <c r="F1114">
        <v>35</v>
      </c>
      <c r="G1114" s="9">
        <f>FamilyPovertyPercentage[[#This Row],[Families With Incomes Below 200% Poverty Level]]/FamilyPovertyPercentage[[#This Row],[Total Families]]</f>
        <v>0.12589928057553956</v>
      </c>
      <c r="H1114" s="20">
        <f>IFERROR(VLOOKUP(G1114,Points!$E$2:$G$11,3,TRUE),"")</f>
        <v>10</v>
      </c>
    </row>
    <row r="1115" spans="1:8" ht="19.95" customHeight="1" x14ac:dyDescent="0.3">
      <c r="A1115" t="s">
        <v>5351</v>
      </c>
      <c r="B1115" t="s">
        <v>4409</v>
      </c>
      <c r="C1115" t="s">
        <v>2309</v>
      </c>
      <c r="D1115" t="s">
        <v>279</v>
      </c>
      <c r="E1115">
        <v>8849</v>
      </c>
      <c r="F1115">
        <v>2372</v>
      </c>
      <c r="G1115" s="9">
        <f>FamilyPovertyPercentage[[#This Row],[Families With Incomes Below 200% Poverty Level]]/FamilyPovertyPercentage[[#This Row],[Total Families]]</f>
        <v>0.26805288733190191</v>
      </c>
      <c r="H1115" s="20">
        <f>IFERROR(VLOOKUP(G1115,Points!$E$2:$G$11,3,TRUE),"")</f>
        <v>40</v>
      </c>
    </row>
    <row r="1116" spans="1:8" ht="19.95" customHeight="1" x14ac:dyDescent="0.3">
      <c r="A1116" t="s">
        <v>5352</v>
      </c>
      <c r="B1116" t="s">
        <v>4410</v>
      </c>
      <c r="C1116" t="s">
        <v>2310</v>
      </c>
      <c r="D1116" t="s">
        <v>279</v>
      </c>
      <c r="E1116">
        <v>574</v>
      </c>
      <c r="F1116">
        <v>54</v>
      </c>
      <c r="G1116" s="9">
        <f>FamilyPovertyPercentage[[#This Row],[Families With Incomes Below 200% Poverty Level]]/FamilyPovertyPercentage[[#This Row],[Total Families]]</f>
        <v>9.4076655052264813E-2</v>
      </c>
      <c r="H1116" s="20">
        <f>IFERROR(VLOOKUP(G1116,Points!$E$2:$G$11,3,TRUE),"")</f>
        <v>5</v>
      </c>
    </row>
    <row r="1117" spans="1:8" ht="19.95" customHeight="1" x14ac:dyDescent="0.3">
      <c r="A1117" t="s">
        <v>5352</v>
      </c>
      <c r="B1117" t="s">
        <v>4411</v>
      </c>
      <c r="C1117" t="s">
        <v>2311</v>
      </c>
      <c r="D1117" t="s">
        <v>279</v>
      </c>
      <c r="E1117">
        <v>397</v>
      </c>
      <c r="F1117">
        <v>50</v>
      </c>
      <c r="G1117" s="9">
        <f>FamilyPovertyPercentage[[#This Row],[Families With Incomes Below 200% Poverty Level]]/FamilyPovertyPercentage[[#This Row],[Total Families]]</f>
        <v>0.12594458438287154</v>
      </c>
      <c r="H1117" s="20">
        <f>IFERROR(VLOOKUP(G1117,Points!$E$2:$G$11,3,TRUE),"")</f>
        <v>10</v>
      </c>
    </row>
    <row r="1118" spans="1:8" ht="19.95" customHeight="1" x14ac:dyDescent="0.3">
      <c r="A1118" t="s">
        <v>5351</v>
      </c>
      <c r="B1118" t="s">
        <v>4412</v>
      </c>
      <c r="C1118" t="s">
        <v>2312</v>
      </c>
      <c r="D1118" t="s">
        <v>36</v>
      </c>
      <c r="E1118">
        <v>425</v>
      </c>
      <c r="F1118">
        <v>8</v>
      </c>
      <c r="G1118" s="9">
        <f>FamilyPovertyPercentage[[#This Row],[Families With Incomes Below 200% Poverty Level]]/FamilyPovertyPercentage[[#This Row],[Total Families]]</f>
        <v>1.8823529411764704E-2</v>
      </c>
      <c r="H1118" s="20">
        <f>IFERROR(VLOOKUP(G1118,Points!$E$2:$G$11,3,TRUE),"")</f>
        <v>0</v>
      </c>
    </row>
    <row r="1119" spans="1:8" ht="19.95" customHeight="1" x14ac:dyDescent="0.3">
      <c r="A1119" t="s">
        <v>5352</v>
      </c>
      <c r="B1119" t="s">
        <v>4413</v>
      </c>
      <c r="C1119" t="s">
        <v>2313</v>
      </c>
      <c r="D1119" t="s">
        <v>143</v>
      </c>
      <c r="E1119">
        <v>143</v>
      </c>
      <c r="F1119">
        <v>31</v>
      </c>
      <c r="G1119" s="9">
        <f>FamilyPovertyPercentage[[#This Row],[Families With Incomes Below 200% Poverty Level]]/FamilyPovertyPercentage[[#This Row],[Total Families]]</f>
        <v>0.21678321678321677</v>
      </c>
      <c r="H1119" s="20">
        <f>IFERROR(VLOOKUP(G1119,Points!$E$2:$G$11,3,TRUE),"")</f>
        <v>30</v>
      </c>
    </row>
    <row r="1120" spans="1:8" ht="19.95" customHeight="1" x14ac:dyDescent="0.3">
      <c r="A1120" t="s">
        <v>5352</v>
      </c>
      <c r="B1120" t="s">
        <v>4414</v>
      </c>
      <c r="C1120" t="s">
        <v>2314</v>
      </c>
      <c r="D1120" t="s">
        <v>48</v>
      </c>
      <c r="E1120">
        <v>357</v>
      </c>
      <c r="F1120">
        <v>57</v>
      </c>
      <c r="G1120" s="9">
        <f>FamilyPovertyPercentage[[#This Row],[Families With Incomes Below 200% Poverty Level]]/FamilyPovertyPercentage[[#This Row],[Total Families]]</f>
        <v>0.15966386554621848</v>
      </c>
      <c r="H1120" s="20">
        <f>IFERROR(VLOOKUP(G1120,Points!$E$2:$G$11,3,TRUE),"")</f>
        <v>10</v>
      </c>
    </row>
    <row r="1121" spans="1:8" ht="19.95" customHeight="1" x14ac:dyDescent="0.3">
      <c r="A1121" t="s">
        <v>5352</v>
      </c>
      <c r="B1121" t="s">
        <v>4415</v>
      </c>
      <c r="C1121" t="s">
        <v>2314</v>
      </c>
      <c r="D1121" t="s">
        <v>50</v>
      </c>
      <c r="E1121">
        <v>283</v>
      </c>
      <c r="F1121">
        <v>45</v>
      </c>
      <c r="G1121" s="9">
        <f>FamilyPovertyPercentage[[#This Row],[Families With Incomes Below 200% Poverty Level]]/FamilyPovertyPercentage[[#This Row],[Total Families]]</f>
        <v>0.15901060070671377</v>
      </c>
      <c r="H1121" s="20">
        <f>IFERROR(VLOOKUP(G1121,Points!$E$2:$G$11,3,TRUE),"")</f>
        <v>10</v>
      </c>
    </row>
    <row r="1122" spans="1:8" ht="19.95" customHeight="1" x14ac:dyDescent="0.3">
      <c r="A1122" t="s">
        <v>5352</v>
      </c>
      <c r="B1122" t="s">
        <v>4416</v>
      </c>
      <c r="C1122" t="s">
        <v>2314</v>
      </c>
      <c r="D1122" t="s">
        <v>279</v>
      </c>
      <c r="E1122">
        <v>224</v>
      </c>
      <c r="F1122">
        <v>12</v>
      </c>
      <c r="G1122" s="9">
        <f>FamilyPovertyPercentage[[#This Row],[Families With Incomes Below 200% Poverty Level]]/FamilyPovertyPercentage[[#This Row],[Total Families]]</f>
        <v>5.3571428571428568E-2</v>
      </c>
      <c r="H1122" s="20">
        <f>IFERROR(VLOOKUP(G1122,Points!$E$2:$G$11,3,TRUE),"")</f>
        <v>0</v>
      </c>
    </row>
    <row r="1123" spans="1:8" ht="19.95" customHeight="1" x14ac:dyDescent="0.3">
      <c r="A1123" t="s">
        <v>5352</v>
      </c>
      <c r="B1123" t="s">
        <v>4417</v>
      </c>
      <c r="C1123" t="s">
        <v>2315</v>
      </c>
      <c r="D1123" t="s">
        <v>48</v>
      </c>
      <c r="E1123">
        <v>265</v>
      </c>
      <c r="F1123">
        <v>47</v>
      </c>
      <c r="G1123" s="9">
        <f>FamilyPovertyPercentage[[#This Row],[Families With Incomes Below 200% Poverty Level]]/FamilyPovertyPercentage[[#This Row],[Total Families]]</f>
        <v>0.17735849056603772</v>
      </c>
      <c r="H1123" s="20">
        <f>IFERROR(VLOOKUP(G1123,Points!$E$2:$G$11,3,TRUE),"")</f>
        <v>20</v>
      </c>
    </row>
    <row r="1124" spans="1:8" ht="19.95" customHeight="1" x14ac:dyDescent="0.3">
      <c r="A1124" t="s">
        <v>5352</v>
      </c>
      <c r="B1124" t="s">
        <v>4418</v>
      </c>
      <c r="C1124" t="s">
        <v>2316</v>
      </c>
      <c r="D1124" t="s">
        <v>64</v>
      </c>
      <c r="E1124">
        <v>158</v>
      </c>
      <c r="F1124">
        <v>20</v>
      </c>
      <c r="G1124" s="9">
        <f>FamilyPovertyPercentage[[#This Row],[Families With Incomes Below 200% Poverty Level]]/FamilyPovertyPercentage[[#This Row],[Total Families]]</f>
        <v>0.12658227848101267</v>
      </c>
      <c r="H1124" s="20">
        <f>IFERROR(VLOOKUP(G1124,Points!$E$2:$G$11,3,TRUE),"")</f>
        <v>10</v>
      </c>
    </row>
    <row r="1125" spans="1:8" ht="19.95" customHeight="1" x14ac:dyDescent="0.3">
      <c r="A1125" t="s">
        <v>5352</v>
      </c>
      <c r="B1125" t="s">
        <v>4419</v>
      </c>
      <c r="C1125" t="s">
        <v>2317</v>
      </c>
      <c r="D1125" t="s">
        <v>11</v>
      </c>
      <c r="E1125">
        <v>130</v>
      </c>
      <c r="F1125">
        <v>27</v>
      </c>
      <c r="G1125" s="9">
        <f>FamilyPovertyPercentage[[#This Row],[Families With Incomes Below 200% Poverty Level]]/FamilyPovertyPercentage[[#This Row],[Total Families]]</f>
        <v>0.2076923076923077</v>
      </c>
      <c r="H1125" s="20">
        <f>IFERROR(VLOOKUP(G1125,Points!$E$2:$G$11,3,TRUE),"")</f>
        <v>30</v>
      </c>
    </row>
    <row r="1126" spans="1:8" ht="19.95" customHeight="1" x14ac:dyDescent="0.3">
      <c r="A1126" t="s">
        <v>5352</v>
      </c>
      <c r="B1126" t="s">
        <v>4420</v>
      </c>
      <c r="C1126" t="s">
        <v>2318</v>
      </c>
      <c r="D1126" t="s">
        <v>107</v>
      </c>
      <c r="E1126">
        <v>88</v>
      </c>
      <c r="F1126">
        <v>19</v>
      </c>
      <c r="G1126" s="9">
        <f>FamilyPovertyPercentage[[#This Row],[Families With Incomes Below 200% Poverty Level]]/FamilyPovertyPercentage[[#This Row],[Total Families]]</f>
        <v>0.21590909090909091</v>
      </c>
      <c r="H1126" s="20">
        <f>IFERROR(VLOOKUP(G1126,Points!$E$2:$G$11,3,TRUE),"")</f>
        <v>30</v>
      </c>
    </row>
    <row r="1127" spans="1:8" ht="19.95" customHeight="1" x14ac:dyDescent="0.3">
      <c r="A1127" t="s">
        <v>5351</v>
      </c>
      <c r="B1127" t="s">
        <v>4421</v>
      </c>
      <c r="C1127" t="s">
        <v>2319</v>
      </c>
      <c r="D1127" t="s">
        <v>99</v>
      </c>
      <c r="E1127">
        <v>392</v>
      </c>
      <c r="F1127">
        <v>43</v>
      </c>
      <c r="G1127" s="9">
        <f>FamilyPovertyPercentage[[#This Row],[Families With Incomes Below 200% Poverty Level]]/FamilyPovertyPercentage[[#This Row],[Total Families]]</f>
        <v>0.10969387755102041</v>
      </c>
      <c r="H1127" s="20">
        <f>IFERROR(VLOOKUP(G1127,Points!$E$2:$G$11,3,TRUE),"")</f>
        <v>5</v>
      </c>
    </row>
    <row r="1128" spans="1:8" ht="19.95" customHeight="1" x14ac:dyDescent="0.3">
      <c r="A1128" t="s">
        <v>5352</v>
      </c>
      <c r="B1128" t="s">
        <v>4422</v>
      </c>
      <c r="C1128" t="s">
        <v>2320</v>
      </c>
      <c r="D1128" t="s">
        <v>99</v>
      </c>
      <c r="E1128">
        <v>342</v>
      </c>
      <c r="F1128">
        <v>21</v>
      </c>
      <c r="G1128" s="9">
        <f>FamilyPovertyPercentage[[#This Row],[Families With Incomes Below 200% Poverty Level]]/FamilyPovertyPercentage[[#This Row],[Total Families]]</f>
        <v>6.1403508771929821E-2</v>
      </c>
      <c r="H1128" s="20">
        <f>IFERROR(VLOOKUP(G1128,Points!$E$2:$G$11,3,TRUE),"")</f>
        <v>0</v>
      </c>
    </row>
    <row r="1129" spans="1:8" ht="19.95" customHeight="1" x14ac:dyDescent="0.3">
      <c r="A1129" t="s">
        <v>5352</v>
      </c>
      <c r="B1129" t="s">
        <v>4423</v>
      </c>
      <c r="C1129" t="s">
        <v>2321</v>
      </c>
      <c r="D1129" t="s">
        <v>86</v>
      </c>
      <c r="E1129">
        <v>215</v>
      </c>
      <c r="F1129">
        <v>38</v>
      </c>
      <c r="G1129" s="9">
        <f>FamilyPovertyPercentage[[#This Row],[Families With Incomes Below 200% Poverty Level]]/FamilyPovertyPercentage[[#This Row],[Total Families]]</f>
        <v>0.17674418604651163</v>
      </c>
      <c r="H1129" s="20">
        <f>IFERROR(VLOOKUP(G1129,Points!$E$2:$G$11,3,TRUE),"")</f>
        <v>20</v>
      </c>
    </row>
    <row r="1130" spans="1:8" ht="19.95" customHeight="1" x14ac:dyDescent="0.3">
      <c r="A1130" t="s">
        <v>5351</v>
      </c>
      <c r="B1130" t="s">
        <v>4424</v>
      </c>
      <c r="C1130" t="s">
        <v>2322</v>
      </c>
      <c r="D1130" t="s">
        <v>25</v>
      </c>
      <c r="E1130">
        <v>35</v>
      </c>
      <c r="F1130">
        <v>9</v>
      </c>
      <c r="G1130" s="9">
        <f>FamilyPovertyPercentage[[#This Row],[Families With Incomes Below 200% Poverty Level]]/FamilyPovertyPercentage[[#This Row],[Total Families]]</f>
        <v>0.25714285714285712</v>
      </c>
      <c r="H1130" s="20">
        <f>IFERROR(VLOOKUP(G1130,Points!$E$2:$G$11,3,TRUE),"")</f>
        <v>40</v>
      </c>
    </row>
    <row r="1131" spans="1:8" ht="19.95" customHeight="1" x14ac:dyDescent="0.3">
      <c r="A1131" t="s">
        <v>5352</v>
      </c>
      <c r="B1131" t="s">
        <v>4425</v>
      </c>
      <c r="C1131" t="s">
        <v>2323</v>
      </c>
      <c r="D1131" t="s">
        <v>25</v>
      </c>
      <c r="E1131">
        <v>121</v>
      </c>
      <c r="F1131">
        <v>45</v>
      </c>
      <c r="G1131" s="9">
        <f>FamilyPovertyPercentage[[#This Row],[Families With Incomes Below 200% Poverty Level]]/FamilyPovertyPercentage[[#This Row],[Total Families]]</f>
        <v>0.37190082644628097</v>
      </c>
      <c r="H1131" s="20">
        <f>IFERROR(VLOOKUP(G1131,Points!$E$2:$G$11,3,TRUE),"")</f>
        <v>80</v>
      </c>
    </row>
    <row r="1132" spans="1:8" ht="19.95" customHeight="1" x14ac:dyDescent="0.3">
      <c r="A1132" t="s">
        <v>5351</v>
      </c>
      <c r="B1132" t="s">
        <v>4426</v>
      </c>
      <c r="C1132" t="s">
        <v>2324</v>
      </c>
      <c r="D1132" t="s">
        <v>279</v>
      </c>
      <c r="E1132">
        <v>101</v>
      </c>
      <c r="F1132">
        <v>27</v>
      </c>
      <c r="G1132" s="9">
        <f>FamilyPovertyPercentage[[#This Row],[Families With Incomes Below 200% Poverty Level]]/FamilyPovertyPercentage[[#This Row],[Total Families]]</f>
        <v>0.26732673267326734</v>
      </c>
      <c r="H1132" s="20">
        <f>IFERROR(VLOOKUP(G1132,Points!$E$2:$G$11,3,TRUE),"")</f>
        <v>40</v>
      </c>
    </row>
    <row r="1133" spans="1:8" ht="19.95" customHeight="1" x14ac:dyDescent="0.3">
      <c r="A1133" t="s">
        <v>5352</v>
      </c>
      <c r="B1133" t="s">
        <v>4427</v>
      </c>
      <c r="C1133" t="s">
        <v>2325</v>
      </c>
      <c r="D1133" t="s">
        <v>156</v>
      </c>
      <c r="E1133">
        <v>131</v>
      </c>
      <c r="F1133">
        <v>25</v>
      </c>
      <c r="G1133" s="9">
        <f>FamilyPovertyPercentage[[#This Row],[Families With Incomes Below 200% Poverty Level]]/FamilyPovertyPercentage[[#This Row],[Total Families]]</f>
        <v>0.19083969465648856</v>
      </c>
      <c r="H1133" s="20">
        <f>IFERROR(VLOOKUP(G1133,Points!$E$2:$G$11,3,TRUE),"")</f>
        <v>20</v>
      </c>
    </row>
    <row r="1134" spans="1:8" ht="19.95" customHeight="1" x14ac:dyDescent="0.3">
      <c r="A1134" t="s">
        <v>5351</v>
      </c>
      <c r="B1134" t="s">
        <v>4428</v>
      </c>
      <c r="C1134" t="s">
        <v>2326</v>
      </c>
      <c r="D1134" t="s">
        <v>59</v>
      </c>
      <c r="E1134">
        <v>2859</v>
      </c>
      <c r="F1134">
        <v>926</v>
      </c>
      <c r="G1134" s="9">
        <f>FamilyPovertyPercentage[[#This Row],[Families With Incomes Below 200% Poverty Level]]/FamilyPovertyPercentage[[#This Row],[Total Families]]</f>
        <v>0.32388947184330186</v>
      </c>
      <c r="H1134" s="20">
        <f>IFERROR(VLOOKUP(G1134,Points!$E$2:$G$11,3,TRUE),"")</f>
        <v>65</v>
      </c>
    </row>
    <row r="1135" spans="1:8" ht="19.95" customHeight="1" x14ac:dyDescent="0.3">
      <c r="A1135" t="s">
        <v>5351</v>
      </c>
      <c r="B1135" t="s">
        <v>4429</v>
      </c>
      <c r="C1135" t="s">
        <v>2327</v>
      </c>
      <c r="D1135" t="s">
        <v>144</v>
      </c>
      <c r="E1135">
        <v>289</v>
      </c>
      <c r="F1135">
        <v>130</v>
      </c>
      <c r="G1135" s="9">
        <f>FamilyPovertyPercentage[[#This Row],[Families With Incomes Below 200% Poverty Level]]/FamilyPovertyPercentage[[#This Row],[Total Families]]</f>
        <v>0.44982698961937717</v>
      </c>
      <c r="H1135" s="20">
        <f>IFERROR(VLOOKUP(G1135,Points!$E$2:$G$11,3,TRUE),"")</f>
        <v>100</v>
      </c>
    </row>
    <row r="1136" spans="1:8" ht="19.95" customHeight="1" x14ac:dyDescent="0.3">
      <c r="A1136" t="s">
        <v>5352</v>
      </c>
      <c r="B1136" t="s">
        <v>4430</v>
      </c>
      <c r="C1136" t="s">
        <v>2328</v>
      </c>
      <c r="D1136" t="s">
        <v>88</v>
      </c>
      <c r="E1136">
        <v>166</v>
      </c>
      <c r="F1136">
        <v>104</v>
      </c>
      <c r="G1136" s="9">
        <f>FamilyPovertyPercentage[[#This Row],[Families With Incomes Below 200% Poverty Level]]/FamilyPovertyPercentage[[#This Row],[Total Families]]</f>
        <v>0.62650602409638556</v>
      </c>
      <c r="H1136" s="20">
        <f>IFERROR(VLOOKUP(G1136,Points!$E$2:$G$11,3,TRUE),"")</f>
        <v>100</v>
      </c>
    </row>
    <row r="1137" spans="1:8" ht="19.95" customHeight="1" x14ac:dyDescent="0.3">
      <c r="A1137" t="s">
        <v>5352</v>
      </c>
      <c r="B1137" t="s">
        <v>4431</v>
      </c>
      <c r="C1137" t="s">
        <v>2328</v>
      </c>
      <c r="D1137" t="s">
        <v>115</v>
      </c>
      <c r="E1137">
        <v>131</v>
      </c>
      <c r="F1137">
        <v>30</v>
      </c>
      <c r="G1137" s="9">
        <f>FamilyPovertyPercentage[[#This Row],[Families With Incomes Below 200% Poverty Level]]/FamilyPovertyPercentage[[#This Row],[Total Families]]</f>
        <v>0.22900763358778625</v>
      </c>
      <c r="H1137" s="20">
        <f>IFERROR(VLOOKUP(G1137,Points!$E$2:$G$11,3,TRUE),"")</f>
        <v>30</v>
      </c>
    </row>
    <row r="1138" spans="1:8" ht="19.95" customHeight="1" x14ac:dyDescent="0.3">
      <c r="A1138" t="s">
        <v>5352</v>
      </c>
      <c r="B1138" t="s">
        <v>4432</v>
      </c>
      <c r="C1138" t="s">
        <v>2328</v>
      </c>
      <c r="D1138" t="s">
        <v>108</v>
      </c>
      <c r="E1138">
        <v>635</v>
      </c>
      <c r="F1138">
        <v>68</v>
      </c>
      <c r="G1138" s="9">
        <f>FamilyPovertyPercentage[[#This Row],[Families With Incomes Below 200% Poverty Level]]/FamilyPovertyPercentage[[#This Row],[Total Families]]</f>
        <v>0.10708661417322834</v>
      </c>
      <c r="H1138" s="20">
        <f>IFERROR(VLOOKUP(G1138,Points!$E$2:$G$11,3,TRUE),"")</f>
        <v>5</v>
      </c>
    </row>
    <row r="1139" spans="1:8" ht="19.95" customHeight="1" x14ac:dyDescent="0.3">
      <c r="A1139" t="s">
        <v>5351</v>
      </c>
      <c r="B1139" t="s">
        <v>4433</v>
      </c>
      <c r="C1139" t="s">
        <v>2329</v>
      </c>
      <c r="D1139" t="s">
        <v>168</v>
      </c>
      <c r="E1139">
        <v>329</v>
      </c>
      <c r="F1139">
        <v>67</v>
      </c>
      <c r="G1139" s="9">
        <f>FamilyPovertyPercentage[[#This Row],[Families With Incomes Below 200% Poverty Level]]/FamilyPovertyPercentage[[#This Row],[Total Families]]</f>
        <v>0.20364741641337386</v>
      </c>
      <c r="H1139" s="20">
        <f>IFERROR(VLOOKUP(G1139,Points!$E$2:$G$11,3,TRUE),"")</f>
        <v>30</v>
      </c>
    </row>
    <row r="1140" spans="1:8" ht="19.95" customHeight="1" x14ac:dyDescent="0.3">
      <c r="A1140" t="s">
        <v>5352</v>
      </c>
      <c r="B1140" t="s">
        <v>4434</v>
      </c>
      <c r="C1140" t="s">
        <v>2330</v>
      </c>
      <c r="D1140" t="s">
        <v>168</v>
      </c>
      <c r="E1140">
        <v>212</v>
      </c>
      <c r="F1140">
        <v>61</v>
      </c>
      <c r="G1140" s="9">
        <f>FamilyPovertyPercentage[[#This Row],[Families With Incomes Below 200% Poverty Level]]/FamilyPovertyPercentage[[#This Row],[Total Families]]</f>
        <v>0.28773584905660377</v>
      </c>
      <c r="H1140" s="20">
        <f>IFERROR(VLOOKUP(G1140,Points!$E$2:$G$11,3,TRUE),"")</f>
        <v>50</v>
      </c>
    </row>
    <row r="1141" spans="1:8" ht="19.95" customHeight="1" x14ac:dyDescent="0.3">
      <c r="A1141" t="s">
        <v>5351</v>
      </c>
      <c r="B1141" t="s">
        <v>4435</v>
      </c>
      <c r="C1141" t="s">
        <v>2331</v>
      </c>
      <c r="D1141" t="s">
        <v>168</v>
      </c>
      <c r="E1141">
        <v>70</v>
      </c>
      <c r="F1141">
        <v>8</v>
      </c>
      <c r="G1141" s="9">
        <f>FamilyPovertyPercentage[[#This Row],[Families With Incomes Below 200% Poverty Level]]/FamilyPovertyPercentage[[#This Row],[Total Families]]</f>
        <v>0.11428571428571428</v>
      </c>
      <c r="H1141" s="20">
        <f>IFERROR(VLOOKUP(G1141,Points!$E$2:$G$11,3,TRUE),"")</f>
        <v>5</v>
      </c>
    </row>
    <row r="1142" spans="1:8" ht="19.95" customHeight="1" x14ac:dyDescent="0.3">
      <c r="A1142" t="s">
        <v>5352</v>
      </c>
      <c r="B1142" t="s">
        <v>4436</v>
      </c>
      <c r="C1142" t="s">
        <v>2332</v>
      </c>
      <c r="D1142" t="s">
        <v>30</v>
      </c>
      <c r="E1142">
        <v>142</v>
      </c>
      <c r="F1142">
        <v>42</v>
      </c>
      <c r="G1142" s="9">
        <f>FamilyPovertyPercentage[[#This Row],[Families With Incomes Below 200% Poverty Level]]/FamilyPovertyPercentage[[#This Row],[Total Families]]</f>
        <v>0.29577464788732394</v>
      </c>
      <c r="H1142" s="20">
        <f>IFERROR(VLOOKUP(G1142,Points!$E$2:$G$11,3,TRUE),"")</f>
        <v>50</v>
      </c>
    </row>
    <row r="1143" spans="1:8" ht="19.95" customHeight="1" x14ac:dyDescent="0.3">
      <c r="A1143" t="s">
        <v>5352</v>
      </c>
      <c r="B1143" t="s">
        <v>4437</v>
      </c>
      <c r="C1143" t="s">
        <v>2332</v>
      </c>
      <c r="D1143" t="s">
        <v>101</v>
      </c>
      <c r="E1143">
        <v>127</v>
      </c>
      <c r="F1143">
        <v>34</v>
      </c>
      <c r="G1143" s="9">
        <f>FamilyPovertyPercentage[[#This Row],[Families With Incomes Below 200% Poverty Level]]/FamilyPovertyPercentage[[#This Row],[Total Families]]</f>
        <v>0.26771653543307089</v>
      </c>
      <c r="H1143" s="20">
        <f>IFERROR(VLOOKUP(G1143,Points!$E$2:$G$11,3,TRUE),"")</f>
        <v>40</v>
      </c>
    </row>
    <row r="1144" spans="1:8" ht="19.95" customHeight="1" x14ac:dyDescent="0.3">
      <c r="A1144" t="s">
        <v>5351</v>
      </c>
      <c r="B1144" t="s">
        <v>4438</v>
      </c>
      <c r="C1144" t="s">
        <v>2333</v>
      </c>
      <c r="D1144" t="s">
        <v>36</v>
      </c>
      <c r="E1144">
        <v>1033</v>
      </c>
      <c r="F1144">
        <v>283</v>
      </c>
      <c r="G1144" s="9">
        <f>FamilyPovertyPercentage[[#This Row],[Families With Incomes Below 200% Poverty Level]]/FamilyPovertyPercentage[[#This Row],[Total Families]]</f>
        <v>0.27395934172313652</v>
      </c>
      <c r="H1144" s="20">
        <f>IFERROR(VLOOKUP(G1144,Points!$E$2:$G$11,3,TRUE),"")</f>
        <v>40</v>
      </c>
    </row>
    <row r="1145" spans="1:8" ht="19.95" customHeight="1" x14ac:dyDescent="0.3">
      <c r="A1145" t="s">
        <v>5351</v>
      </c>
      <c r="B1145" t="s">
        <v>4439</v>
      </c>
      <c r="C1145" t="s">
        <v>2334</v>
      </c>
      <c r="D1145" t="s">
        <v>91</v>
      </c>
      <c r="E1145">
        <v>4755</v>
      </c>
      <c r="F1145">
        <v>1232</v>
      </c>
      <c r="G1145" s="9">
        <f>FamilyPovertyPercentage[[#This Row],[Families With Incomes Below 200% Poverty Level]]/FamilyPovertyPercentage[[#This Row],[Total Families]]</f>
        <v>0.2590956887486856</v>
      </c>
      <c r="H1145" s="20">
        <f>IFERROR(VLOOKUP(G1145,Points!$E$2:$G$11,3,TRUE),"")</f>
        <v>40</v>
      </c>
    </row>
    <row r="1146" spans="1:8" ht="19.95" customHeight="1" x14ac:dyDescent="0.3">
      <c r="A1146" t="s">
        <v>5352</v>
      </c>
      <c r="B1146" t="s">
        <v>4440</v>
      </c>
      <c r="C1146" t="s">
        <v>2335</v>
      </c>
      <c r="D1146" t="s">
        <v>91</v>
      </c>
      <c r="E1146">
        <v>238</v>
      </c>
      <c r="F1146">
        <v>24</v>
      </c>
      <c r="G1146" s="9">
        <f>FamilyPovertyPercentage[[#This Row],[Families With Incomes Below 200% Poverty Level]]/FamilyPovertyPercentage[[#This Row],[Total Families]]</f>
        <v>0.10084033613445378</v>
      </c>
      <c r="H1146" s="20">
        <f>IFERROR(VLOOKUP(G1146,Points!$E$2:$G$11,3,TRUE),"")</f>
        <v>5</v>
      </c>
    </row>
    <row r="1147" spans="1:8" ht="19.95" customHeight="1" x14ac:dyDescent="0.3">
      <c r="A1147" t="s">
        <v>5352</v>
      </c>
      <c r="B1147" t="s">
        <v>4441</v>
      </c>
      <c r="C1147" t="s">
        <v>2335</v>
      </c>
      <c r="D1147" t="s">
        <v>53</v>
      </c>
      <c r="E1147">
        <v>279</v>
      </c>
      <c r="F1147">
        <v>21</v>
      </c>
      <c r="G1147" s="9">
        <f>FamilyPovertyPercentage[[#This Row],[Families With Incomes Below 200% Poverty Level]]/FamilyPovertyPercentage[[#This Row],[Total Families]]</f>
        <v>7.5268817204301078E-2</v>
      </c>
      <c r="H1147" s="20">
        <f>IFERROR(VLOOKUP(G1147,Points!$E$2:$G$11,3,TRUE),"")</f>
        <v>0</v>
      </c>
    </row>
    <row r="1148" spans="1:8" ht="19.95" customHeight="1" x14ac:dyDescent="0.3">
      <c r="A1148" t="s">
        <v>5352</v>
      </c>
      <c r="B1148" t="s">
        <v>4442</v>
      </c>
      <c r="C1148" t="s">
        <v>2336</v>
      </c>
      <c r="D1148" t="s">
        <v>138</v>
      </c>
      <c r="E1148">
        <v>331</v>
      </c>
      <c r="F1148">
        <v>42</v>
      </c>
      <c r="G1148" s="9">
        <f>FamilyPovertyPercentage[[#This Row],[Families With Incomes Below 200% Poverty Level]]/FamilyPovertyPercentage[[#This Row],[Total Families]]</f>
        <v>0.12688821752265861</v>
      </c>
      <c r="H1148" s="20">
        <f>IFERROR(VLOOKUP(G1148,Points!$E$2:$G$11,3,TRUE),"")</f>
        <v>10</v>
      </c>
    </row>
    <row r="1149" spans="1:8" ht="19.95" customHeight="1" x14ac:dyDescent="0.3">
      <c r="A1149" t="s">
        <v>5352</v>
      </c>
      <c r="B1149" t="s">
        <v>4443</v>
      </c>
      <c r="C1149" t="s">
        <v>2337</v>
      </c>
      <c r="D1149" t="s">
        <v>126</v>
      </c>
      <c r="E1149">
        <v>98</v>
      </c>
      <c r="F1149">
        <v>13</v>
      </c>
      <c r="G1149" s="9">
        <f>FamilyPovertyPercentage[[#This Row],[Families With Incomes Below 200% Poverty Level]]/FamilyPovertyPercentage[[#This Row],[Total Families]]</f>
        <v>0.1326530612244898</v>
      </c>
      <c r="H1149" s="20">
        <f>IFERROR(VLOOKUP(G1149,Points!$E$2:$G$11,3,TRUE),"")</f>
        <v>10</v>
      </c>
    </row>
    <row r="1150" spans="1:8" ht="19.95" customHeight="1" x14ac:dyDescent="0.3">
      <c r="A1150" t="s">
        <v>5351</v>
      </c>
      <c r="B1150" t="s">
        <v>4444</v>
      </c>
      <c r="C1150" t="s">
        <v>2338</v>
      </c>
      <c r="D1150" t="s">
        <v>126</v>
      </c>
      <c r="E1150">
        <v>28</v>
      </c>
      <c r="F1150">
        <v>5</v>
      </c>
      <c r="G1150" s="9">
        <f>FamilyPovertyPercentage[[#This Row],[Families With Incomes Below 200% Poverty Level]]/FamilyPovertyPercentage[[#This Row],[Total Families]]</f>
        <v>0.17857142857142858</v>
      </c>
      <c r="H1150" s="20">
        <f>IFERROR(VLOOKUP(G1150,Points!$E$2:$G$11,3,TRUE),"")</f>
        <v>20</v>
      </c>
    </row>
    <row r="1151" spans="1:8" ht="19.95" customHeight="1" x14ac:dyDescent="0.3">
      <c r="A1151" t="s">
        <v>5352</v>
      </c>
      <c r="B1151" t="s">
        <v>4445</v>
      </c>
      <c r="C1151" t="s">
        <v>2339</v>
      </c>
      <c r="D1151" t="s">
        <v>144</v>
      </c>
      <c r="E1151">
        <v>280</v>
      </c>
      <c r="F1151">
        <v>32</v>
      </c>
      <c r="G1151" s="9">
        <f>FamilyPovertyPercentage[[#This Row],[Families With Incomes Below 200% Poverty Level]]/FamilyPovertyPercentage[[#This Row],[Total Families]]</f>
        <v>0.11428571428571428</v>
      </c>
      <c r="H1151" s="20">
        <f>IFERROR(VLOOKUP(G1151,Points!$E$2:$G$11,3,TRUE),"")</f>
        <v>5</v>
      </c>
    </row>
    <row r="1152" spans="1:8" ht="19.95" customHeight="1" x14ac:dyDescent="0.3">
      <c r="A1152" t="s">
        <v>5351</v>
      </c>
      <c r="B1152" t="s">
        <v>4446</v>
      </c>
      <c r="C1152" t="s">
        <v>2340</v>
      </c>
      <c r="D1152" t="s">
        <v>50</v>
      </c>
      <c r="E1152">
        <v>120</v>
      </c>
      <c r="F1152">
        <v>24</v>
      </c>
      <c r="G1152" s="9">
        <f>FamilyPovertyPercentage[[#This Row],[Families With Incomes Below 200% Poverty Level]]/FamilyPovertyPercentage[[#This Row],[Total Families]]</f>
        <v>0.2</v>
      </c>
      <c r="H1152" s="20">
        <f>IFERROR(VLOOKUP(G1152,Points!$E$2:$G$11,3,TRUE),"")</f>
        <v>30</v>
      </c>
    </row>
    <row r="1153" spans="1:8" ht="19.95" customHeight="1" x14ac:dyDescent="0.3">
      <c r="A1153" t="s">
        <v>5351</v>
      </c>
      <c r="B1153" t="s">
        <v>4447</v>
      </c>
      <c r="C1153" t="s">
        <v>2341</v>
      </c>
      <c r="D1153" t="s">
        <v>88</v>
      </c>
      <c r="E1153">
        <v>1032</v>
      </c>
      <c r="F1153">
        <v>224</v>
      </c>
      <c r="G1153" s="9">
        <f>FamilyPovertyPercentage[[#This Row],[Families With Incomes Below 200% Poverty Level]]/FamilyPovertyPercentage[[#This Row],[Total Families]]</f>
        <v>0.21705426356589147</v>
      </c>
      <c r="H1153" s="20">
        <f>IFERROR(VLOOKUP(G1153,Points!$E$2:$G$11,3,TRUE),"")</f>
        <v>30</v>
      </c>
    </row>
    <row r="1154" spans="1:8" ht="19.95" customHeight="1" x14ac:dyDescent="0.3">
      <c r="A1154" t="s">
        <v>5352</v>
      </c>
      <c r="B1154" t="s">
        <v>4448</v>
      </c>
      <c r="C1154" t="s">
        <v>2342</v>
      </c>
      <c r="D1154" t="s">
        <v>45</v>
      </c>
      <c r="E1154">
        <v>108</v>
      </c>
      <c r="F1154">
        <v>14</v>
      </c>
      <c r="G1154" s="9">
        <f>FamilyPovertyPercentage[[#This Row],[Families With Incomes Below 200% Poverty Level]]/FamilyPovertyPercentage[[#This Row],[Total Families]]</f>
        <v>0.12962962962962962</v>
      </c>
      <c r="H1154" s="20">
        <f>IFERROR(VLOOKUP(G1154,Points!$E$2:$G$11,3,TRUE),"")</f>
        <v>10</v>
      </c>
    </row>
    <row r="1155" spans="1:8" ht="19.95" customHeight="1" x14ac:dyDescent="0.3">
      <c r="A1155" t="s">
        <v>5351</v>
      </c>
      <c r="B1155" t="s">
        <v>4449</v>
      </c>
      <c r="C1155" t="s">
        <v>2343</v>
      </c>
      <c r="D1155" t="s">
        <v>95</v>
      </c>
      <c r="E1155">
        <v>1363</v>
      </c>
      <c r="F1155">
        <v>355</v>
      </c>
      <c r="G1155" s="9">
        <f>FamilyPovertyPercentage[[#This Row],[Families With Incomes Below 200% Poverty Level]]/FamilyPovertyPercentage[[#This Row],[Total Families]]</f>
        <v>0.260454878943507</v>
      </c>
      <c r="H1155" s="20">
        <f>IFERROR(VLOOKUP(G1155,Points!$E$2:$G$11,3,TRUE),"")</f>
        <v>40</v>
      </c>
    </row>
    <row r="1156" spans="1:8" ht="19.95" customHeight="1" x14ac:dyDescent="0.3">
      <c r="A1156" t="s">
        <v>5352</v>
      </c>
      <c r="B1156" t="s">
        <v>4450</v>
      </c>
      <c r="C1156" t="s">
        <v>2344</v>
      </c>
      <c r="D1156" t="s">
        <v>147</v>
      </c>
      <c r="E1156">
        <v>298</v>
      </c>
      <c r="F1156">
        <v>92</v>
      </c>
      <c r="G1156" s="9">
        <f>FamilyPovertyPercentage[[#This Row],[Families With Incomes Below 200% Poverty Level]]/FamilyPovertyPercentage[[#This Row],[Total Families]]</f>
        <v>0.3087248322147651</v>
      </c>
      <c r="H1156" s="20">
        <f>IFERROR(VLOOKUP(G1156,Points!$E$2:$G$11,3,TRUE),"")</f>
        <v>50</v>
      </c>
    </row>
    <row r="1157" spans="1:8" ht="19.95" customHeight="1" x14ac:dyDescent="0.3">
      <c r="A1157" t="s">
        <v>5352</v>
      </c>
      <c r="B1157" t="s">
        <v>4451</v>
      </c>
      <c r="C1157" t="s">
        <v>2345</v>
      </c>
      <c r="D1157" t="s">
        <v>36</v>
      </c>
      <c r="E1157">
        <v>307</v>
      </c>
      <c r="F1157">
        <v>24</v>
      </c>
      <c r="G1157" s="9">
        <f>FamilyPovertyPercentage[[#This Row],[Families With Incomes Below 200% Poverty Level]]/FamilyPovertyPercentage[[#This Row],[Total Families]]</f>
        <v>7.8175895765472306E-2</v>
      </c>
      <c r="H1157" s="20">
        <f>IFERROR(VLOOKUP(G1157,Points!$E$2:$G$11,3,TRUE),"")</f>
        <v>0</v>
      </c>
    </row>
    <row r="1158" spans="1:8" ht="19.95" customHeight="1" x14ac:dyDescent="0.3">
      <c r="A1158" t="s">
        <v>5351</v>
      </c>
      <c r="B1158" t="s">
        <v>4452</v>
      </c>
      <c r="C1158" t="s">
        <v>2346</v>
      </c>
      <c r="D1158" t="s">
        <v>36</v>
      </c>
      <c r="E1158">
        <v>471</v>
      </c>
      <c r="F1158">
        <v>59</v>
      </c>
      <c r="G1158" s="9">
        <f>FamilyPovertyPercentage[[#This Row],[Families With Incomes Below 200% Poverty Level]]/FamilyPovertyPercentage[[#This Row],[Total Families]]</f>
        <v>0.12526539278131635</v>
      </c>
      <c r="H1158" s="20">
        <f>IFERROR(VLOOKUP(G1158,Points!$E$2:$G$11,3,TRUE),"")</f>
        <v>10</v>
      </c>
    </row>
    <row r="1159" spans="1:8" ht="19.95" customHeight="1" x14ac:dyDescent="0.3">
      <c r="A1159" t="s">
        <v>5351</v>
      </c>
      <c r="B1159" t="s">
        <v>4453</v>
      </c>
      <c r="C1159" t="s">
        <v>2347</v>
      </c>
      <c r="D1159" t="s">
        <v>36</v>
      </c>
      <c r="E1159">
        <v>2686</v>
      </c>
      <c r="F1159">
        <v>261</v>
      </c>
      <c r="G1159" s="9">
        <f>FamilyPovertyPercentage[[#This Row],[Families With Incomes Below 200% Poverty Level]]/FamilyPovertyPercentage[[#This Row],[Total Families]]</f>
        <v>9.7170513775130307E-2</v>
      </c>
      <c r="H1159" s="20">
        <f>IFERROR(VLOOKUP(G1159,Points!$E$2:$G$11,3,TRUE),"")</f>
        <v>5</v>
      </c>
    </row>
    <row r="1160" spans="1:8" ht="19.95" customHeight="1" x14ac:dyDescent="0.3">
      <c r="A1160" t="s">
        <v>5352</v>
      </c>
      <c r="B1160" t="s">
        <v>4454</v>
      </c>
      <c r="C1160" t="s">
        <v>2348</v>
      </c>
      <c r="D1160" t="s">
        <v>39</v>
      </c>
      <c r="E1160">
        <v>101</v>
      </c>
      <c r="F1160">
        <v>27</v>
      </c>
      <c r="G1160" s="9">
        <f>FamilyPovertyPercentage[[#This Row],[Families With Incomes Below 200% Poverty Level]]/FamilyPovertyPercentage[[#This Row],[Total Families]]</f>
        <v>0.26732673267326734</v>
      </c>
      <c r="H1160" s="20">
        <f>IFERROR(VLOOKUP(G1160,Points!$E$2:$G$11,3,TRUE),"")</f>
        <v>40</v>
      </c>
    </row>
    <row r="1161" spans="1:8" ht="19.95" customHeight="1" x14ac:dyDescent="0.3">
      <c r="A1161" t="s">
        <v>5352</v>
      </c>
      <c r="B1161" t="s">
        <v>4455</v>
      </c>
      <c r="C1161" t="s">
        <v>2348</v>
      </c>
      <c r="D1161" t="s">
        <v>107</v>
      </c>
      <c r="E1161">
        <v>109</v>
      </c>
      <c r="F1161">
        <v>24</v>
      </c>
      <c r="G1161" s="9">
        <f>FamilyPovertyPercentage[[#This Row],[Families With Incomes Below 200% Poverty Level]]/FamilyPovertyPercentage[[#This Row],[Total Families]]</f>
        <v>0.22018348623853212</v>
      </c>
      <c r="H1161" s="20">
        <f>IFERROR(VLOOKUP(G1161,Points!$E$2:$G$11,3,TRUE),"")</f>
        <v>30</v>
      </c>
    </row>
    <row r="1162" spans="1:8" ht="19.95" customHeight="1" x14ac:dyDescent="0.3">
      <c r="A1162" t="s">
        <v>5352</v>
      </c>
      <c r="B1162" t="s">
        <v>4456</v>
      </c>
      <c r="C1162" t="s">
        <v>2349</v>
      </c>
      <c r="D1162" t="s">
        <v>99</v>
      </c>
      <c r="E1162">
        <v>533</v>
      </c>
      <c r="F1162">
        <v>36</v>
      </c>
      <c r="G1162" s="9">
        <f>FamilyPovertyPercentage[[#This Row],[Families With Incomes Below 200% Poverty Level]]/FamilyPovertyPercentage[[#This Row],[Total Families]]</f>
        <v>6.7542213883677302E-2</v>
      </c>
      <c r="H1162" s="20">
        <f>IFERROR(VLOOKUP(G1162,Points!$E$2:$G$11,3,TRUE),"")</f>
        <v>0</v>
      </c>
    </row>
    <row r="1163" spans="1:8" ht="19.95" customHeight="1" x14ac:dyDescent="0.3">
      <c r="A1163" t="s">
        <v>5352</v>
      </c>
      <c r="B1163" t="s">
        <v>4457</v>
      </c>
      <c r="C1163" t="s">
        <v>2350</v>
      </c>
      <c r="D1163" t="s">
        <v>147</v>
      </c>
      <c r="E1163">
        <v>102</v>
      </c>
      <c r="F1163">
        <v>13</v>
      </c>
      <c r="G1163" s="9">
        <f>FamilyPovertyPercentage[[#This Row],[Families With Incomes Below 200% Poverty Level]]/FamilyPovertyPercentage[[#This Row],[Total Families]]</f>
        <v>0.12745098039215685</v>
      </c>
      <c r="H1163" s="20">
        <f>IFERROR(VLOOKUP(G1163,Points!$E$2:$G$11,3,TRUE),"")</f>
        <v>10</v>
      </c>
    </row>
    <row r="1164" spans="1:8" ht="19.95" customHeight="1" x14ac:dyDescent="0.3">
      <c r="A1164" t="s">
        <v>5352</v>
      </c>
      <c r="B1164" t="s">
        <v>4458</v>
      </c>
      <c r="C1164" t="s">
        <v>2351</v>
      </c>
      <c r="D1164" t="s">
        <v>136</v>
      </c>
      <c r="E1164">
        <v>63</v>
      </c>
      <c r="F1164">
        <v>10</v>
      </c>
      <c r="G1164" s="9">
        <f>FamilyPovertyPercentage[[#This Row],[Families With Incomes Below 200% Poverty Level]]/FamilyPovertyPercentage[[#This Row],[Total Families]]</f>
        <v>0.15873015873015872</v>
      </c>
      <c r="H1164" s="20">
        <f>IFERROR(VLOOKUP(G1164,Points!$E$2:$G$11,3,TRUE),"")</f>
        <v>10</v>
      </c>
    </row>
    <row r="1165" spans="1:8" ht="19.95" customHeight="1" x14ac:dyDescent="0.3">
      <c r="A1165" t="s">
        <v>5352</v>
      </c>
      <c r="B1165" t="s">
        <v>4459</v>
      </c>
      <c r="C1165" t="s">
        <v>2352</v>
      </c>
      <c r="D1165" t="s">
        <v>239</v>
      </c>
      <c r="E1165">
        <v>208</v>
      </c>
      <c r="F1165">
        <v>40</v>
      </c>
      <c r="G1165" s="9">
        <f>FamilyPovertyPercentage[[#This Row],[Families With Incomes Below 200% Poverty Level]]/FamilyPovertyPercentage[[#This Row],[Total Families]]</f>
        <v>0.19230769230769232</v>
      </c>
      <c r="H1165" s="20">
        <f>IFERROR(VLOOKUP(G1165,Points!$E$2:$G$11,3,TRUE),"")</f>
        <v>20</v>
      </c>
    </row>
    <row r="1166" spans="1:8" ht="19.95" customHeight="1" x14ac:dyDescent="0.3">
      <c r="A1166" t="s">
        <v>5352</v>
      </c>
      <c r="B1166" t="s">
        <v>4460</v>
      </c>
      <c r="C1166" t="s">
        <v>2353</v>
      </c>
      <c r="D1166" t="s">
        <v>122</v>
      </c>
      <c r="E1166">
        <v>482</v>
      </c>
      <c r="F1166">
        <v>32</v>
      </c>
      <c r="G1166" s="9">
        <f>FamilyPovertyPercentage[[#This Row],[Families With Incomes Below 200% Poverty Level]]/FamilyPovertyPercentage[[#This Row],[Total Families]]</f>
        <v>6.6390041493775934E-2</v>
      </c>
      <c r="H1166" s="20">
        <f>IFERROR(VLOOKUP(G1166,Points!$E$2:$G$11,3,TRUE),"")</f>
        <v>0</v>
      </c>
    </row>
    <row r="1167" spans="1:8" ht="19.95" customHeight="1" x14ac:dyDescent="0.3">
      <c r="A1167" t="s">
        <v>5351</v>
      </c>
      <c r="B1167" t="s">
        <v>4461</v>
      </c>
      <c r="C1167" t="s">
        <v>2354</v>
      </c>
      <c r="D1167" t="s">
        <v>107</v>
      </c>
      <c r="E1167">
        <v>987</v>
      </c>
      <c r="F1167">
        <v>181</v>
      </c>
      <c r="G1167" s="9">
        <f>FamilyPovertyPercentage[[#This Row],[Families With Incomes Below 200% Poverty Level]]/FamilyPovertyPercentage[[#This Row],[Total Families]]</f>
        <v>0.1833839918946302</v>
      </c>
      <c r="H1167" s="20">
        <f>IFERROR(VLOOKUP(G1167,Points!$E$2:$G$11,3,TRUE),"")</f>
        <v>20</v>
      </c>
    </row>
    <row r="1168" spans="1:8" ht="19.95" customHeight="1" x14ac:dyDescent="0.3">
      <c r="A1168" t="s">
        <v>5352</v>
      </c>
      <c r="B1168" t="s">
        <v>4462</v>
      </c>
      <c r="C1168" t="s">
        <v>2355</v>
      </c>
      <c r="D1168" t="s">
        <v>107</v>
      </c>
      <c r="E1168">
        <v>687</v>
      </c>
      <c r="F1168">
        <v>112</v>
      </c>
      <c r="G1168" s="9">
        <f>FamilyPovertyPercentage[[#This Row],[Families With Incomes Below 200% Poverty Level]]/FamilyPovertyPercentage[[#This Row],[Total Families]]</f>
        <v>0.16302765647743814</v>
      </c>
      <c r="H1168" s="20">
        <f>IFERROR(VLOOKUP(G1168,Points!$E$2:$G$11,3,TRUE),"")</f>
        <v>20</v>
      </c>
    </row>
    <row r="1169" spans="1:8" ht="19.95" customHeight="1" x14ac:dyDescent="0.3">
      <c r="A1169" t="s">
        <v>5352</v>
      </c>
      <c r="B1169" t="s">
        <v>4463</v>
      </c>
      <c r="C1169" t="s">
        <v>2356</v>
      </c>
      <c r="D1169" t="s">
        <v>36</v>
      </c>
      <c r="E1169">
        <v>444</v>
      </c>
      <c r="F1169">
        <v>27</v>
      </c>
      <c r="G1169" s="9">
        <f>FamilyPovertyPercentage[[#This Row],[Families With Incomes Below 200% Poverty Level]]/FamilyPovertyPercentage[[#This Row],[Total Families]]</f>
        <v>6.0810810810810814E-2</v>
      </c>
      <c r="H1169" s="20">
        <f>IFERROR(VLOOKUP(G1169,Points!$E$2:$G$11,3,TRUE),"")</f>
        <v>0</v>
      </c>
    </row>
    <row r="1170" spans="1:8" ht="19.95" customHeight="1" x14ac:dyDescent="0.3">
      <c r="A1170" t="s">
        <v>5352</v>
      </c>
      <c r="B1170" t="s">
        <v>4464</v>
      </c>
      <c r="C1170" t="s">
        <v>2357</v>
      </c>
      <c r="D1170" t="s">
        <v>279</v>
      </c>
      <c r="E1170">
        <v>407</v>
      </c>
      <c r="F1170">
        <v>38</v>
      </c>
      <c r="G1170" s="9">
        <f>FamilyPovertyPercentage[[#This Row],[Families With Incomes Below 200% Poverty Level]]/FamilyPovertyPercentage[[#This Row],[Total Families]]</f>
        <v>9.3366093366093361E-2</v>
      </c>
      <c r="H1170" s="20">
        <f>IFERROR(VLOOKUP(G1170,Points!$E$2:$G$11,3,TRUE),"")</f>
        <v>5</v>
      </c>
    </row>
    <row r="1171" spans="1:8" ht="19.95" customHeight="1" x14ac:dyDescent="0.3">
      <c r="A1171" t="s">
        <v>5352</v>
      </c>
      <c r="B1171" t="s">
        <v>4465</v>
      </c>
      <c r="C1171" t="s">
        <v>2358</v>
      </c>
      <c r="D1171" t="s">
        <v>66</v>
      </c>
      <c r="E1171">
        <v>313</v>
      </c>
      <c r="F1171">
        <v>105</v>
      </c>
      <c r="G1171" s="9">
        <f>FamilyPovertyPercentage[[#This Row],[Families With Incomes Below 200% Poverty Level]]/FamilyPovertyPercentage[[#This Row],[Total Families]]</f>
        <v>0.33546325878594252</v>
      </c>
      <c r="H1171" s="20">
        <f>IFERROR(VLOOKUP(G1171,Points!$E$2:$G$11,3,TRUE),"")</f>
        <v>65</v>
      </c>
    </row>
    <row r="1172" spans="1:8" ht="19.95" customHeight="1" x14ac:dyDescent="0.3">
      <c r="A1172" t="s">
        <v>5351</v>
      </c>
      <c r="B1172" t="s">
        <v>4466</v>
      </c>
      <c r="C1172" t="s">
        <v>2359</v>
      </c>
      <c r="D1172" t="s">
        <v>25</v>
      </c>
      <c r="E1172">
        <v>151</v>
      </c>
      <c r="F1172">
        <v>68</v>
      </c>
      <c r="G1172" s="9">
        <f>FamilyPovertyPercentage[[#This Row],[Families With Incomes Below 200% Poverty Level]]/FamilyPovertyPercentage[[#This Row],[Total Families]]</f>
        <v>0.45033112582781459</v>
      </c>
      <c r="H1172" s="20">
        <f>IFERROR(VLOOKUP(G1172,Points!$E$2:$G$11,3,TRUE),"")</f>
        <v>100</v>
      </c>
    </row>
    <row r="1173" spans="1:8" ht="19.95" customHeight="1" x14ac:dyDescent="0.3">
      <c r="A1173" t="s">
        <v>5352</v>
      </c>
      <c r="B1173" t="s">
        <v>4467</v>
      </c>
      <c r="C1173" t="s">
        <v>2360</v>
      </c>
      <c r="D1173" t="s">
        <v>16</v>
      </c>
      <c r="E1173">
        <v>208</v>
      </c>
      <c r="F1173">
        <v>30</v>
      </c>
      <c r="G1173" s="9">
        <f>FamilyPovertyPercentage[[#This Row],[Families With Incomes Below 200% Poverty Level]]/FamilyPovertyPercentage[[#This Row],[Total Families]]</f>
        <v>0.14423076923076922</v>
      </c>
      <c r="H1173" s="20">
        <f>IFERROR(VLOOKUP(G1173,Points!$E$2:$G$11,3,TRUE),"")</f>
        <v>10</v>
      </c>
    </row>
    <row r="1174" spans="1:8" ht="19.95" customHeight="1" x14ac:dyDescent="0.3">
      <c r="A1174" t="s">
        <v>5351</v>
      </c>
      <c r="B1174" t="s">
        <v>4468</v>
      </c>
      <c r="C1174" t="s">
        <v>2361</v>
      </c>
      <c r="D1174" t="s">
        <v>16</v>
      </c>
      <c r="E1174">
        <v>120</v>
      </c>
      <c r="F1174">
        <v>22</v>
      </c>
      <c r="G1174" s="9">
        <f>FamilyPovertyPercentage[[#This Row],[Families With Incomes Below 200% Poverty Level]]/FamilyPovertyPercentage[[#This Row],[Total Families]]</f>
        <v>0.18333333333333332</v>
      </c>
      <c r="H1174" s="20">
        <f>IFERROR(VLOOKUP(G1174,Points!$E$2:$G$11,3,TRUE),"")</f>
        <v>20</v>
      </c>
    </row>
    <row r="1175" spans="1:8" ht="19.95" customHeight="1" x14ac:dyDescent="0.3">
      <c r="A1175" t="s">
        <v>5351</v>
      </c>
      <c r="B1175" t="s">
        <v>4469</v>
      </c>
      <c r="C1175" t="s">
        <v>2362</v>
      </c>
      <c r="D1175" t="s">
        <v>23</v>
      </c>
      <c r="E1175">
        <v>28</v>
      </c>
      <c r="F1175">
        <v>1</v>
      </c>
      <c r="G1175" s="9">
        <f>FamilyPovertyPercentage[[#This Row],[Families With Incomes Below 200% Poverty Level]]/FamilyPovertyPercentage[[#This Row],[Total Families]]</f>
        <v>3.5714285714285712E-2</v>
      </c>
      <c r="H1175" s="20">
        <f>IFERROR(VLOOKUP(G1175,Points!$E$2:$G$11,3,TRUE),"")</f>
        <v>0</v>
      </c>
    </row>
    <row r="1176" spans="1:8" ht="19.95" customHeight="1" x14ac:dyDescent="0.3">
      <c r="A1176" t="s">
        <v>5351</v>
      </c>
      <c r="B1176" t="s">
        <v>4470</v>
      </c>
      <c r="C1176" t="s">
        <v>2363</v>
      </c>
      <c r="D1176" t="s">
        <v>41</v>
      </c>
      <c r="E1176">
        <v>4645</v>
      </c>
      <c r="F1176">
        <v>1122</v>
      </c>
      <c r="G1176" s="9">
        <f>FamilyPovertyPercentage[[#This Row],[Families With Incomes Below 200% Poverty Level]]/FamilyPovertyPercentage[[#This Row],[Total Families]]</f>
        <v>0.24155005382131323</v>
      </c>
      <c r="H1176" s="20">
        <f>IFERROR(VLOOKUP(G1176,Points!$E$2:$G$11,3,TRUE),"")</f>
        <v>40</v>
      </c>
    </row>
    <row r="1177" spans="1:8" ht="19.95" customHeight="1" x14ac:dyDescent="0.3">
      <c r="A1177" t="s">
        <v>5352</v>
      </c>
      <c r="B1177" t="s">
        <v>4471</v>
      </c>
      <c r="C1177" t="s">
        <v>2364</v>
      </c>
      <c r="D1177" t="s">
        <v>790</v>
      </c>
      <c r="E1177">
        <v>1131</v>
      </c>
      <c r="F1177">
        <v>461</v>
      </c>
      <c r="G1177" s="9">
        <f>FamilyPovertyPercentage[[#This Row],[Families With Incomes Below 200% Poverty Level]]/FamilyPovertyPercentage[[#This Row],[Total Families]]</f>
        <v>0.40760389036251105</v>
      </c>
      <c r="H1177" s="20">
        <f>IFERROR(VLOOKUP(G1177,Points!$E$2:$G$11,3,TRUE),"")</f>
        <v>100</v>
      </c>
    </row>
    <row r="1178" spans="1:8" ht="19.95" customHeight="1" x14ac:dyDescent="0.3">
      <c r="A1178" t="s">
        <v>5351</v>
      </c>
      <c r="B1178" t="s">
        <v>4472</v>
      </c>
      <c r="C1178" t="s">
        <v>2365</v>
      </c>
      <c r="D1178" t="s">
        <v>173</v>
      </c>
      <c r="E1178">
        <v>10500</v>
      </c>
      <c r="F1178">
        <v>899</v>
      </c>
      <c r="G1178" s="9">
        <f>FamilyPovertyPercentage[[#This Row],[Families With Incomes Below 200% Poverty Level]]/FamilyPovertyPercentage[[#This Row],[Total Families]]</f>
        <v>8.5619047619047622E-2</v>
      </c>
      <c r="H1178" s="20">
        <f>IFERROR(VLOOKUP(G1178,Points!$E$2:$G$11,3,TRUE),"")</f>
        <v>5</v>
      </c>
    </row>
    <row r="1179" spans="1:8" ht="19.95" customHeight="1" x14ac:dyDescent="0.3">
      <c r="A1179" t="s">
        <v>5351</v>
      </c>
      <c r="B1179" t="s">
        <v>4473</v>
      </c>
      <c r="C1179" t="s">
        <v>2366</v>
      </c>
      <c r="D1179" t="s">
        <v>208</v>
      </c>
      <c r="E1179">
        <v>2665</v>
      </c>
      <c r="F1179">
        <v>593</v>
      </c>
      <c r="G1179" s="9">
        <f>FamilyPovertyPercentage[[#This Row],[Families With Incomes Below 200% Poverty Level]]/FamilyPovertyPercentage[[#This Row],[Total Families]]</f>
        <v>0.22251407129455911</v>
      </c>
      <c r="H1179" s="20">
        <f>IFERROR(VLOOKUP(G1179,Points!$E$2:$G$11,3,TRUE),"")</f>
        <v>30</v>
      </c>
    </row>
    <row r="1180" spans="1:8" ht="19.95" customHeight="1" x14ac:dyDescent="0.3">
      <c r="A1180" t="s">
        <v>5352</v>
      </c>
      <c r="B1180" t="s">
        <v>4474</v>
      </c>
      <c r="C1180" t="s">
        <v>2367</v>
      </c>
      <c r="D1180" t="s">
        <v>208</v>
      </c>
      <c r="E1180">
        <v>878</v>
      </c>
      <c r="F1180">
        <v>86</v>
      </c>
      <c r="G1180" s="9">
        <f>FamilyPovertyPercentage[[#This Row],[Families With Incomes Below 200% Poverty Level]]/FamilyPovertyPercentage[[#This Row],[Total Families]]</f>
        <v>9.7949886104783598E-2</v>
      </c>
      <c r="H1180" s="20">
        <f>IFERROR(VLOOKUP(G1180,Points!$E$2:$G$11,3,TRUE),"")</f>
        <v>5</v>
      </c>
    </row>
    <row r="1181" spans="1:8" ht="19.95" customHeight="1" x14ac:dyDescent="0.3">
      <c r="A1181" t="s">
        <v>5352</v>
      </c>
      <c r="B1181" t="s">
        <v>4475</v>
      </c>
      <c r="C1181" t="s">
        <v>2368</v>
      </c>
      <c r="D1181" t="s">
        <v>147</v>
      </c>
      <c r="E1181">
        <v>195</v>
      </c>
      <c r="F1181">
        <v>59</v>
      </c>
      <c r="G1181" s="9">
        <f>FamilyPovertyPercentage[[#This Row],[Families With Incomes Below 200% Poverty Level]]/FamilyPovertyPercentage[[#This Row],[Total Families]]</f>
        <v>0.30256410256410254</v>
      </c>
      <c r="H1181" s="20">
        <f>IFERROR(VLOOKUP(G1181,Points!$E$2:$G$11,3,TRUE),"")</f>
        <v>50</v>
      </c>
    </row>
    <row r="1182" spans="1:8" ht="19.95" customHeight="1" x14ac:dyDescent="0.3">
      <c r="A1182" t="s">
        <v>5351</v>
      </c>
      <c r="B1182" t="s">
        <v>4476</v>
      </c>
      <c r="C1182" t="s">
        <v>2369</v>
      </c>
      <c r="D1182" t="s">
        <v>153</v>
      </c>
      <c r="E1182">
        <v>7072</v>
      </c>
      <c r="F1182">
        <v>670</v>
      </c>
      <c r="G1182" s="9">
        <f>FamilyPovertyPercentage[[#This Row],[Families With Incomes Below 200% Poverty Level]]/FamilyPovertyPercentage[[#This Row],[Total Families]]</f>
        <v>9.4739819004524883E-2</v>
      </c>
      <c r="H1182" s="20">
        <f>IFERROR(VLOOKUP(G1182,Points!$E$2:$G$11,3,TRUE),"")</f>
        <v>5</v>
      </c>
    </row>
    <row r="1183" spans="1:8" ht="19.95" customHeight="1" x14ac:dyDescent="0.3">
      <c r="A1183" t="s">
        <v>5351</v>
      </c>
      <c r="B1183" t="s">
        <v>4477</v>
      </c>
      <c r="C1183" t="s">
        <v>2370</v>
      </c>
      <c r="D1183" t="s">
        <v>67</v>
      </c>
      <c r="E1183">
        <v>89</v>
      </c>
      <c r="F1183">
        <v>32</v>
      </c>
      <c r="G1183" s="9">
        <f>FamilyPovertyPercentage[[#This Row],[Families With Incomes Below 200% Poverty Level]]/FamilyPovertyPercentage[[#This Row],[Total Families]]</f>
        <v>0.3595505617977528</v>
      </c>
      <c r="H1183" s="20">
        <f>IFERROR(VLOOKUP(G1183,Points!$E$2:$G$11,3,TRUE),"")</f>
        <v>65</v>
      </c>
    </row>
    <row r="1184" spans="1:8" ht="19.95" customHeight="1" x14ac:dyDescent="0.3">
      <c r="A1184" t="s">
        <v>5352</v>
      </c>
      <c r="B1184" t="s">
        <v>4478</v>
      </c>
      <c r="C1184" t="s">
        <v>2371</v>
      </c>
      <c r="D1184" t="s">
        <v>67</v>
      </c>
      <c r="E1184">
        <v>486</v>
      </c>
      <c r="F1184">
        <v>111</v>
      </c>
      <c r="G1184" s="9">
        <f>FamilyPovertyPercentage[[#This Row],[Families With Incomes Below 200% Poverty Level]]/FamilyPovertyPercentage[[#This Row],[Total Families]]</f>
        <v>0.22839506172839505</v>
      </c>
      <c r="H1184" s="20">
        <f>IFERROR(VLOOKUP(G1184,Points!$E$2:$G$11,3,TRUE),"")</f>
        <v>30</v>
      </c>
    </row>
    <row r="1185" spans="1:8" ht="19.95" customHeight="1" x14ac:dyDescent="0.3">
      <c r="A1185" t="s">
        <v>5351</v>
      </c>
      <c r="B1185" t="s">
        <v>4479</v>
      </c>
      <c r="C1185" t="s">
        <v>2372</v>
      </c>
      <c r="D1185" t="s">
        <v>177</v>
      </c>
      <c r="E1185">
        <v>2146</v>
      </c>
      <c r="F1185">
        <v>668</v>
      </c>
      <c r="G1185" s="9">
        <f>FamilyPovertyPercentage[[#This Row],[Families With Incomes Below 200% Poverty Level]]/FamilyPovertyPercentage[[#This Row],[Total Families]]</f>
        <v>0.31127679403541475</v>
      </c>
      <c r="H1185" s="20">
        <f>IFERROR(VLOOKUP(G1185,Points!$E$2:$G$11,3,TRUE),"")</f>
        <v>50</v>
      </c>
    </row>
    <row r="1186" spans="1:8" ht="19.95" customHeight="1" x14ac:dyDescent="0.3">
      <c r="A1186" t="s">
        <v>5352</v>
      </c>
      <c r="B1186" t="s">
        <v>4480</v>
      </c>
      <c r="C1186" t="s">
        <v>2373</v>
      </c>
      <c r="D1186" t="s">
        <v>177</v>
      </c>
      <c r="E1186">
        <v>892</v>
      </c>
      <c r="F1186">
        <v>142</v>
      </c>
      <c r="G1186" s="9">
        <f>FamilyPovertyPercentage[[#This Row],[Families With Incomes Below 200% Poverty Level]]/FamilyPovertyPercentage[[#This Row],[Total Families]]</f>
        <v>0.15919282511210761</v>
      </c>
      <c r="H1186" s="20">
        <f>IFERROR(VLOOKUP(G1186,Points!$E$2:$G$11,3,TRUE),"")</f>
        <v>10</v>
      </c>
    </row>
    <row r="1187" spans="1:8" ht="19.95" customHeight="1" x14ac:dyDescent="0.3">
      <c r="A1187" t="s">
        <v>5351</v>
      </c>
      <c r="B1187" t="s">
        <v>4481</v>
      </c>
      <c r="C1187" t="s">
        <v>2374</v>
      </c>
      <c r="D1187" t="s">
        <v>16</v>
      </c>
      <c r="E1187">
        <v>105</v>
      </c>
      <c r="F1187">
        <v>41</v>
      </c>
      <c r="G1187" s="9">
        <f>FamilyPovertyPercentage[[#This Row],[Families With Incomes Below 200% Poverty Level]]/FamilyPovertyPercentage[[#This Row],[Total Families]]</f>
        <v>0.39047619047619048</v>
      </c>
      <c r="H1187" s="20">
        <f>IFERROR(VLOOKUP(G1187,Points!$E$2:$G$11,3,TRUE),"")</f>
        <v>80</v>
      </c>
    </row>
    <row r="1188" spans="1:8" ht="19.95" customHeight="1" x14ac:dyDescent="0.3">
      <c r="A1188" t="s">
        <v>5352</v>
      </c>
      <c r="B1188" t="s">
        <v>4482</v>
      </c>
      <c r="C1188" t="s">
        <v>2375</v>
      </c>
      <c r="D1188" t="s">
        <v>124</v>
      </c>
      <c r="E1188">
        <v>323</v>
      </c>
      <c r="F1188">
        <v>47</v>
      </c>
      <c r="G1188" s="9">
        <f>FamilyPovertyPercentage[[#This Row],[Families With Incomes Below 200% Poverty Level]]/FamilyPovertyPercentage[[#This Row],[Total Families]]</f>
        <v>0.14551083591331268</v>
      </c>
      <c r="H1188" s="20">
        <f>IFERROR(VLOOKUP(G1188,Points!$E$2:$G$11,3,TRUE),"")</f>
        <v>10</v>
      </c>
    </row>
    <row r="1189" spans="1:8" ht="19.95" customHeight="1" x14ac:dyDescent="0.3">
      <c r="A1189" t="s">
        <v>5351</v>
      </c>
      <c r="B1189" t="s">
        <v>4483</v>
      </c>
      <c r="C1189" t="s">
        <v>2376</v>
      </c>
      <c r="D1189" t="s">
        <v>124</v>
      </c>
      <c r="E1189">
        <v>140</v>
      </c>
      <c r="F1189">
        <v>9</v>
      </c>
      <c r="G1189" s="9">
        <f>FamilyPovertyPercentage[[#This Row],[Families With Incomes Below 200% Poverty Level]]/FamilyPovertyPercentage[[#This Row],[Total Families]]</f>
        <v>6.4285714285714279E-2</v>
      </c>
      <c r="H1189" s="20">
        <f>IFERROR(VLOOKUP(G1189,Points!$E$2:$G$11,3,TRUE),"")</f>
        <v>0</v>
      </c>
    </row>
    <row r="1190" spans="1:8" ht="19.95" customHeight="1" x14ac:dyDescent="0.3">
      <c r="A1190" t="s">
        <v>5352</v>
      </c>
      <c r="B1190" t="s">
        <v>4484</v>
      </c>
      <c r="C1190" t="s">
        <v>2377</v>
      </c>
      <c r="D1190" t="s">
        <v>173</v>
      </c>
      <c r="E1190">
        <v>2601</v>
      </c>
      <c r="F1190">
        <v>245</v>
      </c>
      <c r="G1190" s="9">
        <f>FamilyPovertyPercentage[[#This Row],[Families With Incomes Below 200% Poverty Level]]/FamilyPovertyPercentage[[#This Row],[Total Families]]</f>
        <v>9.4194540561322565E-2</v>
      </c>
      <c r="H1190" s="20">
        <f>IFERROR(VLOOKUP(G1190,Points!$E$2:$G$11,3,TRUE),"")</f>
        <v>5</v>
      </c>
    </row>
    <row r="1191" spans="1:8" ht="19.95" customHeight="1" x14ac:dyDescent="0.3">
      <c r="A1191" t="s">
        <v>5351</v>
      </c>
      <c r="B1191" t="s">
        <v>4485</v>
      </c>
      <c r="C1191" t="s">
        <v>2378</v>
      </c>
      <c r="D1191" t="s">
        <v>173</v>
      </c>
      <c r="E1191">
        <v>937</v>
      </c>
      <c r="F1191">
        <v>67</v>
      </c>
      <c r="G1191" s="9">
        <f>FamilyPovertyPercentage[[#This Row],[Families With Incomes Below 200% Poverty Level]]/FamilyPovertyPercentage[[#This Row],[Total Families]]</f>
        <v>7.1504802561366057E-2</v>
      </c>
      <c r="H1191" s="20">
        <f>IFERROR(VLOOKUP(G1191,Points!$E$2:$G$11,3,TRUE),"")</f>
        <v>0</v>
      </c>
    </row>
    <row r="1192" spans="1:8" ht="19.95" customHeight="1" x14ac:dyDescent="0.3">
      <c r="A1192" t="s">
        <v>5352</v>
      </c>
      <c r="B1192" t="s">
        <v>4486</v>
      </c>
      <c r="C1192" t="s">
        <v>2379</v>
      </c>
      <c r="D1192" t="s">
        <v>136</v>
      </c>
      <c r="E1192">
        <v>32</v>
      </c>
      <c r="F1192">
        <v>3</v>
      </c>
      <c r="G1192" s="9">
        <f>FamilyPovertyPercentage[[#This Row],[Families With Incomes Below 200% Poverty Level]]/FamilyPovertyPercentage[[#This Row],[Total Families]]</f>
        <v>9.375E-2</v>
      </c>
      <c r="H1192" s="20">
        <f>IFERROR(VLOOKUP(G1192,Points!$E$2:$G$11,3,TRUE),"")</f>
        <v>5</v>
      </c>
    </row>
    <row r="1193" spans="1:8" ht="19.95" customHeight="1" x14ac:dyDescent="0.3">
      <c r="A1193" t="s">
        <v>5352</v>
      </c>
      <c r="B1193" t="s">
        <v>4487</v>
      </c>
      <c r="C1193" t="s">
        <v>2380</v>
      </c>
      <c r="D1193" t="s">
        <v>53</v>
      </c>
      <c r="E1193">
        <v>174</v>
      </c>
      <c r="F1193">
        <v>16</v>
      </c>
      <c r="G1193" s="9">
        <f>FamilyPovertyPercentage[[#This Row],[Families With Incomes Below 200% Poverty Level]]/FamilyPovertyPercentage[[#This Row],[Total Families]]</f>
        <v>9.1954022988505746E-2</v>
      </c>
      <c r="H1193" s="20">
        <f>IFERROR(VLOOKUP(G1193,Points!$E$2:$G$11,3,TRUE),"")</f>
        <v>5</v>
      </c>
    </row>
    <row r="1194" spans="1:8" ht="19.95" customHeight="1" x14ac:dyDescent="0.3">
      <c r="A1194" t="s">
        <v>5352</v>
      </c>
      <c r="B1194" t="s">
        <v>4488</v>
      </c>
      <c r="C1194" t="s">
        <v>2381</v>
      </c>
      <c r="D1194" t="s">
        <v>59</v>
      </c>
      <c r="E1194">
        <v>248</v>
      </c>
      <c r="F1194">
        <v>35</v>
      </c>
      <c r="G1194" s="9">
        <f>FamilyPovertyPercentage[[#This Row],[Families With Incomes Below 200% Poverty Level]]/FamilyPovertyPercentage[[#This Row],[Total Families]]</f>
        <v>0.14112903225806453</v>
      </c>
      <c r="H1194" s="20">
        <f>IFERROR(VLOOKUP(G1194,Points!$E$2:$G$11,3,TRUE),"")</f>
        <v>10</v>
      </c>
    </row>
    <row r="1195" spans="1:8" ht="19.95" customHeight="1" x14ac:dyDescent="0.3">
      <c r="A1195" t="s">
        <v>5351</v>
      </c>
      <c r="B1195" t="s">
        <v>4489</v>
      </c>
      <c r="C1195" t="s">
        <v>2382</v>
      </c>
      <c r="D1195" t="s">
        <v>50</v>
      </c>
      <c r="E1195">
        <v>47</v>
      </c>
      <c r="F1195">
        <v>17</v>
      </c>
      <c r="G1195" s="9">
        <f>FamilyPovertyPercentage[[#This Row],[Families With Incomes Below 200% Poverty Level]]/FamilyPovertyPercentage[[#This Row],[Total Families]]</f>
        <v>0.36170212765957449</v>
      </c>
      <c r="H1195" s="20">
        <f>IFERROR(VLOOKUP(G1195,Points!$E$2:$G$11,3,TRUE),"")</f>
        <v>80</v>
      </c>
    </row>
    <row r="1196" spans="1:8" ht="19.95" customHeight="1" x14ac:dyDescent="0.3">
      <c r="A1196" t="s">
        <v>5351</v>
      </c>
      <c r="B1196" t="s">
        <v>4490</v>
      </c>
      <c r="C1196" t="s">
        <v>2383</v>
      </c>
      <c r="D1196" t="s">
        <v>36</v>
      </c>
      <c r="E1196">
        <v>5477</v>
      </c>
      <c r="F1196">
        <v>629</v>
      </c>
      <c r="G1196" s="9">
        <f>FamilyPovertyPercentage[[#This Row],[Families With Incomes Below 200% Poverty Level]]/FamilyPovertyPercentage[[#This Row],[Total Families]]</f>
        <v>0.11484389264195728</v>
      </c>
      <c r="H1196" s="20">
        <f>IFERROR(VLOOKUP(G1196,Points!$E$2:$G$11,3,TRUE),"")</f>
        <v>5</v>
      </c>
    </row>
    <row r="1197" spans="1:8" ht="19.95" customHeight="1" x14ac:dyDescent="0.3">
      <c r="A1197" t="s">
        <v>5352</v>
      </c>
      <c r="B1197" t="s">
        <v>4491</v>
      </c>
      <c r="C1197" t="s">
        <v>2384</v>
      </c>
      <c r="D1197" t="s">
        <v>36</v>
      </c>
      <c r="E1197">
        <v>2025</v>
      </c>
      <c r="F1197">
        <v>66</v>
      </c>
      <c r="G1197" s="9">
        <f>FamilyPovertyPercentage[[#This Row],[Families With Incomes Below 200% Poverty Level]]/FamilyPovertyPercentage[[#This Row],[Total Families]]</f>
        <v>3.259259259259259E-2</v>
      </c>
      <c r="H1197" s="20">
        <f>IFERROR(VLOOKUP(G1197,Points!$E$2:$G$11,3,TRUE),"")</f>
        <v>0</v>
      </c>
    </row>
    <row r="1198" spans="1:8" ht="19.95" customHeight="1" x14ac:dyDescent="0.3">
      <c r="A1198" t="s">
        <v>5352</v>
      </c>
      <c r="B1198" t="s">
        <v>4492</v>
      </c>
      <c r="C1198" t="s">
        <v>2385</v>
      </c>
      <c r="D1198" t="s">
        <v>80</v>
      </c>
      <c r="E1198">
        <v>124</v>
      </c>
      <c r="F1198">
        <v>28</v>
      </c>
      <c r="G1198" s="9">
        <f>FamilyPovertyPercentage[[#This Row],[Families With Incomes Below 200% Poverty Level]]/FamilyPovertyPercentage[[#This Row],[Total Families]]</f>
        <v>0.22580645161290322</v>
      </c>
      <c r="H1198" s="20">
        <f>IFERROR(VLOOKUP(G1198,Points!$E$2:$G$11,3,TRUE),"")</f>
        <v>30</v>
      </c>
    </row>
    <row r="1199" spans="1:8" ht="19.95" customHeight="1" x14ac:dyDescent="0.3">
      <c r="A1199" t="s">
        <v>5352</v>
      </c>
      <c r="B1199" t="s">
        <v>4493</v>
      </c>
      <c r="C1199" t="s">
        <v>2386</v>
      </c>
      <c r="D1199" t="s">
        <v>113</v>
      </c>
      <c r="E1199">
        <v>328</v>
      </c>
      <c r="F1199">
        <v>23</v>
      </c>
      <c r="G1199" s="9">
        <f>FamilyPovertyPercentage[[#This Row],[Families With Incomes Below 200% Poverty Level]]/FamilyPovertyPercentage[[#This Row],[Total Families]]</f>
        <v>7.0121951219512202E-2</v>
      </c>
      <c r="H1199" s="20">
        <f>IFERROR(VLOOKUP(G1199,Points!$E$2:$G$11,3,TRUE),"")</f>
        <v>0</v>
      </c>
    </row>
    <row r="1200" spans="1:8" ht="19.95" customHeight="1" x14ac:dyDescent="0.3">
      <c r="A1200" t="s">
        <v>5352</v>
      </c>
      <c r="B1200" t="s">
        <v>4494</v>
      </c>
      <c r="C1200" t="s">
        <v>2387</v>
      </c>
      <c r="D1200" t="s">
        <v>91</v>
      </c>
      <c r="E1200">
        <v>178</v>
      </c>
      <c r="F1200">
        <v>32</v>
      </c>
      <c r="G1200" s="9">
        <f>FamilyPovertyPercentage[[#This Row],[Families With Incomes Below 200% Poverty Level]]/FamilyPovertyPercentage[[#This Row],[Total Families]]</f>
        <v>0.1797752808988764</v>
      </c>
      <c r="H1200" s="20">
        <f>IFERROR(VLOOKUP(G1200,Points!$E$2:$G$11,3,TRUE),"")</f>
        <v>20</v>
      </c>
    </row>
    <row r="1201" spans="1:8" ht="19.95" customHeight="1" x14ac:dyDescent="0.3">
      <c r="A1201" t="s">
        <v>5351</v>
      </c>
      <c r="B1201" t="s">
        <v>4495</v>
      </c>
      <c r="C1201" t="s">
        <v>2388</v>
      </c>
      <c r="D1201" t="s">
        <v>91</v>
      </c>
      <c r="E1201">
        <v>110</v>
      </c>
      <c r="F1201">
        <v>15</v>
      </c>
      <c r="G1201" s="9">
        <f>FamilyPovertyPercentage[[#This Row],[Families With Incomes Below 200% Poverty Level]]/FamilyPovertyPercentage[[#This Row],[Total Families]]</f>
        <v>0.13636363636363635</v>
      </c>
      <c r="H1201" s="20">
        <f>IFERROR(VLOOKUP(G1201,Points!$E$2:$G$11,3,TRUE),"")</f>
        <v>10</v>
      </c>
    </row>
    <row r="1202" spans="1:8" ht="19.95" customHeight="1" x14ac:dyDescent="0.3">
      <c r="A1202" t="s">
        <v>5351</v>
      </c>
      <c r="B1202" t="s">
        <v>4496</v>
      </c>
      <c r="C1202" t="s">
        <v>2389</v>
      </c>
      <c r="D1202" t="s">
        <v>16</v>
      </c>
      <c r="E1202">
        <v>33</v>
      </c>
      <c r="F1202">
        <v>12</v>
      </c>
      <c r="G1202" s="9">
        <f>FamilyPovertyPercentage[[#This Row],[Families With Incomes Below 200% Poverty Level]]/FamilyPovertyPercentage[[#This Row],[Total Families]]</f>
        <v>0.36363636363636365</v>
      </c>
      <c r="H1202" s="20">
        <f>IFERROR(VLOOKUP(G1202,Points!$E$2:$G$11,3,TRUE),"")</f>
        <v>80</v>
      </c>
    </row>
    <row r="1203" spans="1:8" ht="19.95" customHeight="1" x14ac:dyDescent="0.3">
      <c r="A1203" t="s">
        <v>5352</v>
      </c>
      <c r="B1203" t="s">
        <v>4497</v>
      </c>
      <c r="C1203" t="s">
        <v>2390</v>
      </c>
      <c r="D1203" t="s">
        <v>16</v>
      </c>
      <c r="E1203">
        <v>48</v>
      </c>
      <c r="F1203">
        <v>12</v>
      </c>
      <c r="G1203" s="9">
        <f>FamilyPovertyPercentage[[#This Row],[Families With Incomes Below 200% Poverty Level]]/FamilyPovertyPercentage[[#This Row],[Total Families]]</f>
        <v>0.25</v>
      </c>
      <c r="H1203" s="20">
        <f>IFERROR(VLOOKUP(G1203,Points!$E$2:$G$11,3,TRUE),"")</f>
        <v>40</v>
      </c>
    </row>
    <row r="1204" spans="1:8" ht="19.95" customHeight="1" x14ac:dyDescent="0.3">
      <c r="A1204" t="s">
        <v>5352</v>
      </c>
      <c r="B1204" t="s">
        <v>4498</v>
      </c>
      <c r="C1204" t="s">
        <v>2391</v>
      </c>
      <c r="D1204" t="s">
        <v>39</v>
      </c>
      <c r="E1204">
        <v>459</v>
      </c>
      <c r="F1204">
        <v>78</v>
      </c>
      <c r="G1204" s="9">
        <f>FamilyPovertyPercentage[[#This Row],[Families With Incomes Below 200% Poverty Level]]/FamilyPovertyPercentage[[#This Row],[Total Families]]</f>
        <v>0.16993464052287582</v>
      </c>
      <c r="H1204" s="20">
        <f>IFERROR(VLOOKUP(G1204,Points!$E$2:$G$11,3,TRUE),"")</f>
        <v>20</v>
      </c>
    </row>
    <row r="1205" spans="1:8" ht="19.95" customHeight="1" x14ac:dyDescent="0.3">
      <c r="A1205" t="s">
        <v>5351</v>
      </c>
      <c r="B1205" t="s">
        <v>4499</v>
      </c>
      <c r="C1205" t="s">
        <v>2392</v>
      </c>
      <c r="D1205" t="s">
        <v>39</v>
      </c>
      <c r="E1205">
        <v>204</v>
      </c>
      <c r="F1205">
        <v>62</v>
      </c>
      <c r="G1205" s="9">
        <f>FamilyPovertyPercentage[[#This Row],[Families With Incomes Below 200% Poverty Level]]/FamilyPovertyPercentage[[#This Row],[Total Families]]</f>
        <v>0.30392156862745096</v>
      </c>
      <c r="H1205" s="20">
        <f>IFERROR(VLOOKUP(G1205,Points!$E$2:$G$11,3,TRUE),"")</f>
        <v>50</v>
      </c>
    </row>
    <row r="1206" spans="1:8" ht="19.95" customHeight="1" x14ac:dyDescent="0.3">
      <c r="A1206" t="s">
        <v>5352</v>
      </c>
      <c r="B1206" t="s">
        <v>4500</v>
      </c>
      <c r="C1206" t="s">
        <v>2393</v>
      </c>
      <c r="D1206" t="s">
        <v>115</v>
      </c>
      <c r="E1206">
        <v>44</v>
      </c>
      <c r="F1206">
        <v>6</v>
      </c>
      <c r="G1206" s="9">
        <f>FamilyPovertyPercentage[[#This Row],[Families With Incomes Below 200% Poverty Level]]/FamilyPovertyPercentage[[#This Row],[Total Families]]</f>
        <v>0.13636363636363635</v>
      </c>
      <c r="H1206" s="20">
        <f>IFERROR(VLOOKUP(G1206,Points!$E$2:$G$11,3,TRUE),"")</f>
        <v>10</v>
      </c>
    </row>
    <row r="1207" spans="1:8" ht="19.95" customHeight="1" x14ac:dyDescent="0.3">
      <c r="A1207" t="s">
        <v>5351</v>
      </c>
      <c r="B1207" t="s">
        <v>4501</v>
      </c>
      <c r="C1207" t="s">
        <v>2394</v>
      </c>
      <c r="D1207" t="s">
        <v>111</v>
      </c>
      <c r="E1207">
        <v>1560</v>
      </c>
      <c r="F1207">
        <v>232</v>
      </c>
      <c r="G1207" s="9">
        <f>FamilyPovertyPercentage[[#This Row],[Families With Incomes Below 200% Poverty Level]]/FamilyPovertyPercentage[[#This Row],[Total Families]]</f>
        <v>0.14871794871794872</v>
      </c>
      <c r="H1207" s="20">
        <f>IFERROR(VLOOKUP(G1207,Points!$E$2:$G$11,3,TRUE),"")</f>
        <v>10</v>
      </c>
    </row>
    <row r="1208" spans="1:8" ht="19.95" customHeight="1" x14ac:dyDescent="0.3">
      <c r="A1208" t="s">
        <v>5352</v>
      </c>
      <c r="B1208" t="s">
        <v>4502</v>
      </c>
      <c r="C1208" t="s">
        <v>2395</v>
      </c>
      <c r="D1208" t="s">
        <v>111</v>
      </c>
      <c r="E1208">
        <v>946</v>
      </c>
      <c r="F1208">
        <v>220</v>
      </c>
      <c r="G1208" s="9">
        <f>FamilyPovertyPercentage[[#This Row],[Families With Incomes Below 200% Poverty Level]]/FamilyPovertyPercentage[[#This Row],[Total Families]]</f>
        <v>0.23255813953488372</v>
      </c>
      <c r="H1208" s="20">
        <f>IFERROR(VLOOKUP(G1208,Points!$E$2:$G$11,3,TRUE),"")</f>
        <v>30</v>
      </c>
    </row>
    <row r="1209" spans="1:8" ht="19.95" customHeight="1" x14ac:dyDescent="0.3">
      <c r="A1209" t="s">
        <v>5352</v>
      </c>
      <c r="B1209" t="s">
        <v>4503</v>
      </c>
      <c r="C1209" t="s">
        <v>2395</v>
      </c>
      <c r="D1209" t="s">
        <v>45</v>
      </c>
      <c r="E1209">
        <v>137</v>
      </c>
      <c r="F1209">
        <v>24</v>
      </c>
      <c r="G1209" s="9">
        <f>FamilyPovertyPercentage[[#This Row],[Families With Incomes Below 200% Poverty Level]]/FamilyPovertyPercentage[[#This Row],[Total Families]]</f>
        <v>0.17518248175182483</v>
      </c>
      <c r="H1209" s="20">
        <f>IFERROR(VLOOKUP(G1209,Points!$E$2:$G$11,3,TRUE),"")</f>
        <v>20</v>
      </c>
    </row>
    <row r="1210" spans="1:8" ht="19.95" customHeight="1" x14ac:dyDescent="0.3">
      <c r="A1210" t="s">
        <v>5351</v>
      </c>
      <c r="B1210" t="s">
        <v>4504</v>
      </c>
      <c r="C1210" t="s">
        <v>2396</v>
      </c>
      <c r="D1210" t="s">
        <v>229</v>
      </c>
      <c r="E1210">
        <v>118290</v>
      </c>
      <c r="F1210">
        <v>48377</v>
      </c>
      <c r="G1210" s="9">
        <f>FamilyPovertyPercentage[[#This Row],[Families With Incomes Below 200% Poverty Level]]/FamilyPovertyPercentage[[#This Row],[Total Families]]</f>
        <v>0.40896948178206105</v>
      </c>
      <c r="H1210" s="20">
        <f>IFERROR(VLOOKUP(G1210,Points!$E$2:$G$11,3,TRUE),"")</f>
        <v>100</v>
      </c>
    </row>
    <row r="1211" spans="1:8" ht="19.95" customHeight="1" x14ac:dyDescent="0.3">
      <c r="A1211" t="s">
        <v>5351</v>
      </c>
      <c r="B1211" t="s">
        <v>4505</v>
      </c>
      <c r="C1211" t="s">
        <v>2397</v>
      </c>
      <c r="D1211" t="s">
        <v>122</v>
      </c>
      <c r="E1211">
        <v>70</v>
      </c>
      <c r="F1211">
        <v>7</v>
      </c>
      <c r="G1211" s="9">
        <f>FamilyPovertyPercentage[[#This Row],[Families With Incomes Below 200% Poverty Level]]/FamilyPovertyPercentage[[#This Row],[Total Families]]</f>
        <v>0.1</v>
      </c>
      <c r="H1211" s="20">
        <f>IFERROR(VLOOKUP(G1211,Points!$E$2:$G$11,3,TRUE),"")</f>
        <v>5</v>
      </c>
    </row>
    <row r="1212" spans="1:8" ht="19.95" customHeight="1" x14ac:dyDescent="0.3">
      <c r="A1212" t="s">
        <v>5351</v>
      </c>
      <c r="B1212" t="s">
        <v>4506</v>
      </c>
      <c r="C1212" t="s">
        <v>2398</v>
      </c>
      <c r="D1212" t="s">
        <v>80</v>
      </c>
      <c r="E1212">
        <v>661</v>
      </c>
      <c r="F1212">
        <v>109</v>
      </c>
      <c r="G1212" s="9">
        <f>FamilyPovertyPercentage[[#This Row],[Families With Incomes Below 200% Poverty Level]]/FamilyPovertyPercentage[[#This Row],[Total Families]]</f>
        <v>0.16490166414523449</v>
      </c>
      <c r="H1212" s="20">
        <f>IFERROR(VLOOKUP(G1212,Points!$E$2:$G$11,3,TRUE),"")</f>
        <v>20</v>
      </c>
    </row>
    <row r="1213" spans="1:8" ht="19.95" customHeight="1" x14ac:dyDescent="0.3">
      <c r="A1213" t="s">
        <v>5352</v>
      </c>
      <c r="B1213" t="s">
        <v>4507</v>
      </c>
      <c r="C1213" t="s">
        <v>2399</v>
      </c>
      <c r="D1213" t="s">
        <v>80</v>
      </c>
      <c r="E1213">
        <v>292</v>
      </c>
      <c r="F1213">
        <v>35</v>
      </c>
      <c r="G1213" s="9">
        <f>FamilyPovertyPercentage[[#This Row],[Families With Incomes Below 200% Poverty Level]]/FamilyPovertyPercentage[[#This Row],[Total Families]]</f>
        <v>0.11986301369863013</v>
      </c>
      <c r="H1213" s="20">
        <f>IFERROR(VLOOKUP(G1213,Points!$E$2:$G$11,3,TRUE),"")</f>
        <v>5</v>
      </c>
    </row>
    <row r="1214" spans="1:8" ht="19.95" customHeight="1" x14ac:dyDescent="0.3">
      <c r="A1214" t="s">
        <v>5351</v>
      </c>
      <c r="B1214" t="s">
        <v>4508</v>
      </c>
      <c r="C1214" t="s">
        <v>2400</v>
      </c>
      <c r="D1214" t="s">
        <v>272</v>
      </c>
      <c r="E1214">
        <v>60</v>
      </c>
      <c r="F1214">
        <v>5</v>
      </c>
      <c r="G1214" s="9">
        <f>FamilyPovertyPercentage[[#This Row],[Families With Incomes Below 200% Poverty Level]]/FamilyPovertyPercentage[[#This Row],[Total Families]]</f>
        <v>8.3333333333333329E-2</v>
      </c>
      <c r="H1214" s="20">
        <f>IFERROR(VLOOKUP(G1214,Points!$E$2:$G$11,3,TRUE),"")</f>
        <v>5</v>
      </c>
    </row>
    <row r="1215" spans="1:8" ht="19.95" customHeight="1" x14ac:dyDescent="0.3">
      <c r="A1215" t="s">
        <v>5352</v>
      </c>
      <c r="B1215" t="s">
        <v>4509</v>
      </c>
      <c r="C1215" t="s">
        <v>2401</v>
      </c>
      <c r="D1215" t="s">
        <v>272</v>
      </c>
      <c r="E1215">
        <v>1468</v>
      </c>
      <c r="F1215">
        <v>248</v>
      </c>
      <c r="G1215" s="9">
        <f>FamilyPovertyPercentage[[#This Row],[Families With Incomes Below 200% Poverty Level]]/FamilyPovertyPercentage[[#This Row],[Total Families]]</f>
        <v>0.16893732970027248</v>
      </c>
      <c r="H1215" s="20">
        <f>IFERROR(VLOOKUP(G1215,Points!$E$2:$G$11,3,TRUE),"")</f>
        <v>20</v>
      </c>
    </row>
    <row r="1216" spans="1:8" ht="19.95" customHeight="1" x14ac:dyDescent="0.3">
      <c r="A1216" t="s">
        <v>5352</v>
      </c>
      <c r="B1216" t="s">
        <v>4510</v>
      </c>
      <c r="C1216" t="s">
        <v>2402</v>
      </c>
      <c r="D1216" t="s">
        <v>131</v>
      </c>
      <c r="E1216">
        <v>307</v>
      </c>
      <c r="F1216">
        <v>55</v>
      </c>
      <c r="G1216" s="9">
        <f>FamilyPovertyPercentage[[#This Row],[Families With Incomes Below 200% Poverty Level]]/FamilyPovertyPercentage[[#This Row],[Total Families]]</f>
        <v>0.17915309446254071</v>
      </c>
      <c r="H1216" s="20">
        <f>IFERROR(VLOOKUP(G1216,Points!$E$2:$G$11,3,TRUE),"")</f>
        <v>20</v>
      </c>
    </row>
    <row r="1217" spans="1:8" ht="19.95" customHeight="1" x14ac:dyDescent="0.3">
      <c r="A1217" t="s">
        <v>5351</v>
      </c>
      <c r="B1217" t="s">
        <v>4511</v>
      </c>
      <c r="C1217" t="s">
        <v>2403</v>
      </c>
      <c r="D1217" t="s">
        <v>131</v>
      </c>
      <c r="E1217">
        <v>163</v>
      </c>
      <c r="F1217">
        <v>55</v>
      </c>
      <c r="G1217" s="9">
        <f>FamilyPovertyPercentage[[#This Row],[Families With Incomes Below 200% Poverty Level]]/FamilyPovertyPercentage[[#This Row],[Total Families]]</f>
        <v>0.33742331288343558</v>
      </c>
      <c r="H1217" s="20">
        <f>IFERROR(VLOOKUP(G1217,Points!$E$2:$G$11,3,TRUE),"")</f>
        <v>65</v>
      </c>
    </row>
    <row r="1218" spans="1:8" ht="19.95" customHeight="1" x14ac:dyDescent="0.3">
      <c r="A1218" t="s">
        <v>5352</v>
      </c>
      <c r="B1218" t="s">
        <v>4512</v>
      </c>
      <c r="C1218" t="s">
        <v>2404</v>
      </c>
      <c r="D1218" t="s">
        <v>279</v>
      </c>
      <c r="E1218">
        <v>435</v>
      </c>
      <c r="F1218">
        <v>60</v>
      </c>
      <c r="G1218" s="9">
        <f>FamilyPovertyPercentage[[#This Row],[Families With Incomes Below 200% Poverty Level]]/FamilyPovertyPercentage[[#This Row],[Total Families]]</f>
        <v>0.13793103448275862</v>
      </c>
      <c r="H1218" s="20">
        <f>IFERROR(VLOOKUP(G1218,Points!$E$2:$G$11,3,TRUE),"")</f>
        <v>10</v>
      </c>
    </row>
    <row r="1219" spans="1:8" ht="19.95" customHeight="1" x14ac:dyDescent="0.3">
      <c r="A1219" t="s">
        <v>5351</v>
      </c>
      <c r="B1219" t="s">
        <v>4513</v>
      </c>
      <c r="C1219" t="s">
        <v>2405</v>
      </c>
      <c r="D1219" t="s">
        <v>279</v>
      </c>
      <c r="E1219">
        <v>363</v>
      </c>
      <c r="F1219">
        <v>100</v>
      </c>
      <c r="G1219" s="9">
        <f>FamilyPovertyPercentage[[#This Row],[Families With Incomes Below 200% Poverty Level]]/FamilyPovertyPercentage[[#This Row],[Total Families]]</f>
        <v>0.27548209366391185</v>
      </c>
      <c r="H1219" s="20">
        <f>IFERROR(VLOOKUP(G1219,Points!$E$2:$G$11,3,TRUE),"")</f>
        <v>40</v>
      </c>
    </row>
    <row r="1220" spans="1:8" ht="19.95" customHeight="1" x14ac:dyDescent="0.3">
      <c r="A1220" t="s">
        <v>5351</v>
      </c>
      <c r="B1220" t="s">
        <v>4514</v>
      </c>
      <c r="C1220" t="s">
        <v>2406</v>
      </c>
      <c r="D1220" t="s">
        <v>16</v>
      </c>
      <c r="E1220">
        <v>60</v>
      </c>
      <c r="F1220">
        <v>33</v>
      </c>
      <c r="G1220" s="9">
        <f>FamilyPovertyPercentage[[#This Row],[Families With Incomes Below 200% Poverty Level]]/FamilyPovertyPercentage[[#This Row],[Total Families]]</f>
        <v>0.55000000000000004</v>
      </c>
      <c r="H1220" s="20">
        <f>IFERROR(VLOOKUP(G1220,Points!$E$2:$G$11,3,TRUE),"")</f>
        <v>100</v>
      </c>
    </row>
    <row r="1221" spans="1:8" ht="19.95" customHeight="1" x14ac:dyDescent="0.3">
      <c r="A1221" t="s">
        <v>5352</v>
      </c>
      <c r="B1221" t="s">
        <v>4515</v>
      </c>
      <c r="C1221" t="s">
        <v>2407</v>
      </c>
      <c r="D1221" t="s">
        <v>21</v>
      </c>
      <c r="E1221">
        <v>330</v>
      </c>
      <c r="F1221">
        <v>25</v>
      </c>
      <c r="G1221" s="9">
        <f>FamilyPovertyPercentage[[#This Row],[Families With Incomes Below 200% Poverty Level]]/FamilyPovertyPercentage[[#This Row],[Total Families]]</f>
        <v>7.575757575757576E-2</v>
      </c>
      <c r="H1221" s="20">
        <f>IFERROR(VLOOKUP(G1221,Points!$E$2:$G$11,3,TRUE),"")</f>
        <v>0</v>
      </c>
    </row>
    <row r="1222" spans="1:8" ht="19.95" customHeight="1" x14ac:dyDescent="0.3">
      <c r="A1222" t="s">
        <v>5352</v>
      </c>
      <c r="B1222" t="s">
        <v>4516</v>
      </c>
      <c r="C1222" t="s">
        <v>2408</v>
      </c>
      <c r="D1222" t="s">
        <v>45</v>
      </c>
      <c r="E1222">
        <v>105</v>
      </c>
      <c r="F1222">
        <v>24</v>
      </c>
      <c r="G1222" s="9">
        <f>FamilyPovertyPercentage[[#This Row],[Families With Incomes Below 200% Poverty Level]]/FamilyPovertyPercentage[[#This Row],[Total Families]]</f>
        <v>0.22857142857142856</v>
      </c>
      <c r="H1222" s="20">
        <f>IFERROR(VLOOKUP(G1222,Points!$E$2:$G$11,3,TRUE),"")</f>
        <v>30</v>
      </c>
    </row>
    <row r="1223" spans="1:8" ht="19.95" customHeight="1" x14ac:dyDescent="0.3">
      <c r="A1223" t="s">
        <v>5351</v>
      </c>
      <c r="B1223" t="s">
        <v>4517</v>
      </c>
      <c r="C1223" t="s">
        <v>2409</v>
      </c>
      <c r="D1223" t="s">
        <v>57</v>
      </c>
      <c r="E1223">
        <v>144</v>
      </c>
      <c r="F1223">
        <v>70</v>
      </c>
      <c r="G1223" s="9">
        <f>FamilyPovertyPercentage[[#This Row],[Families With Incomes Below 200% Poverty Level]]/FamilyPovertyPercentage[[#This Row],[Total Families]]</f>
        <v>0.4861111111111111</v>
      </c>
      <c r="H1223" s="20">
        <f>IFERROR(VLOOKUP(G1223,Points!$E$2:$G$11,3,TRUE),"")</f>
        <v>100</v>
      </c>
    </row>
    <row r="1224" spans="1:8" ht="19.95" customHeight="1" x14ac:dyDescent="0.3">
      <c r="A1224" t="s">
        <v>5352</v>
      </c>
      <c r="B1224" t="s">
        <v>4518</v>
      </c>
      <c r="C1224" t="s">
        <v>2410</v>
      </c>
      <c r="D1224" t="s">
        <v>107</v>
      </c>
      <c r="E1224">
        <v>91</v>
      </c>
      <c r="F1224">
        <v>17</v>
      </c>
      <c r="G1224" s="9">
        <f>FamilyPovertyPercentage[[#This Row],[Families With Incomes Below 200% Poverty Level]]/FamilyPovertyPercentage[[#This Row],[Total Families]]</f>
        <v>0.18681318681318682</v>
      </c>
      <c r="H1224" s="20">
        <f>IFERROR(VLOOKUP(G1224,Points!$E$2:$G$11,3,TRUE),"")</f>
        <v>20</v>
      </c>
    </row>
    <row r="1225" spans="1:8" ht="19.95" customHeight="1" x14ac:dyDescent="0.3">
      <c r="A1225" t="s">
        <v>5351</v>
      </c>
      <c r="B1225" t="s">
        <v>4519</v>
      </c>
      <c r="C1225" t="s">
        <v>2411</v>
      </c>
      <c r="D1225" t="s">
        <v>45</v>
      </c>
      <c r="E1225">
        <v>694</v>
      </c>
      <c r="F1225">
        <v>287</v>
      </c>
      <c r="G1225" s="9">
        <f>FamilyPovertyPercentage[[#This Row],[Families With Incomes Below 200% Poverty Level]]/FamilyPovertyPercentage[[#This Row],[Total Families]]</f>
        <v>0.41354466858789624</v>
      </c>
      <c r="H1225" s="20">
        <f>IFERROR(VLOOKUP(G1225,Points!$E$2:$G$11,3,TRUE),"")</f>
        <v>100</v>
      </c>
    </row>
    <row r="1226" spans="1:8" ht="19.95" customHeight="1" x14ac:dyDescent="0.3">
      <c r="A1226" t="s">
        <v>5352</v>
      </c>
      <c r="B1226" t="s">
        <v>4520</v>
      </c>
      <c r="C1226" t="s">
        <v>2412</v>
      </c>
      <c r="D1226" t="s">
        <v>45</v>
      </c>
      <c r="E1226">
        <v>123</v>
      </c>
      <c r="F1226">
        <v>16</v>
      </c>
      <c r="G1226" s="9">
        <f>FamilyPovertyPercentage[[#This Row],[Families With Incomes Below 200% Poverty Level]]/FamilyPovertyPercentage[[#This Row],[Total Families]]</f>
        <v>0.13008130081300814</v>
      </c>
      <c r="H1226" s="20">
        <f>IFERROR(VLOOKUP(G1226,Points!$E$2:$G$11,3,TRUE),"")</f>
        <v>10</v>
      </c>
    </row>
    <row r="1227" spans="1:8" ht="19.95" customHeight="1" x14ac:dyDescent="0.3">
      <c r="A1227" t="s">
        <v>5352</v>
      </c>
      <c r="B1227" t="s">
        <v>4521</v>
      </c>
      <c r="C1227" t="s">
        <v>2413</v>
      </c>
      <c r="D1227" t="s">
        <v>272</v>
      </c>
      <c r="E1227">
        <v>109</v>
      </c>
      <c r="F1227">
        <v>29</v>
      </c>
      <c r="G1227" s="9">
        <f>FamilyPovertyPercentage[[#This Row],[Families With Incomes Below 200% Poverty Level]]/FamilyPovertyPercentage[[#This Row],[Total Families]]</f>
        <v>0.26605504587155965</v>
      </c>
      <c r="H1227" s="20">
        <f>IFERROR(VLOOKUP(G1227,Points!$E$2:$G$11,3,TRUE),"")</f>
        <v>40</v>
      </c>
    </row>
    <row r="1228" spans="1:8" ht="19.95" customHeight="1" x14ac:dyDescent="0.3">
      <c r="A1228" t="s">
        <v>5351</v>
      </c>
      <c r="B1228" t="s">
        <v>4522</v>
      </c>
      <c r="C1228" t="s">
        <v>2414</v>
      </c>
      <c r="D1228" t="s">
        <v>36</v>
      </c>
      <c r="E1228">
        <v>2261</v>
      </c>
      <c r="F1228">
        <v>209</v>
      </c>
      <c r="G1228" s="9">
        <f>FamilyPovertyPercentage[[#This Row],[Families With Incomes Below 200% Poverty Level]]/FamilyPovertyPercentage[[#This Row],[Total Families]]</f>
        <v>9.2436974789915971E-2</v>
      </c>
      <c r="H1228" s="20">
        <f>IFERROR(VLOOKUP(G1228,Points!$E$2:$G$11,3,TRUE),"")</f>
        <v>5</v>
      </c>
    </row>
    <row r="1229" spans="1:8" ht="19.95" customHeight="1" x14ac:dyDescent="0.3">
      <c r="A1229" t="s">
        <v>5351</v>
      </c>
      <c r="B1229" t="s">
        <v>4523</v>
      </c>
      <c r="C1229" t="s">
        <v>2415</v>
      </c>
      <c r="D1229" t="s">
        <v>15</v>
      </c>
      <c r="E1229">
        <v>2356</v>
      </c>
      <c r="F1229">
        <v>390</v>
      </c>
      <c r="G1229" s="9">
        <f>FamilyPovertyPercentage[[#This Row],[Families With Incomes Below 200% Poverty Level]]/FamilyPovertyPercentage[[#This Row],[Total Families]]</f>
        <v>0.16553480475382004</v>
      </c>
      <c r="H1229" s="20">
        <f>IFERROR(VLOOKUP(G1229,Points!$E$2:$G$11,3,TRUE),"")</f>
        <v>20</v>
      </c>
    </row>
    <row r="1230" spans="1:8" ht="19.95" customHeight="1" x14ac:dyDescent="0.3">
      <c r="A1230" t="s">
        <v>5352</v>
      </c>
      <c r="B1230" t="s">
        <v>4524</v>
      </c>
      <c r="C1230" t="s">
        <v>2416</v>
      </c>
      <c r="D1230" t="s">
        <v>14</v>
      </c>
      <c r="E1230">
        <v>137</v>
      </c>
      <c r="F1230">
        <v>37</v>
      </c>
      <c r="G1230" s="9">
        <f>FamilyPovertyPercentage[[#This Row],[Families With Incomes Below 200% Poverty Level]]/FamilyPovertyPercentage[[#This Row],[Total Families]]</f>
        <v>0.27007299270072993</v>
      </c>
      <c r="H1230" s="20">
        <f>IFERROR(VLOOKUP(G1230,Points!$E$2:$G$11,3,TRUE),"")</f>
        <v>40</v>
      </c>
    </row>
    <row r="1231" spans="1:8" ht="19.95" customHeight="1" x14ac:dyDescent="0.3">
      <c r="A1231" t="s">
        <v>5352</v>
      </c>
      <c r="B1231" t="s">
        <v>4525</v>
      </c>
      <c r="C1231" t="s">
        <v>2416</v>
      </c>
      <c r="D1231" t="s">
        <v>15</v>
      </c>
      <c r="E1231">
        <v>354</v>
      </c>
      <c r="F1231">
        <v>21</v>
      </c>
      <c r="G1231" s="9">
        <f>FamilyPovertyPercentage[[#This Row],[Families With Incomes Below 200% Poverty Level]]/FamilyPovertyPercentage[[#This Row],[Total Families]]</f>
        <v>5.9322033898305086E-2</v>
      </c>
      <c r="H1231" s="20">
        <f>IFERROR(VLOOKUP(G1231,Points!$E$2:$G$11,3,TRUE),"")</f>
        <v>0</v>
      </c>
    </row>
    <row r="1232" spans="1:8" ht="19.95" customHeight="1" x14ac:dyDescent="0.3">
      <c r="A1232" t="s">
        <v>5352</v>
      </c>
      <c r="B1232" t="s">
        <v>4526</v>
      </c>
      <c r="C1232" t="s">
        <v>2417</v>
      </c>
      <c r="D1232" t="s">
        <v>45</v>
      </c>
      <c r="E1232">
        <v>70</v>
      </c>
      <c r="F1232">
        <v>9</v>
      </c>
      <c r="G1232" s="9">
        <f>FamilyPovertyPercentage[[#This Row],[Families With Incomes Below 200% Poverty Level]]/FamilyPovertyPercentage[[#This Row],[Total Families]]</f>
        <v>0.12857142857142856</v>
      </c>
      <c r="H1232" s="20">
        <f>IFERROR(VLOOKUP(G1232,Points!$E$2:$G$11,3,TRUE),"")</f>
        <v>10</v>
      </c>
    </row>
    <row r="1233" spans="1:8" ht="19.95" customHeight="1" x14ac:dyDescent="0.3">
      <c r="A1233" t="s">
        <v>5351</v>
      </c>
      <c r="B1233" t="s">
        <v>4527</v>
      </c>
      <c r="C1233" t="s">
        <v>2418</v>
      </c>
      <c r="D1233" t="s">
        <v>239</v>
      </c>
      <c r="E1233">
        <v>325</v>
      </c>
      <c r="F1233">
        <v>94</v>
      </c>
      <c r="G1233" s="9">
        <f>FamilyPovertyPercentage[[#This Row],[Families With Incomes Below 200% Poverty Level]]/FamilyPovertyPercentage[[#This Row],[Total Families]]</f>
        <v>0.28923076923076924</v>
      </c>
      <c r="H1233" s="20">
        <f>IFERROR(VLOOKUP(G1233,Points!$E$2:$G$11,3,TRUE),"")</f>
        <v>50</v>
      </c>
    </row>
    <row r="1234" spans="1:8" ht="19.95" customHeight="1" x14ac:dyDescent="0.3">
      <c r="A1234" t="s">
        <v>5352</v>
      </c>
      <c r="B1234" t="s">
        <v>4528</v>
      </c>
      <c r="C1234" t="s">
        <v>2419</v>
      </c>
      <c r="D1234" t="s">
        <v>239</v>
      </c>
      <c r="E1234">
        <v>374</v>
      </c>
      <c r="F1234">
        <v>62</v>
      </c>
      <c r="G1234" s="9">
        <f>FamilyPovertyPercentage[[#This Row],[Families With Incomes Below 200% Poverty Level]]/FamilyPovertyPercentage[[#This Row],[Total Families]]</f>
        <v>0.16577540106951871</v>
      </c>
      <c r="H1234" s="20">
        <f>IFERROR(VLOOKUP(G1234,Points!$E$2:$G$11,3,TRUE),"")</f>
        <v>20</v>
      </c>
    </row>
    <row r="1235" spans="1:8" ht="19.95" customHeight="1" x14ac:dyDescent="0.3">
      <c r="A1235" t="s">
        <v>5351</v>
      </c>
      <c r="B1235" t="s">
        <v>4529</v>
      </c>
      <c r="C1235" t="s">
        <v>2420</v>
      </c>
      <c r="D1235" t="s">
        <v>115</v>
      </c>
      <c r="E1235">
        <v>174</v>
      </c>
      <c r="F1235">
        <v>36</v>
      </c>
      <c r="G1235" s="9">
        <f>FamilyPovertyPercentage[[#This Row],[Families With Incomes Below 200% Poverty Level]]/FamilyPovertyPercentage[[#This Row],[Total Families]]</f>
        <v>0.20689655172413793</v>
      </c>
      <c r="H1235" s="20">
        <f>IFERROR(VLOOKUP(G1235,Points!$E$2:$G$11,3,TRUE),"")</f>
        <v>30</v>
      </c>
    </row>
    <row r="1236" spans="1:8" ht="19.95" customHeight="1" x14ac:dyDescent="0.3">
      <c r="A1236" t="s">
        <v>5352</v>
      </c>
      <c r="B1236" t="s">
        <v>4530</v>
      </c>
      <c r="C1236" t="s">
        <v>2421</v>
      </c>
      <c r="D1236" t="s">
        <v>83</v>
      </c>
      <c r="E1236">
        <v>35</v>
      </c>
      <c r="F1236">
        <v>7</v>
      </c>
      <c r="G1236" s="9">
        <f>FamilyPovertyPercentage[[#This Row],[Families With Incomes Below 200% Poverty Level]]/FamilyPovertyPercentage[[#This Row],[Total Families]]</f>
        <v>0.2</v>
      </c>
      <c r="H1236" s="20">
        <f>IFERROR(VLOOKUP(G1236,Points!$E$2:$G$11,3,TRUE),"")</f>
        <v>30</v>
      </c>
    </row>
    <row r="1237" spans="1:8" ht="19.95" customHeight="1" x14ac:dyDescent="0.3">
      <c r="A1237" t="s">
        <v>5351</v>
      </c>
      <c r="B1237" t="s">
        <v>4531</v>
      </c>
      <c r="C1237" t="s">
        <v>2422</v>
      </c>
      <c r="D1237" t="s">
        <v>15</v>
      </c>
      <c r="E1237">
        <v>305</v>
      </c>
      <c r="F1237">
        <v>62</v>
      </c>
      <c r="G1237" s="9">
        <f>FamilyPovertyPercentage[[#This Row],[Families With Incomes Below 200% Poverty Level]]/FamilyPovertyPercentage[[#This Row],[Total Families]]</f>
        <v>0.20327868852459016</v>
      </c>
      <c r="H1237" s="20">
        <f>IFERROR(VLOOKUP(G1237,Points!$E$2:$G$11,3,TRUE),"")</f>
        <v>30</v>
      </c>
    </row>
    <row r="1238" spans="1:8" ht="19.95" customHeight="1" x14ac:dyDescent="0.3">
      <c r="A1238" t="s">
        <v>5352</v>
      </c>
      <c r="B1238" t="s">
        <v>4532</v>
      </c>
      <c r="C1238" t="s">
        <v>2423</v>
      </c>
      <c r="D1238" t="s">
        <v>27</v>
      </c>
      <c r="E1238">
        <v>406</v>
      </c>
      <c r="F1238">
        <v>88</v>
      </c>
      <c r="G1238" s="9">
        <f>FamilyPovertyPercentage[[#This Row],[Families With Incomes Below 200% Poverty Level]]/FamilyPovertyPercentage[[#This Row],[Total Families]]</f>
        <v>0.21674876847290642</v>
      </c>
      <c r="H1238" s="20">
        <f>IFERROR(VLOOKUP(G1238,Points!$E$2:$G$11,3,TRUE),"")</f>
        <v>30</v>
      </c>
    </row>
    <row r="1239" spans="1:8" ht="19.95" customHeight="1" x14ac:dyDescent="0.3">
      <c r="A1239" t="s">
        <v>5351</v>
      </c>
      <c r="B1239" t="s">
        <v>4533</v>
      </c>
      <c r="C1239" t="s">
        <v>2424</v>
      </c>
      <c r="D1239" t="s">
        <v>67</v>
      </c>
      <c r="E1239">
        <v>251</v>
      </c>
      <c r="F1239">
        <v>58</v>
      </c>
      <c r="G1239" s="9">
        <f>FamilyPovertyPercentage[[#This Row],[Families With Incomes Below 200% Poverty Level]]/FamilyPovertyPercentage[[#This Row],[Total Families]]</f>
        <v>0.23107569721115537</v>
      </c>
      <c r="H1239" s="20">
        <f>IFERROR(VLOOKUP(G1239,Points!$E$2:$G$11,3,TRUE),"")</f>
        <v>30</v>
      </c>
    </row>
    <row r="1240" spans="1:8" ht="19.95" customHeight="1" x14ac:dyDescent="0.3">
      <c r="A1240" t="s">
        <v>5352</v>
      </c>
      <c r="B1240" t="s">
        <v>4534</v>
      </c>
      <c r="C1240" t="s">
        <v>2425</v>
      </c>
      <c r="D1240" t="s">
        <v>36</v>
      </c>
      <c r="E1240">
        <v>307</v>
      </c>
      <c r="F1240">
        <v>39</v>
      </c>
      <c r="G1240" s="9">
        <f>FamilyPovertyPercentage[[#This Row],[Families With Incomes Below 200% Poverty Level]]/FamilyPovertyPercentage[[#This Row],[Total Families]]</f>
        <v>0.12703583061889251</v>
      </c>
      <c r="H1240" s="20">
        <f>IFERROR(VLOOKUP(G1240,Points!$E$2:$G$11,3,TRUE),"")</f>
        <v>10</v>
      </c>
    </row>
    <row r="1241" spans="1:8" ht="19.95" customHeight="1" x14ac:dyDescent="0.3">
      <c r="A1241" t="s">
        <v>5352</v>
      </c>
      <c r="B1241" t="s">
        <v>4535</v>
      </c>
      <c r="C1241" t="s">
        <v>2426</v>
      </c>
      <c r="D1241" t="s">
        <v>11</v>
      </c>
      <c r="E1241">
        <v>333</v>
      </c>
      <c r="F1241">
        <v>36</v>
      </c>
      <c r="G1241" s="9">
        <f>FamilyPovertyPercentage[[#This Row],[Families With Incomes Below 200% Poverty Level]]/FamilyPovertyPercentage[[#This Row],[Total Families]]</f>
        <v>0.10810810810810811</v>
      </c>
      <c r="H1241" s="20">
        <f>IFERROR(VLOOKUP(G1241,Points!$E$2:$G$11,3,TRUE),"")</f>
        <v>5</v>
      </c>
    </row>
    <row r="1242" spans="1:8" ht="19.95" customHeight="1" x14ac:dyDescent="0.3">
      <c r="A1242" t="s">
        <v>5352</v>
      </c>
      <c r="B1242" t="s">
        <v>4536</v>
      </c>
      <c r="C1242" t="s">
        <v>2427</v>
      </c>
      <c r="D1242" t="s">
        <v>50</v>
      </c>
      <c r="E1242">
        <v>131</v>
      </c>
      <c r="F1242">
        <v>57</v>
      </c>
      <c r="G1242" s="9">
        <f>FamilyPovertyPercentage[[#This Row],[Families With Incomes Below 200% Poverty Level]]/FamilyPovertyPercentage[[#This Row],[Total Families]]</f>
        <v>0.4351145038167939</v>
      </c>
      <c r="H1242" s="20">
        <f>IFERROR(VLOOKUP(G1242,Points!$E$2:$G$11,3,TRUE),"")</f>
        <v>100</v>
      </c>
    </row>
    <row r="1243" spans="1:8" ht="19.95" customHeight="1" x14ac:dyDescent="0.3">
      <c r="A1243" t="s">
        <v>5352</v>
      </c>
      <c r="B1243" t="s">
        <v>4537</v>
      </c>
      <c r="C1243" t="s">
        <v>2428</v>
      </c>
      <c r="D1243" t="s">
        <v>43</v>
      </c>
      <c r="E1243">
        <v>485</v>
      </c>
      <c r="F1243">
        <v>61</v>
      </c>
      <c r="G1243" s="9">
        <f>FamilyPovertyPercentage[[#This Row],[Families With Incomes Below 200% Poverty Level]]/FamilyPovertyPercentage[[#This Row],[Total Families]]</f>
        <v>0.12577319587628866</v>
      </c>
      <c r="H1243" s="20">
        <f>IFERROR(VLOOKUP(G1243,Points!$E$2:$G$11,3,TRUE),"")</f>
        <v>10</v>
      </c>
    </row>
    <row r="1244" spans="1:8" ht="19.95" customHeight="1" x14ac:dyDescent="0.3">
      <c r="A1244" t="s">
        <v>5352</v>
      </c>
      <c r="B1244" t="s">
        <v>4538</v>
      </c>
      <c r="C1244" t="s">
        <v>2429</v>
      </c>
      <c r="D1244" t="s">
        <v>25</v>
      </c>
      <c r="E1244">
        <v>181</v>
      </c>
      <c r="F1244">
        <v>25</v>
      </c>
      <c r="G1244" s="9">
        <f>FamilyPovertyPercentage[[#This Row],[Families With Incomes Below 200% Poverty Level]]/FamilyPovertyPercentage[[#This Row],[Total Families]]</f>
        <v>0.13812154696132597</v>
      </c>
      <c r="H1244" s="20">
        <f>IFERROR(VLOOKUP(G1244,Points!$E$2:$G$11,3,TRUE),"")</f>
        <v>10</v>
      </c>
    </row>
    <row r="1245" spans="1:8" ht="19.95" customHeight="1" x14ac:dyDescent="0.3">
      <c r="A1245" t="s">
        <v>5352</v>
      </c>
      <c r="B1245" t="s">
        <v>4539</v>
      </c>
      <c r="C1245" t="s">
        <v>2430</v>
      </c>
      <c r="D1245" t="s">
        <v>80</v>
      </c>
      <c r="E1245">
        <v>155</v>
      </c>
      <c r="F1245">
        <v>13</v>
      </c>
      <c r="G1245" s="9">
        <f>FamilyPovertyPercentage[[#This Row],[Families With Incomes Below 200% Poverty Level]]/FamilyPovertyPercentage[[#This Row],[Total Families]]</f>
        <v>8.387096774193549E-2</v>
      </c>
      <c r="H1245" s="20">
        <f>IFERROR(VLOOKUP(G1245,Points!$E$2:$G$11,3,TRUE),"")</f>
        <v>5</v>
      </c>
    </row>
    <row r="1246" spans="1:8" ht="19.95" customHeight="1" x14ac:dyDescent="0.3">
      <c r="A1246" t="s">
        <v>5352</v>
      </c>
      <c r="B1246" t="s">
        <v>4540</v>
      </c>
      <c r="C1246" t="s">
        <v>2431</v>
      </c>
      <c r="D1246" t="s">
        <v>21</v>
      </c>
      <c r="E1246">
        <v>187</v>
      </c>
      <c r="F1246">
        <v>20</v>
      </c>
      <c r="G1246" s="9">
        <f>FamilyPovertyPercentage[[#This Row],[Families With Incomes Below 200% Poverty Level]]/FamilyPovertyPercentage[[#This Row],[Total Families]]</f>
        <v>0.10695187165775401</v>
      </c>
      <c r="H1246" s="20">
        <f>IFERROR(VLOOKUP(G1246,Points!$E$2:$G$11,3,TRUE),"")</f>
        <v>5</v>
      </c>
    </row>
    <row r="1247" spans="1:8" ht="19.95" customHeight="1" x14ac:dyDescent="0.3">
      <c r="A1247" t="s">
        <v>5351</v>
      </c>
      <c r="B1247" t="s">
        <v>4541</v>
      </c>
      <c r="C1247" t="s">
        <v>2432</v>
      </c>
      <c r="D1247" t="s">
        <v>99</v>
      </c>
      <c r="E1247">
        <v>1024</v>
      </c>
      <c r="F1247">
        <v>184</v>
      </c>
      <c r="G1247" s="9">
        <f>FamilyPovertyPercentage[[#This Row],[Families With Incomes Below 200% Poverty Level]]/FamilyPovertyPercentage[[#This Row],[Total Families]]</f>
        <v>0.1796875</v>
      </c>
      <c r="H1247" s="20">
        <f>IFERROR(VLOOKUP(G1247,Points!$E$2:$G$11,3,TRUE),"")</f>
        <v>20</v>
      </c>
    </row>
    <row r="1248" spans="1:8" ht="19.95" customHeight="1" x14ac:dyDescent="0.3">
      <c r="A1248" t="s">
        <v>5352</v>
      </c>
      <c r="B1248" t="s">
        <v>4542</v>
      </c>
      <c r="C1248" t="s">
        <v>2433</v>
      </c>
      <c r="D1248" t="s">
        <v>99</v>
      </c>
      <c r="E1248">
        <v>711</v>
      </c>
      <c r="F1248">
        <v>76</v>
      </c>
      <c r="G1248" s="9">
        <f>FamilyPovertyPercentage[[#This Row],[Families With Incomes Below 200% Poverty Level]]/FamilyPovertyPercentage[[#This Row],[Total Families]]</f>
        <v>0.10689170182841069</v>
      </c>
      <c r="H1248" s="20">
        <f>IFERROR(VLOOKUP(G1248,Points!$E$2:$G$11,3,TRUE),"")</f>
        <v>5</v>
      </c>
    </row>
    <row r="1249" spans="1:8" ht="19.95" customHeight="1" x14ac:dyDescent="0.3">
      <c r="A1249" t="s">
        <v>5352</v>
      </c>
      <c r="B1249" t="s">
        <v>4543</v>
      </c>
      <c r="C1249" t="s">
        <v>2434</v>
      </c>
      <c r="D1249" t="s">
        <v>239</v>
      </c>
      <c r="E1249">
        <v>202</v>
      </c>
      <c r="F1249">
        <v>74</v>
      </c>
      <c r="G1249" s="9">
        <f>FamilyPovertyPercentage[[#This Row],[Families With Incomes Below 200% Poverty Level]]/FamilyPovertyPercentage[[#This Row],[Total Families]]</f>
        <v>0.36633663366336633</v>
      </c>
      <c r="H1249" s="20">
        <f>IFERROR(VLOOKUP(G1249,Points!$E$2:$G$11,3,TRUE),"")</f>
        <v>80</v>
      </c>
    </row>
    <row r="1250" spans="1:8" ht="19.95" customHeight="1" x14ac:dyDescent="0.3">
      <c r="A1250" t="s">
        <v>5351</v>
      </c>
      <c r="B1250" t="s">
        <v>4544</v>
      </c>
      <c r="C1250" t="s">
        <v>2435</v>
      </c>
      <c r="D1250" t="s">
        <v>53</v>
      </c>
      <c r="E1250">
        <v>202</v>
      </c>
      <c r="F1250">
        <v>10</v>
      </c>
      <c r="G1250" s="9">
        <f>FamilyPovertyPercentage[[#This Row],[Families With Incomes Below 200% Poverty Level]]/FamilyPovertyPercentage[[#This Row],[Total Families]]</f>
        <v>4.9504950495049507E-2</v>
      </c>
      <c r="H1250" s="20">
        <f>IFERROR(VLOOKUP(G1250,Points!$E$2:$G$11,3,TRUE),"")</f>
        <v>0</v>
      </c>
    </row>
    <row r="1251" spans="1:8" ht="19.95" customHeight="1" x14ac:dyDescent="0.3">
      <c r="A1251" t="s">
        <v>5352</v>
      </c>
      <c r="B1251" t="s">
        <v>4545</v>
      </c>
      <c r="C1251" t="s">
        <v>2436</v>
      </c>
      <c r="D1251" t="s">
        <v>115</v>
      </c>
      <c r="E1251">
        <v>48</v>
      </c>
      <c r="F1251">
        <v>27</v>
      </c>
      <c r="G1251" s="9">
        <f>FamilyPovertyPercentage[[#This Row],[Families With Incomes Below 200% Poverty Level]]/FamilyPovertyPercentage[[#This Row],[Total Families]]</f>
        <v>0.5625</v>
      </c>
      <c r="H1251" s="20">
        <f>IFERROR(VLOOKUP(G1251,Points!$E$2:$G$11,3,TRUE),"")</f>
        <v>100</v>
      </c>
    </row>
    <row r="1252" spans="1:8" ht="19.95" customHeight="1" x14ac:dyDescent="0.3">
      <c r="A1252" t="s">
        <v>5351</v>
      </c>
      <c r="B1252" t="s">
        <v>4546</v>
      </c>
      <c r="C1252" t="s">
        <v>2437</v>
      </c>
      <c r="D1252" t="s">
        <v>115</v>
      </c>
      <c r="E1252">
        <v>58</v>
      </c>
      <c r="F1252">
        <v>6</v>
      </c>
      <c r="G1252" s="9">
        <f>FamilyPovertyPercentage[[#This Row],[Families With Incomes Below 200% Poverty Level]]/FamilyPovertyPercentage[[#This Row],[Total Families]]</f>
        <v>0.10344827586206896</v>
      </c>
      <c r="H1252" s="20">
        <f>IFERROR(VLOOKUP(G1252,Points!$E$2:$G$11,3,TRUE),"")</f>
        <v>5</v>
      </c>
    </row>
    <row r="1253" spans="1:8" ht="19.95" customHeight="1" x14ac:dyDescent="0.3">
      <c r="A1253" t="s">
        <v>5351</v>
      </c>
      <c r="B1253" t="s">
        <v>4547</v>
      </c>
      <c r="C1253" t="s">
        <v>2438</v>
      </c>
      <c r="D1253" t="s">
        <v>36</v>
      </c>
      <c r="E1253">
        <v>1991</v>
      </c>
      <c r="F1253">
        <v>197</v>
      </c>
      <c r="G1253" s="9">
        <f>FamilyPovertyPercentage[[#This Row],[Families With Incomes Below 200% Poverty Level]]/FamilyPovertyPercentage[[#This Row],[Total Families]]</f>
        <v>9.8945253641386233E-2</v>
      </c>
      <c r="H1253" s="20">
        <f>IFERROR(VLOOKUP(G1253,Points!$E$2:$G$11,3,TRUE),"")</f>
        <v>5</v>
      </c>
    </row>
    <row r="1254" spans="1:8" ht="19.95" customHeight="1" x14ac:dyDescent="0.3">
      <c r="A1254" t="s">
        <v>5352</v>
      </c>
      <c r="B1254" t="s">
        <v>4548</v>
      </c>
      <c r="C1254" t="s">
        <v>2439</v>
      </c>
      <c r="D1254" t="s">
        <v>115</v>
      </c>
      <c r="E1254">
        <v>206</v>
      </c>
      <c r="F1254">
        <v>43</v>
      </c>
      <c r="G1254" s="9">
        <f>FamilyPovertyPercentage[[#This Row],[Families With Incomes Below 200% Poverty Level]]/FamilyPovertyPercentage[[#This Row],[Total Families]]</f>
        <v>0.20873786407766989</v>
      </c>
      <c r="H1254" s="20">
        <f>IFERROR(VLOOKUP(G1254,Points!$E$2:$G$11,3,TRUE),"")</f>
        <v>30</v>
      </c>
    </row>
    <row r="1255" spans="1:8" ht="19.95" customHeight="1" x14ac:dyDescent="0.3">
      <c r="A1255" t="s">
        <v>5352</v>
      </c>
      <c r="B1255" t="s">
        <v>4549</v>
      </c>
      <c r="C1255" t="s">
        <v>2440</v>
      </c>
      <c r="D1255" t="s">
        <v>108</v>
      </c>
      <c r="E1255">
        <v>347</v>
      </c>
      <c r="F1255">
        <v>36</v>
      </c>
      <c r="G1255" s="9">
        <f>FamilyPovertyPercentage[[#This Row],[Families With Incomes Below 200% Poverty Level]]/FamilyPovertyPercentage[[#This Row],[Total Families]]</f>
        <v>0.1037463976945245</v>
      </c>
      <c r="H1255" s="20">
        <f>IFERROR(VLOOKUP(G1255,Points!$E$2:$G$11,3,TRUE),"")</f>
        <v>5</v>
      </c>
    </row>
    <row r="1256" spans="1:8" ht="19.95" customHeight="1" x14ac:dyDescent="0.3">
      <c r="A1256" t="s">
        <v>5352</v>
      </c>
      <c r="B1256" t="s">
        <v>4550</v>
      </c>
      <c r="C1256" t="s">
        <v>2441</v>
      </c>
      <c r="D1256" t="s">
        <v>15</v>
      </c>
      <c r="E1256">
        <v>138</v>
      </c>
      <c r="F1256">
        <v>13</v>
      </c>
      <c r="G1256" s="9">
        <f>FamilyPovertyPercentage[[#This Row],[Families With Incomes Below 200% Poverty Level]]/FamilyPovertyPercentage[[#This Row],[Total Families]]</f>
        <v>9.420289855072464E-2</v>
      </c>
      <c r="H1256" s="20">
        <f>IFERROR(VLOOKUP(G1256,Points!$E$2:$G$11,3,TRUE),"")</f>
        <v>5</v>
      </c>
    </row>
    <row r="1257" spans="1:8" ht="19.95" customHeight="1" x14ac:dyDescent="0.3">
      <c r="A1257" t="s">
        <v>5351</v>
      </c>
      <c r="B1257" t="s">
        <v>4551</v>
      </c>
      <c r="C1257" t="s">
        <v>2442</v>
      </c>
      <c r="D1257" t="s">
        <v>243</v>
      </c>
      <c r="E1257">
        <v>7291</v>
      </c>
      <c r="F1257">
        <v>628</v>
      </c>
      <c r="G1257" s="9">
        <f>FamilyPovertyPercentage[[#This Row],[Families With Incomes Below 200% Poverty Level]]/FamilyPovertyPercentage[[#This Row],[Total Families]]</f>
        <v>8.6133589356741189E-2</v>
      </c>
      <c r="H1257" s="20">
        <f>IFERROR(VLOOKUP(G1257,Points!$E$2:$G$11,3,TRUE),"")</f>
        <v>5</v>
      </c>
    </row>
    <row r="1258" spans="1:8" ht="19.95" customHeight="1" x14ac:dyDescent="0.3">
      <c r="A1258" t="s">
        <v>5351</v>
      </c>
      <c r="B1258" t="s">
        <v>4552</v>
      </c>
      <c r="C1258" t="s">
        <v>2443</v>
      </c>
      <c r="D1258" t="s">
        <v>156</v>
      </c>
      <c r="E1258">
        <v>43</v>
      </c>
      <c r="F1258">
        <v>16</v>
      </c>
      <c r="G1258" s="9">
        <f>FamilyPovertyPercentage[[#This Row],[Families With Incomes Below 200% Poverty Level]]/FamilyPovertyPercentage[[#This Row],[Total Families]]</f>
        <v>0.37209302325581395</v>
      </c>
      <c r="H1258" s="20">
        <f>IFERROR(VLOOKUP(G1258,Points!$E$2:$G$11,3,TRUE),"")</f>
        <v>80</v>
      </c>
    </row>
    <row r="1259" spans="1:8" ht="19.95" customHeight="1" x14ac:dyDescent="0.3">
      <c r="A1259" t="s">
        <v>5351</v>
      </c>
      <c r="B1259" t="s">
        <v>4553</v>
      </c>
      <c r="C1259" t="s">
        <v>2444</v>
      </c>
      <c r="D1259" t="s">
        <v>11</v>
      </c>
      <c r="E1259">
        <v>64</v>
      </c>
      <c r="F1259">
        <v>31</v>
      </c>
      <c r="G1259" s="9">
        <f>FamilyPovertyPercentage[[#This Row],[Families With Incomes Below 200% Poverty Level]]/FamilyPovertyPercentage[[#This Row],[Total Families]]</f>
        <v>0.484375</v>
      </c>
      <c r="H1259" s="20">
        <f>IFERROR(VLOOKUP(G1259,Points!$E$2:$G$11,3,TRUE),"")</f>
        <v>100</v>
      </c>
    </row>
    <row r="1260" spans="1:8" ht="19.95" customHeight="1" x14ac:dyDescent="0.3">
      <c r="A1260" t="s">
        <v>5352</v>
      </c>
      <c r="B1260" t="s">
        <v>4554</v>
      </c>
      <c r="C1260" t="s">
        <v>2445</v>
      </c>
      <c r="D1260" t="s">
        <v>11</v>
      </c>
      <c r="E1260">
        <v>284</v>
      </c>
      <c r="F1260">
        <v>130</v>
      </c>
      <c r="G1260" s="9">
        <f>FamilyPovertyPercentage[[#This Row],[Families With Incomes Below 200% Poverty Level]]/FamilyPovertyPercentage[[#This Row],[Total Families]]</f>
        <v>0.45774647887323944</v>
      </c>
      <c r="H1260" s="20">
        <f>IFERROR(VLOOKUP(G1260,Points!$E$2:$G$11,3,TRUE),"")</f>
        <v>100</v>
      </c>
    </row>
    <row r="1261" spans="1:8" ht="19.95" customHeight="1" x14ac:dyDescent="0.3">
      <c r="A1261" t="s">
        <v>5352</v>
      </c>
      <c r="B1261" t="s">
        <v>4555</v>
      </c>
      <c r="C1261" t="s">
        <v>2446</v>
      </c>
      <c r="D1261" t="s">
        <v>144</v>
      </c>
      <c r="E1261">
        <v>764</v>
      </c>
      <c r="F1261">
        <v>106</v>
      </c>
      <c r="G1261" s="9">
        <f>FamilyPovertyPercentage[[#This Row],[Families With Incomes Below 200% Poverty Level]]/FamilyPovertyPercentage[[#This Row],[Total Families]]</f>
        <v>0.13874345549738221</v>
      </c>
      <c r="H1261" s="20">
        <f>IFERROR(VLOOKUP(G1261,Points!$E$2:$G$11,3,TRUE),"")</f>
        <v>10</v>
      </c>
    </row>
    <row r="1262" spans="1:8" ht="19.95" customHeight="1" x14ac:dyDescent="0.3">
      <c r="A1262" t="s">
        <v>5352</v>
      </c>
      <c r="B1262" t="s">
        <v>4556</v>
      </c>
      <c r="C1262" t="s">
        <v>2447</v>
      </c>
      <c r="D1262" t="s">
        <v>173</v>
      </c>
      <c r="E1262">
        <v>2398</v>
      </c>
      <c r="F1262">
        <v>170</v>
      </c>
      <c r="G1262" s="9">
        <f>FamilyPovertyPercentage[[#This Row],[Families With Incomes Below 200% Poverty Level]]/FamilyPovertyPercentage[[#This Row],[Total Families]]</f>
        <v>7.0892410341951623E-2</v>
      </c>
      <c r="H1262" s="20">
        <f>IFERROR(VLOOKUP(G1262,Points!$E$2:$G$11,3,TRUE),"")</f>
        <v>0</v>
      </c>
    </row>
    <row r="1263" spans="1:8" ht="19.95" customHeight="1" x14ac:dyDescent="0.3">
      <c r="A1263" t="s">
        <v>5351</v>
      </c>
      <c r="B1263" t="s">
        <v>4557</v>
      </c>
      <c r="C1263" t="s">
        <v>2448</v>
      </c>
      <c r="D1263" t="s">
        <v>173</v>
      </c>
      <c r="E1263">
        <v>2146</v>
      </c>
      <c r="F1263">
        <v>133</v>
      </c>
      <c r="G1263" s="9">
        <f>FamilyPovertyPercentage[[#This Row],[Families With Incomes Below 200% Poverty Level]]/FamilyPovertyPercentage[[#This Row],[Total Families]]</f>
        <v>6.1975768872320598E-2</v>
      </c>
      <c r="H1263" s="20">
        <f>IFERROR(VLOOKUP(G1263,Points!$E$2:$G$11,3,TRUE),"")</f>
        <v>0</v>
      </c>
    </row>
    <row r="1264" spans="1:8" ht="19.95" customHeight="1" x14ac:dyDescent="0.3">
      <c r="A1264" t="s">
        <v>5352</v>
      </c>
      <c r="B1264" t="s">
        <v>4558</v>
      </c>
      <c r="C1264" t="s">
        <v>2449</v>
      </c>
      <c r="D1264" t="s">
        <v>101</v>
      </c>
      <c r="E1264">
        <v>56</v>
      </c>
      <c r="F1264">
        <v>19</v>
      </c>
      <c r="G1264" s="9">
        <f>FamilyPovertyPercentage[[#This Row],[Families With Incomes Below 200% Poverty Level]]/FamilyPovertyPercentage[[#This Row],[Total Families]]</f>
        <v>0.3392857142857143</v>
      </c>
      <c r="H1264" s="20">
        <f>IFERROR(VLOOKUP(G1264,Points!$E$2:$G$11,3,TRUE),"")</f>
        <v>65</v>
      </c>
    </row>
    <row r="1265" spans="1:8" ht="19.95" customHeight="1" x14ac:dyDescent="0.3">
      <c r="A1265" t="s">
        <v>5352</v>
      </c>
      <c r="B1265" t="s">
        <v>4559</v>
      </c>
      <c r="C1265" t="s">
        <v>2450</v>
      </c>
      <c r="D1265" t="s">
        <v>115</v>
      </c>
      <c r="E1265">
        <v>190</v>
      </c>
      <c r="F1265">
        <v>33</v>
      </c>
      <c r="G1265" s="9">
        <f>FamilyPovertyPercentage[[#This Row],[Families With Incomes Below 200% Poverty Level]]/FamilyPovertyPercentage[[#This Row],[Total Families]]</f>
        <v>0.1736842105263158</v>
      </c>
      <c r="H1265" s="20">
        <f>IFERROR(VLOOKUP(G1265,Points!$E$2:$G$11,3,TRUE),"")</f>
        <v>20</v>
      </c>
    </row>
    <row r="1266" spans="1:8" ht="19.95" customHeight="1" x14ac:dyDescent="0.3">
      <c r="A1266" t="s">
        <v>5351</v>
      </c>
      <c r="B1266" t="s">
        <v>4560</v>
      </c>
      <c r="C1266" t="s">
        <v>2451</v>
      </c>
      <c r="D1266" t="s">
        <v>115</v>
      </c>
      <c r="E1266">
        <v>300</v>
      </c>
      <c r="F1266">
        <v>87</v>
      </c>
      <c r="G1266" s="9">
        <f>FamilyPovertyPercentage[[#This Row],[Families With Incomes Below 200% Poverty Level]]/FamilyPovertyPercentage[[#This Row],[Total Families]]</f>
        <v>0.28999999999999998</v>
      </c>
      <c r="H1266" s="20">
        <f>IFERROR(VLOOKUP(G1266,Points!$E$2:$G$11,3,TRUE),"")</f>
        <v>50</v>
      </c>
    </row>
    <row r="1267" spans="1:8" ht="19.95" customHeight="1" x14ac:dyDescent="0.3">
      <c r="A1267" t="s">
        <v>5351</v>
      </c>
      <c r="B1267" t="s">
        <v>4561</v>
      </c>
      <c r="C1267" t="s">
        <v>2452</v>
      </c>
      <c r="D1267" t="s">
        <v>173</v>
      </c>
      <c r="E1267">
        <v>7354</v>
      </c>
      <c r="F1267">
        <v>426</v>
      </c>
      <c r="G1267" s="9">
        <f>FamilyPovertyPercentage[[#This Row],[Families With Incomes Below 200% Poverty Level]]/FamilyPovertyPercentage[[#This Row],[Total Families]]</f>
        <v>5.7927658417187923E-2</v>
      </c>
      <c r="H1267" s="20">
        <f>IFERROR(VLOOKUP(G1267,Points!$E$2:$G$11,3,TRUE),"")</f>
        <v>0</v>
      </c>
    </row>
    <row r="1268" spans="1:8" ht="19.95" customHeight="1" x14ac:dyDescent="0.3">
      <c r="A1268" t="s">
        <v>5352</v>
      </c>
      <c r="B1268" t="s">
        <v>4562</v>
      </c>
      <c r="C1268" t="s">
        <v>2453</v>
      </c>
      <c r="D1268" t="s">
        <v>126</v>
      </c>
      <c r="E1268">
        <v>162</v>
      </c>
      <c r="F1268">
        <v>18</v>
      </c>
      <c r="G1268" s="9">
        <f>FamilyPovertyPercentage[[#This Row],[Families With Incomes Below 200% Poverty Level]]/FamilyPovertyPercentage[[#This Row],[Total Families]]</f>
        <v>0.1111111111111111</v>
      </c>
      <c r="H1268" s="20">
        <f>IFERROR(VLOOKUP(G1268,Points!$E$2:$G$11,3,TRUE),"")</f>
        <v>5</v>
      </c>
    </row>
    <row r="1269" spans="1:8" ht="19.95" customHeight="1" x14ac:dyDescent="0.3">
      <c r="A1269" t="s">
        <v>5352</v>
      </c>
      <c r="B1269" t="s">
        <v>4563</v>
      </c>
      <c r="C1269" t="s">
        <v>2454</v>
      </c>
      <c r="D1269" t="s">
        <v>45</v>
      </c>
      <c r="E1269">
        <v>178</v>
      </c>
      <c r="F1269">
        <v>18</v>
      </c>
      <c r="G1269" s="9">
        <f>FamilyPovertyPercentage[[#This Row],[Families With Incomes Below 200% Poverty Level]]/FamilyPovertyPercentage[[#This Row],[Total Families]]</f>
        <v>0.10112359550561797</v>
      </c>
      <c r="H1269" s="20">
        <f>IFERROR(VLOOKUP(G1269,Points!$E$2:$G$11,3,TRUE),"")</f>
        <v>5</v>
      </c>
    </row>
    <row r="1270" spans="1:8" ht="19.95" customHeight="1" x14ac:dyDescent="0.3">
      <c r="A1270" t="s">
        <v>5352</v>
      </c>
      <c r="B1270" t="s">
        <v>4564</v>
      </c>
      <c r="C1270" t="s">
        <v>2455</v>
      </c>
      <c r="D1270" t="s">
        <v>117</v>
      </c>
      <c r="E1270">
        <v>518</v>
      </c>
      <c r="F1270">
        <v>73</v>
      </c>
      <c r="G1270" s="9">
        <f>FamilyPovertyPercentage[[#This Row],[Families With Incomes Below 200% Poverty Level]]/FamilyPovertyPercentage[[#This Row],[Total Families]]</f>
        <v>0.14092664092664092</v>
      </c>
      <c r="H1270" s="20">
        <f>IFERROR(VLOOKUP(G1270,Points!$E$2:$G$11,3,TRUE),"")</f>
        <v>10</v>
      </c>
    </row>
    <row r="1271" spans="1:8" ht="19.95" customHeight="1" x14ac:dyDescent="0.3">
      <c r="A1271" t="s">
        <v>5351</v>
      </c>
      <c r="B1271" t="s">
        <v>4565</v>
      </c>
      <c r="C1271" t="s">
        <v>2456</v>
      </c>
      <c r="D1271" t="s">
        <v>173</v>
      </c>
      <c r="E1271">
        <v>365</v>
      </c>
      <c r="F1271">
        <v>18</v>
      </c>
      <c r="G1271" s="9">
        <f>FamilyPovertyPercentage[[#This Row],[Families With Incomes Below 200% Poverty Level]]/FamilyPovertyPercentage[[#This Row],[Total Families]]</f>
        <v>4.9315068493150684E-2</v>
      </c>
      <c r="H1271" s="20">
        <f>IFERROR(VLOOKUP(G1271,Points!$E$2:$G$11,3,TRUE),"")</f>
        <v>0</v>
      </c>
    </row>
    <row r="1272" spans="1:8" ht="19.95" customHeight="1" x14ac:dyDescent="0.3">
      <c r="A1272" t="s">
        <v>5352</v>
      </c>
      <c r="B1272" t="s">
        <v>4566</v>
      </c>
      <c r="C1272" t="s">
        <v>2457</v>
      </c>
      <c r="D1272" t="s">
        <v>57</v>
      </c>
      <c r="E1272">
        <v>374</v>
      </c>
      <c r="F1272">
        <v>143</v>
      </c>
      <c r="G1272" s="9">
        <f>FamilyPovertyPercentage[[#This Row],[Families With Incomes Below 200% Poverty Level]]/FamilyPovertyPercentage[[#This Row],[Total Families]]</f>
        <v>0.38235294117647056</v>
      </c>
      <c r="H1272" s="20">
        <f>IFERROR(VLOOKUP(G1272,Points!$E$2:$G$11,3,TRUE),"")</f>
        <v>80</v>
      </c>
    </row>
    <row r="1273" spans="1:8" ht="19.95" customHeight="1" x14ac:dyDescent="0.3">
      <c r="A1273" t="s">
        <v>5351</v>
      </c>
      <c r="B1273" t="s">
        <v>4567</v>
      </c>
      <c r="C1273" t="s">
        <v>2458</v>
      </c>
      <c r="D1273" t="s">
        <v>50</v>
      </c>
      <c r="E1273">
        <v>49</v>
      </c>
      <c r="F1273">
        <v>8</v>
      </c>
      <c r="G1273" s="9">
        <f>FamilyPovertyPercentage[[#This Row],[Families With Incomes Below 200% Poverty Level]]/FamilyPovertyPercentage[[#This Row],[Total Families]]</f>
        <v>0.16326530612244897</v>
      </c>
      <c r="H1273" s="20">
        <f>IFERROR(VLOOKUP(G1273,Points!$E$2:$G$11,3,TRUE),"")</f>
        <v>20</v>
      </c>
    </row>
    <row r="1274" spans="1:8" ht="19.95" customHeight="1" x14ac:dyDescent="0.3">
      <c r="A1274" t="s">
        <v>5352</v>
      </c>
      <c r="B1274" t="s">
        <v>4568</v>
      </c>
      <c r="C1274" t="s">
        <v>2459</v>
      </c>
      <c r="D1274" t="s">
        <v>50</v>
      </c>
      <c r="E1274">
        <v>117</v>
      </c>
      <c r="F1274">
        <v>22</v>
      </c>
      <c r="G1274" s="9">
        <f>FamilyPovertyPercentage[[#This Row],[Families With Incomes Below 200% Poverty Level]]/FamilyPovertyPercentage[[#This Row],[Total Families]]</f>
        <v>0.18803418803418803</v>
      </c>
      <c r="H1274" s="20">
        <f>IFERROR(VLOOKUP(G1274,Points!$E$2:$G$11,3,TRUE),"")</f>
        <v>20</v>
      </c>
    </row>
    <row r="1275" spans="1:8" ht="19.95" customHeight="1" x14ac:dyDescent="0.3">
      <c r="A1275" t="s">
        <v>5352</v>
      </c>
      <c r="B1275" t="s">
        <v>4569</v>
      </c>
      <c r="C1275" t="s">
        <v>2460</v>
      </c>
      <c r="D1275" t="s">
        <v>88</v>
      </c>
      <c r="E1275">
        <v>568</v>
      </c>
      <c r="F1275">
        <v>187</v>
      </c>
      <c r="G1275" s="9">
        <f>FamilyPovertyPercentage[[#This Row],[Families With Incomes Below 200% Poverty Level]]/FamilyPovertyPercentage[[#This Row],[Total Families]]</f>
        <v>0.32922535211267606</v>
      </c>
      <c r="H1275" s="20">
        <f>IFERROR(VLOOKUP(G1275,Points!$E$2:$G$11,3,TRUE),"")</f>
        <v>65</v>
      </c>
    </row>
    <row r="1276" spans="1:8" ht="19.95" customHeight="1" x14ac:dyDescent="0.3">
      <c r="A1276" t="s">
        <v>5351</v>
      </c>
      <c r="B1276" t="s">
        <v>4570</v>
      </c>
      <c r="C1276" t="s">
        <v>2461</v>
      </c>
      <c r="D1276" t="s">
        <v>88</v>
      </c>
      <c r="E1276">
        <v>223</v>
      </c>
      <c r="F1276">
        <v>57</v>
      </c>
      <c r="G1276" s="9">
        <f>FamilyPovertyPercentage[[#This Row],[Families With Incomes Below 200% Poverty Level]]/FamilyPovertyPercentage[[#This Row],[Total Families]]</f>
        <v>0.2556053811659193</v>
      </c>
      <c r="H1276" s="20">
        <f>IFERROR(VLOOKUP(G1276,Points!$E$2:$G$11,3,TRUE),"")</f>
        <v>40</v>
      </c>
    </row>
    <row r="1277" spans="1:8" ht="19.95" customHeight="1" x14ac:dyDescent="0.3">
      <c r="A1277" t="s">
        <v>5351</v>
      </c>
      <c r="B1277" t="s">
        <v>4571</v>
      </c>
      <c r="C1277" t="s">
        <v>2462</v>
      </c>
      <c r="D1277" t="s">
        <v>41</v>
      </c>
      <c r="E1277">
        <v>7092</v>
      </c>
      <c r="F1277">
        <v>1235</v>
      </c>
      <c r="G1277" s="9">
        <f>FamilyPovertyPercentage[[#This Row],[Families With Incomes Below 200% Poverty Level]]/FamilyPovertyPercentage[[#This Row],[Total Families]]</f>
        <v>0.17413987591652566</v>
      </c>
      <c r="H1277" s="20">
        <f>IFERROR(VLOOKUP(G1277,Points!$E$2:$G$11,3,TRUE),"")</f>
        <v>20</v>
      </c>
    </row>
    <row r="1278" spans="1:8" ht="19.95" customHeight="1" x14ac:dyDescent="0.3">
      <c r="A1278" t="s">
        <v>5352</v>
      </c>
      <c r="B1278" t="s">
        <v>4572</v>
      </c>
      <c r="C1278" t="s">
        <v>2463</v>
      </c>
      <c r="D1278" t="s">
        <v>41</v>
      </c>
      <c r="E1278">
        <v>987</v>
      </c>
      <c r="F1278">
        <v>102</v>
      </c>
      <c r="G1278" s="9">
        <f>FamilyPovertyPercentage[[#This Row],[Families With Incomes Below 200% Poverty Level]]/FamilyPovertyPercentage[[#This Row],[Total Families]]</f>
        <v>0.10334346504559271</v>
      </c>
      <c r="H1278" s="20">
        <f>IFERROR(VLOOKUP(G1278,Points!$E$2:$G$11,3,TRUE),"")</f>
        <v>5</v>
      </c>
    </row>
    <row r="1279" spans="1:8" ht="19.95" customHeight="1" x14ac:dyDescent="0.3">
      <c r="A1279" t="s">
        <v>5351</v>
      </c>
      <c r="B1279" t="s">
        <v>4573</v>
      </c>
      <c r="C1279" t="s">
        <v>2464</v>
      </c>
      <c r="D1279" t="s">
        <v>147</v>
      </c>
      <c r="E1279">
        <v>556</v>
      </c>
      <c r="F1279">
        <v>165</v>
      </c>
      <c r="G1279" s="9">
        <f>FamilyPovertyPercentage[[#This Row],[Families With Incomes Below 200% Poverty Level]]/FamilyPovertyPercentage[[#This Row],[Total Families]]</f>
        <v>0.29676258992805754</v>
      </c>
      <c r="H1279" s="20">
        <f>IFERROR(VLOOKUP(G1279,Points!$E$2:$G$11,3,TRUE),"")</f>
        <v>50</v>
      </c>
    </row>
    <row r="1280" spans="1:8" ht="19.95" customHeight="1" x14ac:dyDescent="0.3">
      <c r="A1280" t="s">
        <v>5352</v>
      </c>
      <c r="B1280" t="s">
        <v>4574</v>
      </c>
      <c r="C1280" t="s">
        <v>2465</v>
      </c>
      <c r="D1280" t="s">
        <v>41</v>
      </c>
      <c r="E1280">
        <v>327</v>
      </c>
      <c r="F1280">
        <v>20</v>
      </c>
      <c r="G1280" s="9">
        <f>FamilyPovertyPercentage[[#This Row],[Families With Incomes Below 200% Poverty Level]]/FamilyPovertyPercentage[[#This Row],[Total Families]]</f>
        <v>6.1162079510703363E-2</v>
      </c>
      <c r="H1280" s="20">
        <f>IFERROR(VLOOKUP(G1280,Points!$E$2:$G$11,3,TRUE),"")</f>
        <v>0</v>
      </c>
    </row>
    <row r="1281" spans="1:8" ht="19.95" customHeight="1" x14ac:dyDescent="0.3">
      <c r="A1281" t="s">
        <v>5351</v>
      </c>
      <c r="B1281" t="s">
        <v>4575</v>
      </c>
      <c r="C1281" t="s">
        <v>2466</v>
      </c>
      <c r="D1281" t="s">
        <v>91</v>
      </c>
      <c r="E1281">
        <v>547</v>
      </c>
      <c r="F1281">
        <v>174</v>
      </c>
      <c r="G1281" s="9">
        <f>FamilyPovertyPercentage[[#This Row],[Families With Incomes Below 200% Poverty Level]]/FamilyPovertyPercentage[[#This Row],[Total Families]]</f>
        <v>0.31809872029250458</v>
      </c>
      <c r="H1281" s="20">
        <f>IFERROR(VLOOKUP(G1281,Points!$E$2:$G$11,3,TRUE),"")</f>
        <v>50</v>
      </c>
    </row>
    <row r="1282" spans="1:8" ht="19.95" customHeight="1" x14ac:dyDescent="0.3">
      <c r="A1282" t="s">
        <v>5352</v>
      </c>
      <c r="B1282" t="s">
        <v>4576</v>
      </c>
      <c r="C1282" t="s">
        <v>2467</v>
      </c>
      <c r="D1282" t="s">
        <v>45</v>
      </c>
      <c r="E1282">
        <v>163</v>
      </c>
      <c r="F1282">
        <v>33</v>
      </c>
      <c r="G1282" s="9">
        <f>FamilyPovertyPercentage[[#This Row],[Families With Incomes Below 200% Poverty Level]]/FamilyPovertyPercentage[[#This Row],[Total Families]]</f>
        <v>0.20245398773006135</v>
      </c>
      <c r="H1282" s="20">
        <f>IFERROR(VLOOKUP(G1282,Points!$E$2:$G$11,3,TRUE),"")</f>
        <v>30</v>
      </c>
    </row>
    <row r="1283" spans="1:8" ht="19.95" customHeight="1" x14ac:dyDescent="0.3">
      <c r="A1283" t="s">
        <v>5351</v>
      </c>
      <c r="B1283" t="s">
        <v>4577</v>
      </c>
      <c r="C1283" t="s">
        <v>2468</v>
      </c>
      <c r="D1283" t="s">
        <v>45</v>
      </c>
      <c r="E1283">
        <v>97</v>
      </c>
      <c r="F1283">
        <v>33</v>
      </c>
      <c r="G1283" s="9">
        <f>FamilyPovertyPercentage[[#This Row],[Families With Incomes Below 200% Poverty Level]]/FamilyPovertyPercentage[[#This Row],[Total Families]]</f>
        <v>0.34020618556701032</v>
      </c>
      <c r="H1283" s="20">
        <f>IFERROR(VLOOKUP(G1283,Points!$E$2:$G$11,3,TRUE),"")</f>
        <v>65</v>
      </c>
    </row>
    <row r="1284" spans="1:8" ht="19.95" customHeight="1" x14ac:dyDescent="0.3">
      <c r="A1284" t="s">
        <v>5351</v>
      </c>
      <c r="B1284" t="s">
        <v>4578</v>
      </c>
      <c r="C1284" t="s">
        <v>2469</v>
      </c>
      <c r="D1284" t="s">
        <v>32</v>
      </c>
      <c r="E1284">
        <v>41</v>
      </c>
      <c r="F1284">
        <v>10</v>
      </c>
      <c r="G1284" s="9">
        <f>FamilyPovertyPercentage[[#This Row],[Families With Incomes Below 200% Poverty Level]]/FamilyPovertyPercentage[[#This Row],[Total Families]]</f>
        <v>0.24390243902439024</v>
      </c>
      <c r="H1284" s="20">
        <f>IFERROR(VLOOKUP(G1284,Points!$E$2:$G$11,3,TRUE),"")</f>
        <v>40</v>
      </c>
    </row>
    <row r="1285" spans="1:8" ht="19.95" customHeight="1" x14ac:dyDescent="0.3">
      <c r="A1285" t="s">
        <v>5351</v>
      </c>
      <c r="B1285" t="s">
        <v>4579</v>
      </c>
      <c r="C1285" t="s">
        <v>2470</v>
      </c>
      <c r="D1285" t="s">
        <v>790</v>
      </c>
      <c r="E1285">
        <v>127</v>
      </c>
      <c r="F1285">
        <v>66</v>
      </c>
      <c r="G1285" s="9">
        <f>FamilyPovertyPercentage[[#This Row],[Families With Incomes Below 200% Poverty Level]]/FamilyPovertyPercentage[[#This Row],[Total Families]]</f>
        <v>0.51968503937007871</v>
      </c>
      <c r="H1285" s="20">
        <f>IFERROR(VLOOKUP(G1285,Points!$E$2:$G$11,3,TRUE),"")</f>
        <v>100</v>
      </c>
    </row>
    <row r="1286" spans="1:8" ht="19.95" customHeight="1" x14ac:dyDescent="0.3">
      <c r="A1286" t="s">
        <v>5351</v>
      </c>
      <c r="B1286" t="s">
        <v>4580</v>
      </c>
      <c r="C1286" t="s">
        <v>2471</v>
      </c>
      <c r="D1286" t="s">
        <v>95</v>
      </c>
      <c r="E1286">
        <v>192</v>
      </c>
      <c r="F1286">
        <v>27</v>
      </c>
      <c r="G1286" s="9">
        <f>FamilyPovertyPercentage[[#This Row],[Families With Incomes Below 200% Poverty Level]]/FamilyPovertyPercentage[[#This Row],[Total Families]]</f>
        <v>0.140625</v>
      </c>
      <c r="H1286" s="20">
        <f>IFERROR(VLOOKUP(G1286,Points!$E$2:$G$11,3,TRUE),"")</f>
        <v>10</v>
      </c>
    </row>
    <row r="1287" spans="1:8" ht="19.95" customHeight="1" x14ac:dyDescent="0.3">
      <c r="A1287" t="s">
        <v>5352</v>
      </c>
      <c r="B1287" t="s">
        <v>4581</v>
      </c>
      <c r="C1287" t="s">
        <v>2472</v>
      </c>
      <c r="D1287" t="s">
        <v>41</v>
      </c>
      <c r="E1287">
        <v>205</v>
      </c>
      <c r="F1287">
        <v>21</v>
      </c>
      <c r="G1287" s="9">
        <f>FamilyPovertyPercentage[[#This Row],[Families With Incomes Below 200% Poverty Level]]/FamilyPovertyPercentage[[#This Row],[Total Families]]</f>
        <v>0.1024390243902439</v>
      </c>
      <c r="H1287" s="20">
        <f>IFERROR(VLOOKUP(G1287,Points!$E$2:$G$11,3,TRUE),"")</f>
        <v>5</v>
      </c>
    </row>
    <row r="1288" spans="1:8" ht="19.95" customHeight="1" x14ac:dyDescent="0.3">
      <c r="A1288" t="s">
        <v>5352</v>
      </c>
      <c r="B1288" t="s">
        <v>4582</v>
      </c>
      <c r="C1288" t="s">
        <v>2473</v>
      </c>
      <c r="D1288" t="s">
        <v>239</v>
      </c>
      <c r="E1288">
        <v>221</v>
      </c>
      <c r="F1288">
        <v>59</v>
      </c>
      <c r="G1288" s="9">
        <f>FamilyPovertyPercentage[[#This Row],[Families With Incomes Below 200% Poverty Level]]/FamilyPovertyPercentage[[#This Row],[Total Families]]</f>
        <v>0.2669683257918552</v>
      </c>
      <c r="H1288" s="20">
        <f>IFERROR(VLOOKUP(G1288,Points!$E$2:$G$11,3,TRUE),"")</f>
        <v>40</v>
      </c>
    </row>
    <row r="1289" spans="1:8" ht="19.95" customHeight="1" x14ac:dyDescent="0.3">
      <c r="A1289" t="s">
        <v>5351</v>
      </c>
      <c r="B1289" t="s">
        <v>4583</v>
      </c>
      <c r="C1289" t="s">
        <v>2474</v>
      </c>
      <c r="D1289" t="s">
        <v>239</v>
      </c>
      <c r="E1289">
        <v>130</v>
      </c>
      <c r="F1289">
        <v>55</v>
      </c>
      <c r="G1289" s="9">
        <f>FamilyPovertyPercentage[[#This Row],[Families With Incomes Below 200% Poverty Level]]/FamilyPovertyPercentage[[#This Row],[Total Families]]</f>
        <v>0.42307692307692307</v>
      </c>
      <c r="H1289" s="20">
        <f>IFERROR(VLOOKUP(G1289,Points!$E$2:$G$11,3,TRUE),"")</f>
        <v>100</v>
      </c>
    </row>
    <row r="1290" spans="1:8" ht="19.95" customHeight="1" x14ac:dyDescent="0.3">
      <c r="A1290" t="s">
        <v>5352</v>
      </c>
      <c r="B1290" t="s">
        <v>4584</v>
      </c>
      <c r="C1290" t="s">
        <v>2475</v>
      </c>
      <c r="D1290" t="s">
        <v>13</v>
      </c>
      <c r="E1290">
        <v>261</v>
      </c>
      <c r="F1290">
        <v>41</v>
      </c>
      <c r="G1290" s="9">
        <f>FamilyPovertyPercentage[[#This Row],[Families With Incomes Below 200% Poverty Level]]/FamilyPovertyPercentage[[#This Row],[Total Families]]</f>
        <v>0.15708812260536398</v>
      </c>
      <c r="H1290" s="20">
        <f>IFERROR(VLOOKUP(G1290,Points!$E$2:$G$11,3,TRUE),"")</f>
        <v>10</v>
      </c>
    </row>
    <row r="1291" spans="1:8" ht="19.95" customHeight="1" x14ac:dyDescent="0.3">
      <c r="A1291" t="s">
        <v>5351</v>
      </c>
      <c r="B1291" t="s">
        <v>4585</v>
      </c>
      <c r="C1291" t="s">
        <v>2476</v>
      </c>
      <c r="D1291" t="s">
        <v>72</v>
      </c>
      <c r="E1291">
        <v>138</v>
      </c>
      <c r="F1291">
        <v>32</v>
      </c>
      <c r="G1291" s="9">
        <f>FamilyPovertyPercentage[[#This Row],[Families With Incomes Below 200% Poverty Level]]/FamilyPovertyPercentage[[#This Row],[Total Families]]</f>
        <v>0.2318840579710145</v>
      </c>
      <c r="H1291" s="20">
        <f>IFERROR(VLOOKUP(G1291,Points!$E$2:$G$11,3,TRUE),"")</f>
        <v>30</v>
      </c>
    </row>
    <row r="1292" spans="1:8" ht="19.95" customHeight="1" x14ac:dyDescent="0.3">
      <c r="A1292" t="s">
        <v>5351</v>
      </c>
      <c r="B1292" t="s">
        <v>4586</v>
      </c>
      <c r="C1292" t="s">
        <v>2477</v>
      </c>
      <c r="D1292" t="s">
        <v>173</v>
      </c>
      <c r="E1292">
        <v>11638</v>
      </c>
      <c r="F1292">
        <v>896</v>
      </c>
      <c r="G1292" s="9">
        <f>FamilyPovertyPercentage[[#This Row],[Families With Incomes Below 200% Poverty Level]]/FamilyPovertyPercentage[[#This Row],[Total Families]]</f>
        <v>7.6989173397490979E-2</v>
      </c>
      <c r="H1292" s="20">
        <f>IFERROR(VLOOKUP(G1292,Points!$E$2:$G$11,3,TRUE),"")</f>
        <v>0</v>
      </c>
    </row>
    <row r="1293" spans="1:8" ht="19.95" customHeight="1" x14ac:dyDescent="0.3">
      <c r="A1293" t="s">
        <v>5352</v>
      </c>
      <c r="B1293" t="s">
        <v>4587</v>
      </c>
      <c r="C1293" t="s">
        <v>2478</v>
      </c>
      <c r="D1293" t="s">
        <v>14</v>
      </c>
      <c r="E1293">
        <v>187</v>
      </c>
      <c r="F1293">
        <v>58</v>
      </c>
      <c r="G1293" s="9">
        <f>FamilyPovertyPercentage[[#This Row],[Families With Incomes Below 200% Poverty Level]]/FamilyPovertyPercentage[[#This Row],[Total Families]]</f>
        <v>0.31016042780748665</v>
      </c>
      <c r="H1293" s="20">
        <f>IFERROR(VLOOKUP(G1293,Points!$E$2:$G$11,3,TRUE),"")</f>
        <v>50</v>
      </c>
    </row>
    <row r="1294" spans="1:8" ht="19.95" customHeight="1" x14ac:dyDescent="0.3">
      <c r="A1294" t="s">
        <v>5352</v>
      </c>
      <c r="B1294" t="s">
        <v>4588</v>
      </c>
      <c r="C1294" t="s">
        <v>2479</v>
      </c>
      <c r="D1294" t="s">
        <v>43</v>
      </c>
      <c r="E1294">
        <v>389</v>
      </c>
      <c r="F1294">
        <v>27</v>
      </c>
      <c r="G1294" s="9">
        <f>FamilyPovertyPercentage[[#This Row],[Families With Incomes Below 200% Poverty Level]]/FamilyPovertyPercentage[[#This Row],[Total Families]]</f>
        <v>6.9408740359897178E-2</v>
      </c>
      <c r="H1294" s="20">
        <f>IFERROR(VLOOKUP(G1294,Points!$E$2:$G$11,3,TRUE),"")</f>
        <v>0</v>
      </c>
    </row>
    <row r="1295" spans="1:8" ht="19.95" customHeight="1" x14ac:dyDescent="0.3">
      <c r="A1295" t="s">
        <v>5352</v>
      </c>
      <c r="B1295" t="s">
        <v>4589</v>
      </c>
      <c r="C1295" t="s">
        <v>2480</v>
      </c>
      <c r="D1295" t="s">
        <v>83</v>
      </c>
      <c r="E1295">
        <v>115</v>
      </c>
      <c r="F1295">
        <v>19</v>
      </c>
      <c r="G1295" s="9">
        <f>FamilyPovertyPercentage[[#This Row],[Families With Incomes Below 200% Poverty Level]]/FamilyPovertyPercentage[[#This Row],[Total Families]]</f>
        <v>0.16521739130434782</v>
      </c>
      <c r="H1295" s="20">
        <f>IFERROR(VLOOKUP(G1295,Points!$E$2:$G$11,3,TRUE),"")</f>
        <v>20</v>
      </c>
    </row>
    <row r="1296" spans="1:8" ht="19.95" customHeight="1" x14ac:dyDescent="0.3">
      <c r="A1296" t="s">
        <v>5352</v>
      </c>
      <c r="B1296" t="s">
        <v>4590</v>
      </c>
      <c r="C1296" t="s">
        <v>2481</v>
      </c>
      <c r="D1296" t="s">
        <v>15</v>
      </c>
      <c r="E1296">
        <v>423</v>
      </c>
      <c r="F1296">
        <v>21</v>
      </c>
      <c r="G1296" s="9">
        <f>FamilyPovertyPercentage[[#This Row],[Families With Incomes Below 200% Poverty Level]]/FamilyPovertyPercentage[[#This Row],[Total Families]]</f>
        <v>4.9645390070921988E-2</v>
      </c>
      <c r="H1296" s="20">
        <f>IFERROR(VLOOKUP(G1296,Points!$E$2:$G$11,3,TRUE),"")</f>
        <v>0</v>
      </c>
    </row>
    <row r="1297" spans="1:8" ht="19.95" customHeight="1" x14ac:dyDescent="0.3">
      <c r="A1297" t="s">
        <v>5351</v>
      </c>
      <c r="B1297" t="s">
        <v>4591</v>
      </c>
      <c r="C1297" t="s">
        <v>2482</v>
      </c>
      <c r="D1297" t="s">
        <v>15</v>
      </c>
      <c r="E1297">
        <v>575</v>
      </c>
      <c r="F1297">
        <v>50</v>
      </c>
      <c r="G1297" s="9">
        <f>FamilyPovertyPercentage[[#This Row],[Families With Incomes Below 200% Poverty Level]]/FamilyPovertyPercentage[[#This Row],[Total Families]]</f>
        <v>8.6956521739130432E-2</v>
      </c>
      <c r="H1297" s="20">
        <f>IFERROR(VLOOKUP(G1297,Points!$E$2:$G$11,3,TRUE),"")</f>
        <v>5</v>
      </c>
    </row>
    <row r="1298" spans="1:8" ht="19.95" customHeight="1" x14ac:dyDescent="0.3">
      <c r="A1298" t="s">
        <v>5352</v>
      </c>
      <c r="B1298" t="s">
        <v>4592</v>
      </c>
      <c r="C1298" t="s">
        <v>2483</v>
      </c>
      <c r="D1298" t="s">
        <v>14</v>
      </c>
      <c r="E1298">
        <v>188</v>
      </c>
      <c r="F1298">
        <v>37</v>
      </c>
      <c r="G1298" s="9">
        <f>FamilyPovertyPercentage[[#This Row],[Families With Incomes Below 200% Poverty Level]]/FamilyPovertyPercentage[[#This Row],[Total Families]]</f>
        <v>0.19680851063829788</v>
      </c>
      <c r="H1298" s="20">
        <f>IFERROR(VLOOKUP(G1298,Points!$E$2:$G$11,3,TRUE),"")</f>
        <v>20</v>
      </c>
    </row>
    <row r="1299" spans="1:8" ht="19.95" customHeight="1" x14ac:dyDescent="0.3">
      <c r="A1299" t="s">
        <v>5352</v>
      </c>
      <c r="B1299" t="s">
        <v>4593</v>
      </c>
      <c r="C1299" t="s">
        <v>2483</v>
      </c>
      <c r="D1299" t="s">
        <v>208</v>
      </c>
      <c r="E1299">
        <v>179</v>
      </c>
      <c r="F1299">
        <v>31</v>
      </c>
      <c r="G1299" s="9">
        <f>FamilyPovertyPercentage[[#This Row],[Families With Incomes Below 200% Poverty Level]]/FamilyPovertyPercentage[[#This Row],[Total Families]]</f>
        <v>0.17318435754189945</v>
      </c>
      <c r="H1299" s="20">
        <f>IFERROR(VLOOKUP(G1299,Points!$E$2:$G$11,3,TRUE),"")</f>
        <v>20</v>
      </c>
    </row>
    <row r="1300" spans="1:8" ht="19.95" customHeight="1" x14ac:dyDescent="0.3">
      <c r="A1300" t="s">
        <v>5351</v>
      </c>
      <c r="B1300" t="s">
        <v>4594</v>
      </c>
      <c r="C1300" t="s">
        <v>2484</v>
      </c>
      <c r="D1300" t="s">
        <v>221</v>
      </c>
      <c r="E1300">
        <v>745</v>
      </c>
      <c r="F1300">
        <v>95</v>
      </c>
      <c r="G1300" s="9">
        <f>FamilyPovertyPercentage[[#This Row],[Families With Incomes Below 200% Poverty Level]]/FamilyPovertyPercentage[[#This Row],[Total Families]]</f>
        <v>0.12751677852348994</v>
      </c>
      <c r="H1300" s="20">
        <f>IFERROR(VLOOKUP(G1300,Points!$E$2:$G$11,3,TRUE),"")</f>
        <v>10</v>
      </c>
    </row>
    <row r="1301" spans="1:8" ht="19.95" customHeight="1" x14ac:dyDescent="0.3">
      <c r="A1301" t="s">
        <v>5352</v>
      </c>
      <c r="B1301" t="s">
        <v>4595</v>
      </c>
      <c r="C1301" t="s">
        <v>2485</v>
      </c>
      <c r="D1301" t="s">
        <v>221</v>
      </c>
      <c r="E1301">
        <v>500</v>
      </c>
      <c r="F1301">
        <v>104</v>
      </c>
      <c r="G1301" s="9">
        <f>FamilyPovertyPercentage[[#This Row],[Families With Incomes Below 200% Poverty Level]]/FamilyPovertyPercentage[[#This Row],[Total Families]]</f>
        <v>0.20799999999999999</v>
      </c>
      <c r="H1301" s="20">
        <f>IFERROR(VLOOKUP(G1301,Points!$E$2:$G$11,3,TRUE),"")</f>
        <v>30</v>
      </c>
    </row>
    <row r="1302" spans="1:8" ht="19.95" customHeight="1" x14ac:dyDescent="0.3">
      <c r="A1302" t="s">
        <v>5352</v>
      </c>
      <c r="B1302" t="s">
        <v>4596</v>
      </c>
      <c r="C1302" t="s">
        <v>2486</v>
      </c>
      <c r="D1302" t="s">
        <v>32</v>
      </c>
      <c r="E1302">
        <v>206</v>
      </c>
      <c r="F1302">
        <v>28</v>
      </c>
      <c r="G1302" s="9">
        <f>FamilyPovertyPercentage[[#This Row],[Families With Incomes Below 200% Poverty Level]]/FamilyPovertyPercentage[[#This Row],[Total Families]]</f>
        <v>0.13592233009708737</v>
      </c>
      <c r="H1302" s="20">
        <f>IFERROR(VLOOKUP(G1302,Points!$E$2:$G$11,3,TRUE),"")</f>
        <v>10</v>
      </c>
    </row>
    <row r="1303" spans="1:8" ht="19.95" customHeight="1" x14ac:dyDescent="0.3">
      <c r="A1303" t="s">
        <v>5351</v>
      </c>
      <c r="B1303" t="s">
        <v>4597</v>
      </c>
      <c r="C1303" t="s">
        <v>2487</v>
      </c>
      <c r="D1303" t="s">
        <v>88</v>
      </c>
      <c r="E1303">
        <v>345</v>
      </c>
      <c r="F1303">
        <v>92</v>
      </c>
      <c r="G1303" s="9">
        <f>FamilyPovertyPercentage[[#This Row],[Families With Incomes Below 200% Poverty Level]]/FamilyPovertyPercentage[[#This Row],[Total Families]]</f>
        <v>0.26666666666666666</v>
      </c>
      <c r="H1303" s="20">
        <f>IFERROR(VLOOKUP(G1303,Points!$E$2:$G$11,3,TRUE),"")</f>
        <v>40</v>
      </c>
    </row>
    <row r="1304" spans="1:8" ht="19.95" customHeight="1" x14ac:dyDescent="0.3">
      <c r="A1304" t="s">
        <v>5351</v>
      </c>
      <c r="B1304" t="s">
        <v>4598</v>
      </c>
      <c r="C1304" t="s">
        <v>2488</v>
      </c>
      <c r="D1304" t="s">
        <v>144</v>
      </c>
      <c r="E1304">
        <v>2018</v>
      </c>
      <c r="F1304">
        <v>599</v>
      </c>
      <c r="G1304" s="9">
        <f>FamilyPovertyPercentage[[#This Row],[Families With Incomes Below 200% Poverty Level]]/FamilyPovertyPercentage[[#This Row],[Total Families]]</f>
        <v>0.29682854311199208</v>
      </c>
      <c r="H1304" s="20">
        <f>IFERROR(VLOOKUP(G1304,Points!$E$2:$G$11,3,TRUE),"")</f>
        <v>50</v>
      </c>
    </row>
    <row r="1305" spans="1:8" ht="19.95" customHeight="1" x14ac:dyDescent="0.3">
      <c r="A1305" t="s">
        <v>5352</v>
      </c>
      <c r="B1305" t="s">
        <v>4599</v>
      </c>
      <c r="C1305" t="s">
        <v>2489</v>
      </c>
      <c r="D1305" t="s">
        <v>23</v>
      </c>
      <c r="E1305">
        <v>38</v>
      </c>
      <c r="F1305">
        <v>4</v>
      </c>
      <c r="G1305" s="9">
        <f>FamilyPovertyPercentage[[#This Row],[Families With Incomes Below 200% Poverty Level]]/FamilyPovertyPercentage[[#This Row],[Total Families]]</f>
        <v>0.10526315789473684</v>
      </c>
      <c r="H1305" s="20">
        <f>IFERROR(VLOOKUP(G1305,Points!$E$2:$G$11,3,TRUE),"")</f>
        <v>5</v>
      </c>
    </row>
    <row r="1306" spans="1:8" ht="19.95" customHeight="1" x14ac:dyDescent="0.3">
      <c r="A1306" t="s">
        <v>5351</v>
      </c>
      <c r="B1306" t="s">
        <v>4600</v>
      </c>
      <c r="C1306" t="s">
        <v>2490</v>
      </c>
      <c r="D1306" t="s">
        <v>219</v>
      </c>
      <c r="E1306">
        <v>79</v>
      </c>
      <c r="F1306">
        <v>0</v>
      </c>
      <c r="G1306" s="9">
        <f>FamilyPovertyPercentage[[#This Row],[Families With Incomes Below 200% Poverty Level]]/FamilyPovertyPercentage[[#This Row],[Total Families]]</f>
        <v>0</v>
      </c>
      <c r="H1306" s="20">
        <f>IFERROR(VLOOKUP(G1306,Points!$E$2:$G$11,3,TRUE),"")</f>
        <v>0</v>
      </c>
    </row>
    <row r="1307" spans="1:8" ht="19.95" customHeight="1" x14ac:dyDescent="0.3">
      <c r="A1307" t="s">
        <v>5351</v>
      </c>
      <c r="B1307" t="s">
        <v>4601</v>
      </c>
      <c r="C1307" t="s">
        <v>2491</v>
      </c>
      <c r="D1307" t="s">
        <v>25</v>
      </c>
      <c r="E1307">
        <v>71</v>
      </c>
      <c r="F1307">
        <v>43</v>
      </c>
      <c r="G1307" s="9">
        <f>FamilyPovertyPercentage[[#This Row],[Families With Incomes Below 200% Poverty Level]]/FamilyPovertyPercentage[[#This Row],[Total Families]]</f>
        <v>0.60563380281690138</v>
      </c>
      <c r="H1307" s="20">
        <f>IFERROR(VLOOKUP(G1307,Points!$E$2:$G$11,3,TRUE),"")</f>
        <v>100</v>
      </c>
    </row>
    <row r="1308" spans="1:8" ht="19.95" customHeight="1" x14ac:dyDescent="0.3">
      <c r="A1308" t="s">
        <v>5351</v>
      </c>
      <c r="B1308" t="s">
        <v>4602</v>
      </c>
      <c r="C1308" t="s">
        <v>2492</v>
      </c>
      <c r="D1308" t="s">
        <v>136</v>
      </c>
      <c r="E1308">
        <v>98</v>
      </c>
      <c r="F1308">
        <v>36</v>
      </c>
      <c r="G1308" s="9">
        <f>FamilyPovertyPercentage[[#This Row],[Families With Incomes Below 200% Poverty Level]]/FamilyPovertyPercentage[[#This Row],[Total Families]]</f>
        <v>0.36734693877551022</v>
      </c>
      <c r="H1308" s="20">
        <f>IFERROR(VLOOKUP(G1308,Points!$E$2:$G$11,3,TRUE),"")</f>
        <v>80</v>
      </c>
    </row>
    <row r="1309" spans="1:8" ht="19.95" customHeight="1" x14ac:dyDescent="0.3">
      <c r="A1309" t="s">
        <v>5351</v>
      </c>
      <c r="B1309" t="s">
        <v>4603</v>
      </c>
      <c r="C1309" t="s">
        <v>2493</v>
      </c>
      <c r="D1309" t="s">
        <v>119</v>
      </c>
      <c r="E1309">
        <v>2760</v>
      </c>
      <c r="F1309">
        <v>224</v>
      </c>
      <c r="G1309" s="9">
        <f>FamilyPovertyPercentage[[#This Row],[Families With Incomes Below 200% Poverty Level]]/FamilyPovertyPercentage[[#This Row],[Total Families]]</f>
        <v>8.1159420289855067E-2</v>
      </c>
      <c r="H1309" s="20">
        <f>IFERROR(VLOOKUP(G1309,Points!$E$2:$G$11,3,TRUE),"")</f>
        <v>5</v>
      </c>
    </row>
    <row r="1310" spans="1:8" ht="19.95" customHeight="1" x14ac:dyDescent="0.3">
      <c r="A1310" t="s">
        <v>5351</v>
      </c>
      <c r="B1310" t="s">
        <v>4604</v>
      </c>
      <c r="C1310" t="s">
        <v>2494</v>
      </c>
      <c r="D1310" t="s">
        <v>57</v>
      </c>
      <c r="E1310">
        <v>19</v>
      </c>
      <c r="F1310">
        <v>11</v>
      </c>
      <c r="G1310" s="9">
        <f>FamilyPovertyPercentage[[#This Row],[Families With Incomes Below 200% Poverty Level]]/FamilyPovertyPercentage[[#This Row],[Total Families]]</f>
        <v>0.57894736842105265</v>
      </c>
      <c r="H1310" s="20">
        <f>IFERROR(VLOOKUP(G1310,Points!$E$2:$G$11,3,TRUE),"")</f>
        <v>100</v>
      </c>
    </row>
    <row r="1311" spans="1:8" ht="19.95" customHeight="1" x14ac:dyDescent="0.3">
      <c r="A1311" t="s">
        <v>5352</v>
      </c>
      <c r="B1311" t="s">
        <v>4605</v>
      </c>
      <c r="C1311" t="s">
        <v>2495</v>
      </c>
      <c r="D1311" t="s">
        <v>111</v>
      </c>
      <c r="E1311">
        <v>416</v>
      </c>
      <c r="F1311">
        <v>59</v>
      </c>
      <c r="G1311" s="9">
        <f>FamilyPovertyPercentage[[#This Row],[Families With Incomes Below 200% Poverty Level]]/FamilyPovertyPercentage[[#This Row],[Total Families]]</f>
        <v>0.14182692307692307</v>
      </c>
      <c r="H1311" s="20">
        <f>IFERROR(VLOOKUP(G1311,Points!$E$2:$G$11,3,TRUE),"")</f>
        <v>10</v>
      </c>
    </row>
    <row r="1312" spans="1:8" ht="19.95" customHeight="1" x14ac:dyDescent="0.3">
      <c r="A1312" t="s">
        <v>5352</v>
      </c>
      <c r="B1312" t="s">
        <v>4606</v>
      </c>
      <c r="C1312" t="s">
        <v>2496</v>
      </c>
      <c r="D1312" t="s">
        <v>272</v>
      </c>
      <c r="E1312">
        <v>919</v>
      </c>
      <c r="F1312">
        <v>131</v>
      </c>
      <c r="G1312" s="9">
        <f>FamilyPovertyPercentage[[#This Row],[Families With Incomes Below 200% Poverty Level]]/FamilyPovertyPercentage[[#This Row],[Total Families]]</f>
        <v>0.1425462459194777</v>
      </c>
      <c r="H1312" s="20">
        <f>IFERROR(VLOOKUP(G1312,Points!$E$2:$G$11,3,TRUE),"")</f>
        <v>10</v>
      </c>
    </row>
    <row r="1313" spans="1:8" ht="19.95" customHeight="1" x14ac:dyDescent="0.3">
      <c r="A1313" t="s">
        <v>5351</v>
      </c>
      <c r="B1313" t="s">
        <v>4607</v>
      </c>
      <c r="C1313" t="s">
        <v>2497</v>
      </c>
      <c r="D1313" t="s">
        <v>18</v>
      </c>
      <c r="E1313">
        <v>378</v>
      </c>
      <c r="F1313">
        <v>33</v>
      </c>
      <c r="G1313" s="9">
        <f>FamilyPovertyPercentage[[#This Row],[Families With Incomes Below 200% Poverty Level]]/FamilyPovertyPercentage[[#This Row],[Total Families]]</f>
        <v>8.7301587301587297E-2</v>
      </c>
      <c r="H1313" s="20">
        <f>IFERROR(VLOOKUP(G1313,Points!$E$2:$G$11,3,TRUE),"")</f>
        <v>5</v>
      </c>
    </row>
    <row r="1314" spans="1:8" ht="19.95" customHeight="1" x14ac:dyDescent="0.3">
      <c r="A1314" t="s">
        <v>5352</v>
      </c>
      <c r="B1314" t="s">
        <v>4608</v>
      </c>
      <c r="C1314" t="s">
        <v>2498</v>
      </c>
      <c r="D1314" t="s">
        <v>86</v>
      </c>
      <c r="E1314">
        <v>184</v>
      </c>
      <c r="F1314">
        <v>15</v>
      </c>
      <c r="G1314" s="9">
        <f>FamilyPovertyPercentage[[#This Row],[Families With Incomes Below 200% Poverty Level]]/FamilyPovertyPercentage[[#This Row],[Total Families]]</f>
        <v>8.1521739130434784E-2</v>
      </c>
      <c r="H1314" s="20">
        <f>IFERROR(VLOOKUP(G1314,Points!$E$2:$G$11,3,TRUE),"")</f>
        <v>5</v>
      </c>
    </row>
    <row r="1315" spans="1:8" ht="19.95" customHeight="1" x14ac:dyDescent="0.3">
      <c r="A1315" t="s">
        <v>5352</v>
      </c>
      <c r="B1315" t="s">
        <v>4609</v>
      </c>
      <c r="C1315" t="s">
        <v>2499</v>
      </c>
      <c r="D1315" t="s">
        <v>239</v>
      </c>
      <c r="E1315">
        <v>146</v>
      </c>
      <c r="F1315">
        <v>40</v>
      </c>
      <c r="G1315" s="9">
        <f>FamilyPovertyPercentage[[#This Row],[Families With Incomes Below 200% Poverty Level]]/FamilyPovertyPercentage[[#This Row],[Total Families]]</f>
        <v>0.27397260273972601</v>
      </c>
      <c r="H1315" s="20">
        <f>IFERROR(VLOOKUP(G1315,Points!$E$2:$G$11,3,TRUE),"")</f>
        <v>40</v>
      </c>
    </row>
    <row r="1316" spans="1:8" ht="19.95" customHeight="1" x14ac:dyDescent="0.3">
      <c r="A1316" t="s">
        <v>5352</v>
      </c>
      <c r="B1316" t="s">
        <v>4610</v>
      </c>
      <c r="C1316" t="s">
        <v>2499</v>
      </c>
      <c r="D1316" t="s">
        <v>279</v>
      </c>
      <c r="E1316">
        <v>756</v>
      </c>
      <c r="F1316">
        <v>25</v>
      </c>
      <c r="G1316" s="9">
        <f>FamilyPovertyPercentage[[#This Row],[Families With Incomes Below 200% Poverty Level]]/FamilyPovertyPercentage[[#This Row],[Total Families]]</f>
        <v>3.3068783068783067E-2</v>
      </c>
      <c r="H1316" s="20">
        <f>IFERROR(VLOOKUP(G1316,Points!$E$2:$G$11,3,TRUE),"")</f>
        <v>0</v>
      </c>
    </row>
    <row r="1317" spans="1:8" ht="19.95" customHeight="1" x14ac:dyDescent="0.3">
      <c r="A1317" t="s">
        <v>5351</v>
      </c>
      <c r="B1317" t="s">
        <v>4611</v>
      </c>
      <c r="C1317" t="s">
        <v>2500</v>
      </c>
      <c r="D1317" t="s">
        <v>59</v>
      </c>
      <c r="E1317">
        <v>383</v>
      </c>
      <c r="F1317">
        <v>109</v>
      </c>
      <c r="G1317" s="9">
        <f>FamilyPovertyPercentage[[#This Row],[Families With Incomes Below 200% Poverty Level]]/FamilyPovertyPercentage[[#This Row],[Total Families]]</f>
        <v>0.28459530026109658</v>
      </c>
      <c r="H1317" s="20">
        <f>IFERROR(VLOOKUP(G1317,Points!$E$2:$G$11,3,TRUE),"")</f>
        <v>50</v>
      </c>
    </row>
    <row r="1318" spans="1:8" ht="19.95" customHeight="1" x14ac:dyDescent="0.3">
      <c r="A1318" t="s">
        <v>5352</v>
      </c>
      <c r="B1318" t="s">
        <v>4612</v>
      </c>
      <c r="C1318" t="s">
        <v>2501</v>
      </c>
      <c r="D1318" t="s">
        <v>59</v>
      </c>
      <c r="E1318">
        <v>310</v>
      </c>
      <c r="F1318">
        <v>66</v>
      </c>
      <c r="G1318" s="9">
        <f>FamilyPovertyPercentage[[#This Row],[Families With Incomes Below 200% Poverty Level]]/FamilyPovertyPercentage[[#This Row],[Total Families]]</f>
        <v>0.2129032258064516</v>
      </c>
      <c r="H1318" s="20">
        <f>IFERROR(VLOOKUP(G1318,Points!$E$2:$G$11,3,TRUE),"")</f>
        <v>30</v>
      </c>
    </row>
    <row r="1319" spans="1:8" ht="19.95" customHeight="1" x14ac:dyDescent="0.3">
      <c r="A1319" t="s">
        <v>5351</v>
      </c>
      <c r="B1319" t="s">
        <v>4613</v>
      </c>
      <c r="C1319" t="s">
        <v>2502</v>
      </c>
      <c r="D1319" t="s">
        <v>143</v>
      </c>
      <c r="E1319">
        <v>85</v>
      </c>
      <c r="F1319">
        <v>39</v>
      </c>
      <c r="G1319" s="9">
        <f>FamilyPovertyPercentage[[#This Row],[Families With Incomes Below 200% Poverty Level]]/FamilyPovertyPercentage[[#This Row],[Total Families]]</f>
        <v>0.45882352941176469</v>
      </c>
      <c r="H1319" s="20">
        <f>IFERROR(VLOOKUP(G1319,Points!$E$2:$G$11,3,TRUE),"")</f>
        <v>100</v>
      </c>
    </row>
    <row r="1320" spans="1:8" ht="19.95" customHeight="1" x14ac:dyDescent="0.3">
      <c r="A1320" t="s">
        <v>5352</v>
      </c>
      <c r="B1320" t="s">
        <v>4614</v>
      </c>
      <c r="C1320" t="s">
        <v>2503</v>
      </c>
      <c r="D1320" t="s">
        <v>272</v>
      </c>
      <c r="E1320">
        <v>431</v>
      </c>
      <c r="F1320">
        <v>59</v>
      </c>
      <c r="G1320" s="9">
        <f>FamilyPovertyPercentage[[#This Row],[Families With Incomes Below 200% Poverty Level]]/FamilyPovertyPercentage[[#This Row],[Total Families]]</f>
        <v>0.1368909512761021</v>
      </c>
      <c r="H1320" s="20">
        <f>IFERROR(VLOOKUP(G1320,Points!$E$2:$G$11,3,TRUE),"")</f>
        <v>10</v>
      </c>
    </row>
    <row r="1321" spans="1:8" ht="19.95" customHeight="1" x14ac:dyDescent="0.3">
      <c r="A1321" t="s">
        <v>5352</v>
      </c>
      <c r="B1321" t="s">
        <v>4615</v>
      </c>
      <c r="C1321" t="s">
        <v>2504</v>
      </c>
      <c r="D1321" t="s">
        <v>99</v>
      </c>
      <c r="E1321">
        <v>293</v>
      </c>
      <c r="F1321">
        <v>27</v>
      </c>
      <c r="G1321" s="9">
        <f>FamilyPovertyPercentage[[#This Row],[Families With Incomes Below 200% Poverty Level]]/FamilyPovertyPercentage[[#This Row],[Total Families]]</f>
        <v>9.2150170648464161E-2</v>
      </c>
      <c r="H1321" s="20">
        <f>IFERROR(VLOOKUP(G1321,Points!$E$2:$G$11,3,TRUE),"")</f>
        <v>5</v>
      </c>
    </row>
    <row r="1322" spans="1:8" ht="19.95" customHeight="1" x14ac:dyDescent="0.3">
      <c r="A1322" t="s">
        <v>5351</v>
      </c>
      <c r="B1322" t="s">
        <v>4616</v>
      </c>
      <c r="C1322" t="s">
        <v>2505</v>
      </c>
      <c r="D1322" t="s">
        <v>243</v>
      </c>
      <c r="E1322">
        <v>65</v>
      </c>
      <c r="F1322">
        <v>1</v>
      </c>
      <c r="G1322" s="9">
        <f>FamilyPovertyPercentage[[#This Row],[Families With Incomes Below 200% Poverty Level]]/FamilyPovertyPercentage[[#This Row],[Total Families]]</f>
        <v>1.5384615384615385E-2</v>
      </c>
      <c r="H1322" s="20">
        <f>IFERROR(VLOOKUP(G1322,Points!$E$2:$G$11,3,TRUE),"")</f>
        <v>0</v>
      </c>
    </row>
    <row r="1323" spans="1:8" ht="19.95" customHeight="1" x14ac:dyDescent="0.3">
      <c r="A1323" t="s">
        <v>5352</v>
      </c>
      <c r="B1323" t="s">
        <v>4617</v>
      </c>
      <c r="C1323" t="s">
        <v>2506</v>
      </c>
      <c r="D1323" t="s">
        <v>16</v>
      </c>
      <c r="E1323">
        <v>101</v>
      </c>
      <c r="F1323">
        <v>16</v>
      </c>
      <c r="G1323" s="9">
        <f>FamilyPovertyPercentage[[#This Row],[Families With Incomes Below 200% Poverty Level]]/FamilyPovertyPercentage[[#This Row],[Total Families]]</f>
        <v>0.15841584158415842</v>
      </c>
      <c r="H1323" s="20">
        <f>IFERROR(VLOOKUP(G1323,Points!$E$2:$G$11,3,TRUE),"")</f>
        <v>10</v>
      </c>
    </row>
    <row r="1324" spans="1:8" ht="19.95" customHeight="1" x14ac:dyDescent="0.3">
      <c r="A1324" t="s">
        <v>5351</v>
      </c>
      <c r="B1324" t="s">
        <v>4618</v>
      </c>
      <c r="C1324" t="s">
        <v>2507</v>
      </c>
      <c r="D1324" t="s">
        <v>53</v>
      </c>
      <c r="E1324">
        <v>1352</v>
      </c>
      <c r="F1324">
        <v>305</v>
      </c>
      <c r="G1324" s="9">
        <f>FamilyPovertyPercentage[[#This Row],[Families With Incomes Below 200% Poverty Level]]/FamilyPovertyPercentage[[#This Row],[Total Families]]</f>
        <v>0.22559171597633135</v>
      </c>
      <c r="H1324" s="20">
        <f>IFERROR(VLOOKUP(G1324,Points!$E$2:$G$11,3,TRUE),"")</f>
        <v>30</v>
      </c>
    </row>
    <row r="1325" spans="1:8" ht="19.95" customHeight="1" x14ac:dyDescent="0.3">
      <c r="A1325" t="s">
        <v>5351</v>
      </c>
      <c r="B1325" t="s">
        <v>4619</v>
      </c>
      <c r="C1325" t="s">
        <v>2508</v>
      </c>
      <c r="D1325" t="s">
        <v>124</v>
      </c>
      <c r="E1325">
        <v>179</v>
      </c>
      <c r="F1325">
        <v>41</v>
      </c>
      <c r="G1325" s="9">
        <f>FamilyPovertyPercentage[[#This Row],[Families With Incomes Below 200% Poverty Level]]/FamilyPovertyPercentage[[#This Row],[Total Families]]</f>
        <v>0.22905027932960895</v>
      </c>
      <c r="H1325" s="20">
        <f>IFERROR(VLOOKUP(G1325,Points!$E$2:$G$11,3,TRUE),"")</f>
        <v>30</v>
      </c>
    </row>
    <row r="1326" spans="1:8" ht="19.95" customHeight="1" x14ac:dyDescent="0.3">
      <c r="A1326" t="s">
        <v>5351</v>
      </c>
      <c r="B1326" t="s">
        <v>4620</v>
      </c>
      <c r="C1326" t="s">
        <v>2509</v>
      </c>
      <c r="D1326" t="s">
        <v>119</v>
      </c>
      <c r="E1326">
        <v>1046</v>
      </c>
      <c r="F1326">
        <v>139</v>
      </c>
      <c r="G1326" s="9">
        <f>FamilyPovertyPercentage[[#This Row],[Families With Incomes Below 200% Poverty Level]]/FamilyPovertyPercentage[[#This Row],[Total Families]]</f>
        <v>0.13288718929254303</v>
      </c>
      <c r="H1326" s="20">
        <f>IFERROR(VLOOKUP(G1326,Points!$E$2:$G$11,3,TRUE),"")</f>
        <v>10</v>
      </c>
    </row>
    <row r="1327" spans="1:8" ht="19.95" customHeight="1" x14ac:dyDescent="0.3">
      <c r="A1327" t="s">
        <v>5351</v>
      </c>
      <c r="B1327" t="s">
        <v>4621</v>
      </c>
      <c r="C1327" t="s">
        <v>2510</v>
      </c>
      <c r="D1327" t="s">
        <v>173</v>
      </c>
      <c r="E1327">
        <v>94</v>
      </c>
      <c r="F1327">
        <v>13</v>
      </c>
      <c r="G1327" s="9">
        <f>FamilyPovertyPercentage[[#This Row],[Families With Incomes Below 200% Poverty Level]]/FamilyPovertyPercentage[[#This Row],[Total Families]]</f>
        <v>0.13829787234042554</v>
      </c>
      <c r="H1327" s="20">
        <f>IFERROR(VLOOKUP(G1327,Points!$E$2:$G$11,3,TRUE),"")</f>
        <v>10</v>
      </c>
    </row>
    <row r="1328" spans="1:8" ht="19.95" customHeight="1" x14ac:dyDescent="0.3">
      <c r="A1328" t="s">
        <v>5352</v>
      </c>
      <c r="B1328" t="s">
        <v>4622</v>
      </c>
      <c r="C1328" t="s">
        <v>2511</v>
      </c>
      <c r="D1328" t="s">
        <v>115</v>
      </c>
      <c r="E1328">
        <v>180</v>
      </c>
      <c r="F1328">
        <v>32</v>
      </c>
      <c r="G1328" s="9">
        <f>FamilyPovertyPercentage[[#This Row],[Families With Incomes Below 200% Poverty Level]]/FamilyPovertyPercentage[[#This Row],[Total Families]]</f>
        <v>0.17777777777777778</v>
      </c>
      <c r="H1328" s="20">
        <f>IFERROR(VLOOKUP(G1328,Points!$E$2:$G$11,3,TRUE),"")</f>
        <v>20</v>
      </c>
    </row>
    <row r="1329" spans="1:8" ht="19.95" customHeight="1" x14ac:dyDescent="0.3">
      <c r="A1329" t="s">
        <v>5351</v>
      </c>
      <c r="B1329" t="s">
        <v>4623</v>
      </c>
      <c r="C1329" t="s">
        <v>2512</v>
      </c>
      <c r="D1329" t="s">
        <v>173</v>
      </c>
      <c r="E1329">
        <v>752</v>
      </c>
      <c r="F1329">
        <v>34</v>
      </c>
      <c r="G1329" s="9">
        <f>FamilyPovertyPercentage[[#This Row],[Families With Incomes Below 200% Poverty Level]]/FamilyPovertyPercentage[[#This Row],[Total Families]]</f>
        <v>4.5212765957446811E-2</v>
      </c>
      <c r="H1329" s="20">
        <f>IFERROR(VLOOKUP(G1329,Points!$E$2:$G$11,3,TRUE),"")</f>
        <v>0</v>
      </c>
    </row>
    <row r="1330" spans="1:8" ht="19.95" customHeight="1" x14ac:dyDescent="0.3">
      <c r="A1330" t="s">
        <v>5352</v>
      </c>
      <c r="B1330" t="s">
        <v>4624</v>
      </c>
      <c r="C1330" t="s">
        <v>2513</v>
      </c>
      <c r="D1330" t="s">
        <v>16</v>
      </c>
      <c r="E1330">
        <v>168</v>
      </c>
      <c r="F1330">
        <v>39</v>
      </c>
      <c r="G1330" s="9">
        <f>FamilyPovertyPercentage[[#This Row],[Families With Incomes Below 200% Poverty Level]]/FamilyPovertyPercentage[[#This Row],[Total Families]]</f>
        <v>0.23214285714285715</v>
      </c>
      <c r="H1330" s="20">
        <f>IFERROR(VLOOKUP(G1330,Points!$E$2:$G$11,3,TRUE),"")</f>
        <v>30</v>
      </c>
    </row>
    <row r="1331" spans="1:8" ht="19.95" customHeight="1" x14ac:dyDescent="0.3">
      <c r="A1331" t="s">
        <v>5351</v>
      </c>
      <c r="B1331" t="s">
        <v>4625</v>
      </c>
      <c r="C1331" t="s">
        <v>2514</v>
      </c>
      <c r="D1331" t="s">
        <v>144</v>
      </c>
      <c r="E1331">
        <v>113</v>
      </c>
      <c r="F1331">
        <v>13</v>
      </c>
      <c r="G1331" s="9">
        <f>FamilyPovertyPercentage[[#This Row],[Families With Incomes Below 200% Poverty Level]]/FamilyPovertyPercentage[[#This Row],[Total Families]]</f>
        <v>0.11504424778761062</v>
      </c>
      <c r="H1331" s="20">
        <f>IFERROR(VLOOKUP(G1331,Points!$E$2:$G$11,3,TRUE),"")</f>
        <v>5</v>
      </c>
    </row>
    <row r="1332" spans="1:8" ht="19.95" customHeight="1" x14ac:dyDescent="0.3">
      <c r="A1332" t="s">
        <v>5351</v>
      </c>
      <c r="B1332" t="s">
        <v>4626</v>
      </c>
      <c r="C1332" t="s">
        <v>2515</v>
      </c>
      <c r="D1332" t="s">
        <v>23</v>
      </c>
      <c r="E1332">
        <v>163</v>
      </c>
      <c r="F1332">
        <v>60</v>
      </c>
      <c r="G1332" s="9">
        <f>FamilyPovertyPercentage[[#This Row],[Families With Incomes Below 200% Poverty Level]]/FamilyPovertyPercentage[[#This Row],[Total Families]]</f>
        <v>0.36809815950920244</v>
      </c>
      <c r="H1332" s="20">
        <f>IFERROR(VLOOKUP(G1332,Points!$E$2:$G$11,3,TRUE),"")</f>
        <v>80</v>
      </c>
    </row>
    <row r="1333" spans="1:8" ht="19.95" customHeight="1" x14ac:dyDescent="0.3">
      <c r="A1333" t="s">
        <v>5352</v>
      </c>
      <c r="B1333" t="s">
        <v>4627</v>
      </c>
      <c r="C1333" t="s">
        <v>2516</v>
      </c>
      <c r="D1333" t="s">
        <v>243</v>
      </c>
      <c r="E1333">
        <v>2246</v>
      </c>
      <c r="F1333">
        <v>273</v>
      </c>
      <c r="G1333" s="9">
        <f>FamilyPovertyPercentage[[#This Row],[Families With Incomes Below 200% Poverty Level]]/FamilyPovertyPercentage[[#This Row],[Total Families]]</f>
        <v>0.12154942119323241</v>
      </c>
      <c r="H1333" s="20">
        <f>IFERROR(VLOOKUP(G1333,Points!$E$2:$G$11,3,TRUE),"")</f>
        <v>10</v>
      </c>
    </row>
    <row r="1334" spans="1:8" ht="19.95" customHeight="1" x14ac:dyDescent="0.3">
      <c r="A1334" t="s">
        <v>5352</v>
      </c>
      <c r="B1334" t="s">
        <v>4628</v>
      </c>
      <c r="C1334" t="s">
        <v>2517</v>
      </c>
      <c r="D1334" t="s">
        <v>13</v>
      </c>
      <c r="E1334">
        <v>248</v>
      </c>
      <c r="F1334">
        <v>30</v>
      </c>
      <c r="G1334" s="9">
        <f>FamilyPovertyPercentage[[#This Row],[Families With Incomes Below 200% Poverty Level]]/FamilyPovertyPercentage[[#This Row],[Total Families]]</f>
        <v>0.12096774193548387</v>
      </c>
      <c r="H1334" s="20">
        <f>IFERROR(VLOOKUP(G1334,Points!$E$2:$G$11,3,TRUE),"")</f>
        <v>10</v>
      </c>
    </row>
    <row r="1335" spans="1:8" ht="19.95" customHeight="1" x14ac:dyDescent="0.3">
      <c r="A1335" t="s">
        <v>5351</v>
      </c>
      <c r="B1335" t="s">
        <v>4629</v>
      </c>
      <c r="C1335" t="s">
        <v>2518</v>
      </c>
      <c r="D1335" t="s">
        <v>229</v>
      </c>
      <c r="E1335">
        <v>9251</v>
      </c>
      <c r="F1335">
        <v>1087</v>
      </c>
      <c r="G1335" s="9">
        <f>FamilyPovertyPercentage[[#This Row],[Families With Incomes Below 200% Poverty Level]]/FamilyPovertyPercentage[[#This Row],[Total Families]]</f>
        <v>0.11750081072316507</v>
      </c>
      <c r="H1335" s="20">
        <f>IFERROR(VLOOKUP(G1335,Points!$E$2:$G$11,3,TRUE),"")</f>
        <v>5</v>
      </c>
    </row>
    <row r="1336" spans="1:8" ht="19.95" customHeight="1" x14ac:dyDescent="0.3">
      <c r="A1336" t="s">
        <v>5352</v>
      </c>
      <c r="B1336" t="s">
        <v>4630</v>
      </c>
      <c r="C1336" t="s">
        <v>2519</v>
      </c>
      <c r="D1336" t="s">
        <v>95</v>
      </c>
      <c r="E1336">
        <v>293</v>
      </c>
      <c r="F1336">
        <v>74</v>
      </c>
      <c r="G1336" s="9">
        <f>FamilyPovertyPercentage[[#This Row],[Families With Incomes Below 200% Poverty Level]]/FamilyPovertyPercentage[[#This Row],[Total Families]]</f>
        <v>0.25255972696245732</v>
      </c>
      <c r="H1336" s="20">
        <f>IFERROR(VLOOKUP(G1336,Points!$E$2:$G$11,3,TRUE),"")</f>
        <v>40</v>
      </c>
    </row>
    <row r="1337" spans="1:8" ht="19.95" customHeight="1" x14ac:dyDescent="0.3">
      <c r="A1337" t="s">
        <v>5352</v>
      </c>
      <c r="B1337" t="s">
        <v>4631</v>
      </c>
      <c r="C1337" t="s">
        <v>2519</v>
      </c>
      <c r="D1337" t="s">
        <v>48</v>
      </c>
      <c r="E1337">
        <v>254</v>
      </c>
      <c r="F1337">
        <v>52</v>
      </c>
      <c r="G1337" s="9">
        <f>FamilyPovertyPercentage[[#This Row],[Families With Incomes Below 200% Poverty Level]]/FamilyPovertyPercentage[[#This Row],[Total Families]]</f>
        <v>0.20472440944881889</v>
      </c>
      <c r="H1337" s="20">
        <f>IFERROR(VLOOKUP(G1337,Points!$E$2:$G$11,3,TRUE),"")</f>
        <v>30</v>
      </c>
    </row>
    <row r="1338" spans="1:8" ht="19.95" customHeight="1" x14ac:dyDescent="0.3">
      <c r="A1338" t="s">
        <v>5352</v>
      </c>
      <c r="B1338" t="s">
        <v>4632</v>
      </c>
      <c r="C1338" t="s">
        <v>2519</v>
      </c>
      <c r="D1338" t="s">
        <v>138</v>
      </c>
      <c r="E1338">
        <v>739</v>
      </c>
      <c r="F1338">
        <v>104</v>
      </c>
      <c r="G1338" s="9">
        <f>FamilyPovertyPercentage[[#This Row],[Families With Incomes Below 200% Poverty Level]]/FamilyPovertyPercentage[[#This Row],[Total Families]]</f>
        <v>0.14073071718538566</v>
      </c>
      <c r="H1338" s="20">
        <f>IFERROR(VLOOKUP(G1338,Points!$E$2:$G$11,3,TRUE),"")</f>
        <v>10</v>
      </c>
    </row>
    <row r="1339" spans="1:8" ht="19.95" customHeight="1" x14ac:dyDescent="0.3">
      <c r="A1339" t="s">
        <v>5352</v>
      </c>
      <c r="B1339" t="s">
        <v>4633</v>
      </c>
      <c r="C1339" t="s">
        <v>2520</v>
      </c>
      <c r="D1339" t="s">
        <v>23</v>
      </c>
      <c r="E1339">
        <v>193</v>
      </c>
      <c r="F1339">
        <v>24</v>
      </c>
      <c r="G1339" s="9">
        <f>FamilyPovertyPercentage[[#This Row],[Families With Incomes Below 200% Poverty Level]]/FamilyPovertyPercentage[[#This Row],[Total Families]]</f>
        <v>0.12435233160621761</v>
      </c>
      <c r="H1339" s="20">
        <f>IFERROR(VLOOKUP(G1339,Points!$E$2:$G$11,3,TRUE),"")</f>
        <v>10</v>
      </c>
    </row>
    <row r="1340" spans="1:8" ht="19.95" customHeight="1" x14ac:dyDescent="0.3">
      <c r="A1340" t="s">
        <v>5351</v>
      </c>
      <c r="B1340" t="s">
        <v>4634</v>
      </c>
      <c r="C1340" t="s">
        <v>2521</v>
      </c>
      <c r="D1340" t="s">
        <v>23</v>
      </c>
      <c r="E1340">
        <v>66</v>
      </c>
      <c r="F1340">
        <v>19</v>
      </c>
      <c r="G1340" s="9">
        <f>FamilyPovertyPercentage[[#This Row],[Families With Incomes Below 200% Poverty Level]]/FamilyPovertyPercentage[[#This Row],[Total Families]]</f>
        <v>0.2878787878787879</v>
      </c>
      <c r="H1340" s="20">
        <f>IFERROR(VLOOKUP(G1340,Points!$E$2:$G$11,3,TRUE),"")</f>
        <v>50</v>
      </c>
    </row>
    <row r="1341" spans="1:8" ht="19.95" customHeight="1" x14ac:dyDescent="0.3">
      <c r="A1341" t="s">
        <v>5352</v>
      </c>
      <c r="B1341" t="s">
        <v>4635</v>
      </c>
      <c r="C1341" t="s">
        <v>2522</v>
      </c>
      <c r="D1341" t="s">
        <v>53</v>
      </c>
      <c r="E1341">
        <v>207</v>
      </c>
      <c r="F1341">
        <v>10</v>
      </c>
      <c r="G1341" s="9">
        <f>FamilyPovertyPercentage[[#This Row],[Families With Incomes Below 200% Poverty Level]]/FamilyPovertyPercentage[[#This Row],[Total Families]]</f>
        <v>4.8309178743961352E-2</v>
      </c>
      <c r="H1341" s="20">
        <f>IFERROR(VLOOKUP(G1341,Points!$E$2:$G$11,3,TRUE),"")</f>
        <v>0</v>
      </c>
    </row>
    <row r="1342" spans="1:8" ht="19.95" customHeight="1" x14ac:dyDescent="0.3">
      <c r="A1342" t="s">
        <v>5351</v>
      </c>
      <c r="B1342" t="s">
        <v>4636</v>
      </c>
      <c r="C1342" t="s">
        <v>2523</v>
      </c>
      <c r="D1342" t="s">
        <v>53</v>
      </c>
      <c r="E1342">
        <v>278</v>
      </c>
      <c r="F1342">
        <v>48</v>
      </c>
      <c r="G1342" s="9">
        <f>FamilyPovertyPercentage[[#This Row],[Families With Incomes Below 200% Poverty Level]]/FamilyPovertyPercentage[[#This Row],[Total Families]]</f>
        <v>0.17266187050359713</v>
      </c>
      <c r="H1342" s="20">
        <f>IFERROR(VLOOKUP(G1342,Points!$E$2:$G$11,3,TRUE),"")</f>
        <v>20</v>
      </c>
    </row>
    <row r="1343" spans="1:8" ht="19.95" customHeight="1" x14ac:dyDescent="0.3">
      <c r="A1343" t="s">
        <v>5352</v>
      </c>
      <c r="B1343" t="s">
        <v>4637</v>
      </c>
      <c r="C1343" t="s">
        <v>2524</v>
      </c>
      <c r="D1343" t="s">
        <v>113</v>
      </c>
      <c r="E1343">
        <v>1003</v>
      </c>
      <c r="F1343">
        <v>173</v>
      </c>
      <c r="G1343" s="9">
        <f>FamilyPovertyPercentage[[#This Row],[Families With Incomes Below 200% Poverty Level]]/FamilyPovertyPercentage[[#This Row],[Total Families]]</f>
        <v>0.17248255234297108</v>
      </c>
      <c r="H1343" s="20">
        <f>IFERROR(VLOOKUP(G1343,Points!$E$2:$G$11,3,TRUE),"")</f>
        <v>20</v>
      </c>
    </row>
    <row r="1344" spans="1:8" ht="19.95" customHeight="1" x14ac:dyDescent="0.3">
      <c r="A1344" t="s">
        <v>5352</v>
      </c>
      <c r="B1344" t="s">
        <v>4638</v>
      </c>
      <c r="C1344" t="s">
        <v>2524</v>
      </c>
      <c r="D1344" t="s">
        <v>66</v>
      </c>
      <c r="E1344">
        <v>338</v>
      </c>
      <c r="F1344">
        <v>43</v>
      </c>
      <c r="G1344" s="9">
        <f>FamilyPovertyPercentage[[#This Row],[Families With Incomes Below 200% Poverty Level]]/FamilyPovertyPercentage[[#This Row],[Total Families]]</f>
        <v>0.12721893491124261</v>
      </c>
      <c r="H1344" s="20">
        <f>IFERROR(VLOOKUP(G1344,Points!$E$2:$G$11,3,TRUE),"")</f>
        <v>10</v>
      </c>
    </row>
    <row r="1345" spans="1:8" ht="19.95" customHeight="1" x14ac:dyDescent="0.3">
      <c r="A1345" t="s">
        <v>5352</v>
      </c>
      <c r="B1345" t="s">
        <v>4639</v>
      </c>
      <c r="C1345" t="s">
        <v>2524</v>
      </c>
      <c r="D1345" t="s">
        <v>64</v>
      </c>
      <c r="E1345">
        <v>366</v>
      </c>
      <c r="F1345">
        <v>44</v>
      </c>
      <c r="G1345" s="9">
        <f>FamilyPovertyPercentage[[#This Row],[Families With Incomes Below 200% Poverty Level]]/FamilyPovertyPercentage[[#This Row],[Total Families]]</f>
        <v>0.12021857923497267</v>
      </c>
      <c r="H1345" s="20">
        <f>IFERROR(VLOOKUP(G1345,Points!$E$2:$G$11,3,TRUE),"")</f>
        <v>10</v>
      </c>
    </row>
    <row r="1346" spans="1:8" ht="19.95" customHeight="1" x14ac:dyDescent="0.3">
      <c r="A1346" t="s">
        <v>5352</v>
      </c>
      <c r="B1346" t="s">
        <v>4640</v>
      </c>
      <c r="C1346" t="s">
        <v>2525</v>
      </c>
      <c r="D1346" t="s">
        <v>108</v>
      </c>
      <c r="E1346">
        <v>104</v>
      </c>
      <c r="F1346">
        <v>16</v>
      </c>
      <c r="G1346" s="9">
        <f>FamilyPovertyPercentage[[#This Row],[Families With Incomes Below 200% Poverty Level]]/FamilyPovertyPercentage[[#This Row],[Total Families]]</f>
        <v>0.15384615384615385</v>
      </c>
      <c r="H1346" s="20">
        <f>IFERROR(VLOOKUP(G1346,Points!$E$2:$G$11,3,TRUE),"")</f>
        <v>10</v>
      </c>
    </row>
    <row r="1347" spans="1:8" ht="19.95" customHeight="1" x14ac:dyDescent="0.3">
      <c r="A1347" t="s">
        <v>5351</v>
      </c>
      <c r="B1347" t="s">
        <v>4641</v>
      </c>
      <c r="C1347" t="s">
        <v>2526</v>
      </c>
      <c r="D1347" t="s">
        <v>173</v>
      </c>
      <c r="E1347">
        <v>4831</v>
      </c>
      <c r="F1347">
        <v>441</v>
      </c>
      <c r="G1347" s="9">
        <f>FamilyPovertyPercentage[[#This Row],[Families With Incomes Below 200% Poverty Level]]/FamilyPovertyPercentage[[#This Row],[Total Families]]</f>
        <v>9.1285448147381501E-2</v>
      </c>
      <c r="H1347" s="20">
        <f>IFERROR(VLOOKUP(G1347,Points!$E$2:$G$11,3,TRUE),"")</f>
        <v>5</v>
      </c>
    </row>
    <row r="1348" spans="1:8" ht="19.95" customHeight="1" x14ac:dyDescent="0.3">
      <c r="A1348" t="s">
        <v>5351</v>
      </c>
      <c r="B1348" t="s">
        <v>4642</v>
      </c>
      <c r="C1348" t="s">
        <v>2527</v>
      </c>
      <c r="D1348" t="s">
        <v>173</v>
      </c>
      <c r="E1348">
        <v>206</v>
      </c>
      <c r="F1348">
        <v>13</v>
      </c>
      <c r="G1348" s="9">
        <f>FamilyPovertyPercentage[[#This Row],[Families With Incomes Below 200% Poverty Level]]/FamilyPovertyPercentage[[#This Row],[Total Families]]</f>
        <v>6.3106796116504854E-2</v>
      </c>
      <c r="H1348" s="20">
        <f>IFERROR(VLOOKUP(G1348,Points!$E$2:$G$11,3,TRUE),"")</f>
        <v>0</v>
      </c>
    </row>
    <row r="1349" spans="1:8" ht="19.95" customHeight="1" x14ac:dyDescent="0.3">
      <c r="A1349" t="s">
        <v>5352</v>
      </c>
      <c r="B1349" t="s">
        <v>4643</v>
      </c>
      <c r="C1349" t="s">
        <v>2528</v>
      </c>
      <c r="D1349" t="s">
        <v>173</v>
      </c>
      <c r="E1349">
        <v>2649</v>
      </c>
      <c r="F1349">
        <v>206</v>
      </c>
      <c r="G1349" s="9">
        <f>FamilyPovertyPercentage[[#This Row],[Families With Incomes Below 200% Poverty Level]]/FamilyPovertyPercentage[[#This Row],[Total Families]]</f>
        <v>7.776519441298603E-2</v>
      </c>
      <c r="H1349" s="20">
        <f>IFERROR(VLOOKUP(G1349,Points!$E$2:$G$11,3,TRUE),"")</f>
        <v>0</v>
      </c>
    </row>
    <row r="1350" spans="1:8" ht="19.95" customHeight="1" x14ac:dyDescent="0.3">
      <c r="A1350" t="s">
        <v>5351</v>
      </c>
      <c r="B1350" t="s">
        <v>4644</v>
      </c>
      <c r="C1350" t="s">
        <v>2529</v>
      </c>
      <c r="D1350" t="s">
        <v>11</v>
      </c>
      <c r="E1350">
        <v>1213</v>
      </c>
      <c r="F1350">
        <v>304</v>
      </c>
      <c r="G1350" s="9">
        <f>FamilyPovertyPercentage[[#This Row],[Families With Incomes Below 200% Poverty Level]]/FamilyPovertyPercentage[[#This Row],[Total Families]]</f>
        <v>0.25061830173124483</v>
      </c>
      <c r="H1350" s="20">
        <f>IFERROR(VLOOKUP(G1350,Points!$E$2:$G$11,3,TRUE),"")</f>
        <v>40</v>
      </c>
    </row>
    <row r="1351" spans="1:8" ht="19.95" customHeight="1" x14ac:dyDescent="0.3">
      <c r="A1351" t="s">
        <v>5351</v>
      </c>
      <c r="B1351" t="s">
        <v>4645</v>
      </c>
      <c r="C1351" t="s">
        <v>2530</v>
      </c>
      <c r="D1351" t="s">
        <v>11</v>
      </c>
      <c r="E1351">
        <v>791</v>
      </c>
      <c r="F1351">
        <v>220</v>
      </c>
      <c r="G1351" s="9">
        <f>FamilyPovertyPercentage[[#This Row],[Families With Incomes Below 200% Poverty Level]]/FamilyPovertyPercentage[[#This Row],[Total Families]]</f>
        <v>0.2781289506953224</v>
      </c>
      <c r="H1351" s="20">
        <f>IFERROR(VLOOKUP(G1351,Points!$E$2:$G$11,3,TRUE),"")</f>
        <v>40</v>
      </c>
    </row>
    <row r="1352" spans="1:8" ht="19.95" customHeight="1" x14ac:dyDescent="0.3">
      <c r="A1352" t="s">
        <v>5352</v>
      </c>
      <c r="B1352" t="s">
        <v>4646</v>
      </c>
      <c r="C1352" t="s">
        <v>2531</v>
      </c>
      <c r="D1352" t="s">
        <v>11</v>
      </c>
      <c r="E1352">
        <v>449</v>
      </c>
      <c r="F1352">
        <v>72</v>
      </c>
      <c r="G1352" s="9">
        <f>FamilyPovertyPercentage[[#This Row],[Families With Incomes Below 200% Poverty Level]]/FamilyPovertyPercentage[[#This Row],[Total Families]]</f>
        <v>0.16035634743875279</v>
      </c>
      <c r="H1352" s="20">
        <f>IFERROR(VLOOKUP(G1352,Points!$E$2:$G$11,3,TRUE),"")</f>
        <v>20</v>
      </c>
    </row>
    <row r="1353" spans="1:8" ht="19.95" customHeight="1" x14ac:dyDescent="0.3">
      <c r="A1353" t="s">
        <v>5352</v>
      </c>
      <c r="B1353" t="s">
        <v>4647</v>
      </c>
      <c r="C1353" t="s">
        <v>2532</v>
      </c>
      <c r="D1353" t="s">
        <v>11</v>
      </c>
      <c r="E1353">
        <v>487</v>
      </c>
      <c r="F1353">
        <v>105</v>
      </c>
      <c r="G1353" s="9">
        <f>FamilyPovertyPercentage[[#This Row],[Families With Incomes Below 200% Poverty Level]]/FamilyPovertyPercentage[[#This Row],[Total Families]]</f>
        <v>0.21560574948665298</v>
      </c>
      <c r="H1353" s="20">
        <f>IFERROR(VLOOKUP(G1353,Points!$E$2:$G$11,3,TRUE),"")</f>
        <v>30</v>
      </c>
    </row>
    <row r="1354" spans="1:8" ht="19.95" customHeight="1" x14ac:dyDescent="0.3">
      <c r="A1354" t="s">
        <v>5351</v>
      </c>
      <c r="B1354" t="s">
        <v>4648</v>
      </c>
      <c r="C1354" t="s">
        <v>2533</v>
      </c>
      <c r="D1354" t="s">
        <v>25</v>
      </c>
      <c r="E1354">
        <v>19</v>
      </c>
      <c r="F1354">
        <v>19</v>
      </c>
      <c r="G1354" s="9">
        <f>FamilyPovertyPercentage[[#This Row],[Families With Incomes Below 200% Poverty Level]]/FamilyPovertyPercentage[[#This Row],[Total Families]]</f>
        <v>1</v>
      </c>
      <c r="H1354" s="20">
        <f>IFERROR(VLOOKUP(G1354,Points!$E$2:$G$11,3,TRUE),"")</f>
        <v>100</v>
      </c>
    </row>
    <row r="1355" spans="1:8" ht="19.95" customHeight="1" x14ac:dyDescent="0.3">
      <c r="A1355" t="s">
        <v>5351</v>
      </c>
      <c r="B1355" t="s">
        <v>4649</v>
      </c>
      <c r="C1355" t="s">
        <v>2534</v>
      </c>
      <c r="D1355" t="s">
        <v>144</v>
      </c>
      <c r="E1355">
        <v>58</v>
      </c>
      <c r="F1355">
        <v>10</v>
      </c>
      <c r="G1355" s="9">
        <f>FamilyPovertyPercentage[[#This Row],[Families With Incomes Below 200% Poverty Level]]/FamilyPovertyPercentage[[#This Row],[Total Families]]</f>
        <v>0.17241379310344829</v>
      </c>
      <c r="H1355" s="20">
        <f>IFERROR(VLOOKUP(G1355,Points!$E$2:$G$11,3,TRUE),"")</f>
        <v>20</v>
      </c>
    </row>
    <row r="1356" spans="1:8" ht="19.95" customHeight="1" x14ac:dyDescent="0.3">
      <c r="A1356" t="s">
        <v>5351</v>
      </c>
      <c r="B1356" t="s">
        <v>4650</v>
      </c>
      <c r="C1356" t="s">
        <v>2535</v>
      </c>
      <c r="D1356" t="s">
        <v>277</v>
      </c>
      <c r="E1356">
        <v>93</v>
      </c>
      <c r="F1356">
        <v>23</v>
      </c>
      <c r="G1356" s="9">
        <f>FamilyPovertyPercentage[[#This Row],[Families With Incomes Below 200% Poverty Level]]/FamilyPovertyPercentage[[#This Row],[Total Families]]</f>
        <v>0.24731182795698925</v>
      </c>
      <c r="H1356" s="20">
        <f>IFERROR(VLOOKUP(G1356,Points!$E$2:$G$11,3,TRUE),"")</f>
        <v>40</v>
      </c>
    </row>
    <row r="1357" spans="1:8" ht="19.95" customHeight="1" x14ac:dyDescent="0.3">
      <c r="A1357" t="s">
        <v>5352</v>
      </c>
      <c r="B1357" t="s">
        <v>4651</v>
      </c>
      <c r="C1357" t="s">
        <v>2536</v>
      </c>
      <c r="D1357" t="s">
        <v>277</v>
      </c>
      <c r="E1357">
        <v>230</v>
      </c>
      <c r="F1357">
        <v>58</v>
      </c>
      <c r="G1357" s="9">
        <f>FamilyPovertyPercentage[[#This Row],[Families With Incomes Below 200% Poverty Level]]/FamilyPovertyPercentage[[#This Row],[Total Families]]</f>
        <v>0.25217391304347825</v>
      </c>
      <c r="H1357" s="20">
        <f>IFERROR(VLOOKUP(G1357,Points!$E$2:$G$11,3,TRUE),"")</f>
        <v>40</v>
      </c>
    </row>
    <row r="1358" spans="1:8" ht="19.95" customHeight="1" x14ac:dyDescent="0.3">
      <c r="A1358" t="s">
        <v>5352</v>
      </c>
      <c r="B1358" t="s">
        <v>4652</v>
      </c>
      <c r="C1358" t="s">
        <v>2537</v>
      </c>
      <c r="D1358" t="s">
        <v>136</v>
      </c>
      <c r="E1358">
        <v>64</v>
      </c>
      <c r="F1358">
        <v>20</v>
      </c>
      <c r="G1358" s="9">
        <f>FamilyPovertyPercentage[[#This Row],[Families With Incomes Below 200% Poverty Level]]/FamilyPovertyPercentage[[#This Row],[Total Families]]</f>
        <v>0.3125</v>
      </c>
      <c r="H1358" s="20">
        <f>IFERROR(VLOOKUP(G1358,Points!$E$2:$G$11,3,TRUE),"")</f>
        <v>50</v>
      </c>
    </row>
    <row r="1359" spans="1:8" ht="19.95" customHeight="1" x14ac:dyDescent="0.3">
      <c r="A1359" t="s">
        <v>5351</v>
      </c>
      <c r="B1359" t="s">
        <v>4653</v>
      </c>
      <c r="C1359" t="s">
        <v>2538</v>
      </c>
      <c r="D1359" t="s">
        <v>173</v>
      </c>
      <c r="E1359">
        <v>1524</v>
      </c>
      <c r="F1359">
        <v>88</v>
      </c>
      <c r="G1359" s="9">
        <f>FamilyPovertyPercentage[[#This Row],[Families With Incomes Below 200% Poverty Level]]/FamilyPovertyPercentage[[#This Row],[Total Families]]</f>
        <v>5.774278215223097E-2</v>
      </c>
      <c r="H1359" s="20">
        <f>IFERROR(VLOOKUP(G1359,Points!$E$2:$G$11,3,TRUE),"")</f>
        <v>0</v>
      </c>
    </row>
    <row r="1360" spans="1:8" ht="19.95" customHeight="1" x14ac:dyDescent="0.3">
      <c r="A1360" t="s">
        <v>5351</v>
      </c>
      <c r="B1360" t="s">
        <v>4654</v>
      </c>
      <c r="C1360" t="s">
        <v>2539</v>
      </c>
      <c r="D1360" t="s">
        <v>64</v>
      </c>
      <c r="E1360">
        <v>120</v>
      </c>
      <c r="F1360">
        <v>30</v>
      </c>
      <c r="G1360" s="9">
        <f>FamilyPovertyPercentage[[#This Row],[Families With Incomes Below 200% Poverty Level]]/FamilyPovertyPercentage[[#This Row],[Total Families]]</f>
        <v>0.25</v>
      </c>
      <c r="H1360" s="20">
        <f>IFERROR(VLOOKUP(G1360,Points!$E$2:$G$11,3,TRUE),"")</f>
        <v>40</v>
      </c>
    </row>
    <row r="1361" spans="1:8" ht="19.95" customHeight="1" x14ac:dyDescent="0.3">
      <c r="A1361" t="s">
        <v>5352</v>
      </c>
      <c r="B1361" t="s">
        <v>4655</v>
      </c>
      <c r="C1361" t="s">
        <v>2540</v>
      </c>
      <c r="D1361" t="s">
        <v>67</v>
      </c>
      <c r="E1361">
        <v>105</v>
      </c>
      <c r="F1361">
        <v>6</v>
      </c>
      <c r="G1361" s="9">
        <f>FamilyPovertyPercentage[[#This Row],[Families With Incomes Below 200% Poverty Level]]/FamilyPovertyPercentage[[#This Row],[Total Families]]</f>
        <v>5.7142857142857141E-2</v>
      </c>
      <c r="H1361" s="20">
        <f>IFERROR(VLOOKUP(G1361,Points!$E$2:$G$11,3,TRUE),"")</f>
        <v>0</v>
      </c>
    </row>
    <row r="1362" spans="1:8" ht="19.95" customHeight="1" x14ac:dyDescent="0.3">
      <c r="A1362" t="s">
        <v>5351</v>
      </c>
      <c r="B1362" t="s">
        <v>4656</v>
      </c>
      <c r="C1362" t="s">
        <v>2541</v>
      </c>
      <c r="D1362" t="s">
        <v>41</v>
      </c>
      <c r="E1362">
        <v>1008</v>
      </c>
      <c r="F1362">
        <v>199</v>
      </c>
      <c r="G1362" s="9">
        <f>FamilyPovertyPercentage[[#This Row],[Families With Incomes Below 200% Poverty Level]]/FamilyPovertyPercentage[[#This Row],[Total Families]]</f>
        <v>0.19742063492063491</v>
      </c>
      <c r="H1362" s="20">
        <f>IFERROR(VLOOKUP(G1362,Points!$E$2:$G$11,3,TRUE),"")</f>
        <v>20</v>
      </c>
    </row>
    <row r="1363" spans="1:8" ht="19.95" customHeight="1" x14ac:dyDescent="0.3">
      <c r="A1363" t="s">
        <v>5352</v>
      </c>
      <c r="B1363" t="s">
        <v>4657</v>
      </c>
      <c r="C1363" t="s">
        <v>2542</v>
      </c>
      <c r="D1363" t="s">
        <v>41</v>
      </c>
      <c r="E1363">
        <v>682</v>
      </c>
      <c r="F1363">
        <v>19</v>
      </c>
      <c r="G1363" s="9">
        <f>FamilyPovertyPercentage[[#This Row],[Families With Incomes Below 200% Poverty Level]]/FamilyPovertyPercentage[[#This Row],[Total Families]]</f>
        <v>2.7859237536656891E-2</v>
      </c>
      <c r="H1363" s="20">
        <f>IFERROR(VLOOKUP(G1363,Points!$E$2:$G$11,3,TRUE),"")</f>
        <v>0</v>
      </c>
    </row>
    <row r="1364" spans="1:8" ht="19.95" customHeight="1" x14ac:dyDescent="0.3">
      <c r="A1364" t="s">
        <v>5351</v>
      </c>
      <c r="B1364" t="s">
        <v>4658</v>
      </c>
      <c r="C1364" t="s">
        <v>2543</v>
      </c>
      <c r="D1364" t="s">
        <v>122</v>
      </c>
      <c r="E1364">
        <v>5230</v>
      </c>
      <c r="F1364">
        <v>478</v>
      </c>
      <c r="G1364" s="9">
        <f>FamilyPovertyPercentage[[#This Row],[Families With Incomes Below 200% Poverty Level]]/FamilyPovertyPercentage[[#This Row],[Total Families]]</f>
        <v>9.1395793499043976E-2</v>
      </c>
      <c r="H1364" s="20">
        <f>IFERROR(VLOOKUP(G1364,Points!$E$2:$G$11,3,TRUE),"")</f>
        <v>5</v>
      </c>
    </row>
    <row r="1365" spans="1:8" ht="19.95" customHeight="1" x14ac:dyDescent="0.3">
      <c r="A1365" t="s">
        <v>5352</v>
      </c>
      <c r="B1365" t="s">
        <v>4659</v>
      </c>
      <c r="C1365" t="s">
        <v>2544</v>
      </c>
      <c r="D1365" t="s">
        <v>122</v>
      </c>
      <c r="E1365">
        <v>1747</v>
      </c>
      <c r="F1365">
        <v>175</v>
      </c>
      <c r="G1365" s="9">
        <f>FamilyPovertyPercentage[[#This Row],[Families With Incomes Below 200% Poverty Level]]/FamilyPovertyPercentage[[#This Row],[Total Families]]</f>
        <v>0.1001717229536348</v>
      </c>
      <c r="H1365" s="20">
        <f>IFERROR(VLOOKUP(G1365,Points!$E$2:$G$11,3,TRUE),"")</f>
        <v>5</v>
      </c>
    </row>
    <row r="1366" spans="1:8" ht="19.95" customHeight="1" x14ac:dyDescent="0.3">
      <c r="A1366" t="s">
        <v>5352</v>
      </c>
      <c r="B1366" t="s">
        <v>4660</v>
      </c>
      <c r="C1366" t="s">
        <v>2545</v>
      </c>
      <c r="D1366" t="s">
        <v>143</v>
      </c>
      <c r="E1366">
        <v>1048</v>
      </c>
      <c r="F1366">
        <v>193</v>
      </c>
      <c r="G1366" s="9">
        <f>FamilyPovertyPercentage[[#This Row],[Families With Incomes Below 200% Poverty Level]]/FamilyPovertyPercentage[[#This Row],[Total Families]]</f>
        <v>0.18416030534351144</v>
      </c>
      <c r="H1366" s="20">
        <f>IFERROR(VLOOKUP(G1366,Points!$E$2:$G$11,3,TRUE),"")</f>
        <v>20</v>
      </c>
    </row>
    <row r="1367" spans="1:8" ht="19.95" customHeight="1" x14ac:dyDescent="0.3">
      <c r="A1367" t="s">
        <v>5351</v>
      </c>
      <c r="B1367" t="s">
        <v>4661</v>
      </c>
      <c r="C1367" t="s">
        <v>2546</v>
      </c>
      <c r="D1367" t="s">
        <v>166</v>
      </c>
      <c r="E1367">
        <v>111</v>
      </c>
      <c r="F1367">
        <v>53</v>
      </c>
      <c r="G1367" s="9">
        <f>FamilyPovertyPercentage[[#This Row],[Families With Incomes Below 200% Poverty Level]]/FamilyPovertyPercentage[[#This Row],[Total Families]]</f>
        <v>0.47747747747747749</v>
      </c>
      <c r="H1367" s="20">
        <f>IFERROR(VLOOKUP(G1367,Points!$E$2:$G$11,3,TRUE),"")</f>
        <v>100</v>
      </c>
    </row>
    <row r="1368" spans="1:8" ht="19.95" customHeight="1" x14ac:dyDescent="0.3">
      <c r="A1368" t="s">
        <v>5351</v>
      </c>
      <c r="B1368" t="s">
        <v>4662</v>
      </c>
      <c r="C1368" t="s">
        <v>2547</v>
      </c>
      <c r="D1368" t="s">
        <v>21</v>
      </c>
      <c r="E1368">
        <v>910</v>
      </c>
      <c r="F1368">
        <v>124</v>
      </c>
      <c r="G1368" s="9">
        <f>FamilyPovertyPercentage[[#This Row],[Families With Incomes Below 200% Poverty Level]]/FamilyPovertyPercentage[[#This Row],[Total Families]]</f>
        <v>0.13626373626373625</v>
      </c>
      <c r="H1368" s="20">
        <f>IFERROR(VLOOKUP(G1368,Points!$E$2:$G$11,3,TRUE),"")</f>
        <v>10</v>
      </c>
    </row>
    <row r="1369" spans="1:8" ht="19.95" customHeight="1" x14ac:dyDescent="0.3">
      <c r="A1369" t="s">
        <v>5352</v>
      </c>
      <c r="B1369" t="s">
        <v>4663</v>
      </c>
      <c r="C1369" t="s">
        <v>2548</v>
      </c>
      <c r="D1369" t="s">
        <v>88</v>
      </c>
      <c r="E1369">
        <v>127</v>
      </c>
      <c r="F1369">
        <v>29</v>
      </c>
      <c r="G1369" s="9">
        <f>FamilyPovertyPercentage[[#This Row],[Families With Incomes Below 200% Poverty Level]]/FamilyPovertyPercentage[[#This Row],[Total Families]]</f>
        <v>0.2283464566929134</v>
      </c>
      <c r="H1369" s="20">
        <f>IFERROR(VLOOKUP(G1369,Points!$E$2:$G$11,3,TRUE),"")</f>
        <v>30</v>
      </c>
    </row>
    <row r="1370" spans="1:8" ht="19.95" customHeight="1" x14ac:dyDescent="0.3">
      <c r="A1370" t="s">
        <v>5352</v>
      </c>
      <c r="B1370" t="s">
        <v>4664</v>
      </c>
      <c r="C1370" t="s">
        <v>2549</v>
      </c>
      <c r="D1370" t="s">
        <v>36</v>
      </c>
      <c r="E1370">
        <v>925</v>
      </c>
      <c r="F1370">
        <v>76</v>
      </c>
      <c r="G1370" s="9">
        <f>FamilyPovertyPercentage[[#This Row],[Families With Incomes Below 200% Poverty Level]]/FamilyPovertyPercentage[[#This Row],[Total Families]]</f>
        <v>8.2162162162162156E-2</v>
      </c>
      <c r="H1370" s="20">
        <f>IFERROR(VLOOKUP(G1370,Points!$E$2:$G$11,3,TRUE),"")</f>
        <v>5</v>
      </c>
    </row>
    <row r="1371" spans="1:8" ht="19.95" customHeight="1" x14ac:dyDescent="0.3">
      <c r="A1371" t="s">
        <v>5351</v>
      </c>
      <c r="B1371" t="s">
        <v>4665</v>
      </c>
      <c r="C1371" t="s">
        <v>2550</v>
      </c>
      <c r="D1371" t="s">
        <v>36</v>
      </c>
      <c r="E1371">
        <v>3288</v>
      </c>
      <c r="F1371">
        <v>520</v>
      </c>
      <c r="G1371" s="9">
        <f>FamilyPovertyPercentage[[#This Row],[Families With Incomes Below 200% Poverty Level]]/FamilyPovertyPercentage[[#This Row],[Total Families]]</f>
        <v>0.15815085158150852</v>
      </c>
      <c r="H1371" s="20">
        <f>IFERROR(VLOOKUP(G1371,Points!$E$2:$G$11,3,TRUE),"")</f>
        <v>10</v>
      </c>
    </row>
    <row r="1372" spans="1:8" ht="19.95" customHeight="1" x14ac:dyDescent="0.3">
      <c r="A1372" t="s">
        <v>5351</v>
      </c>
      <c r="B1372" t="s">
        <v>4666</v>
      </c>
      <c r="C1372" t="s">
        <v>2551</v>
      </c>
      <c r="D1372" t="s">
        <v>111</v>
      </c>
      <c r="E1372">
        <v>358</v>
      </c>
      <c r="F1372">
        <v>67</v>
      </c>
      <c r="G1372" s="9">
        <f>FamilyPovertyPercentage[[#This Row],[Families With Incomes Below 200% Poverty Level]]/FamilyPovertyPercentage[[#This Row],[Total Families]]</f>
        <v>0.18715083798882681</v>
      </c>
      <c r="H1372" s="20">
        <f>IFERROR(VLOOKUP(G1372,Points!$E$2:$G$11,3,TRUE),"")</f>
        <v>20</v>
      </c>
    </row>
    <row r="1373" spans="1:8" ht="19.95" customHeight="1" x14ac:dyDescent="0.3">
      <c r="A1373" t="s">
        <v>5352</v>
      </c>
      <c r="B1373" t="s">
        <v>4667</v>
      </c>
      <c r="C1373" t="s">
        <v>2552</v>
      </c>
      <c r="D1373" t="s">
        <v>126</v>
      </c>
      <c r="E1373">
        <v>61</v>
      </c>
      <c r="F1373">
        <v>15</v>
      </c>
      <c r="G1373" s="9">
        <f>FamilyPovertyPercentage[[#This Row],[Families With Incomes Below 200% Poverty Level]]/FamilyPovertyPercentage[[#This Row],[Total Families]]</f>
        <v>0.24590163934426229</v>
      </c>
      <c r="H1373" s="20">
        <f>IFERROR(VLOOKUP(G1373,Points!$E$2:$G$11,3,TRUE),"")</f>
        <v>40</v>
      </c>
    </row>
    <row r="1374" spans="1:8" ht="19.95" customHeight="1" x14ac:dyDescent="0.3">
      <c r="A1374" t="s">
        <v>5352</v>
      </c>
      <c r="B1374" t="s">
        <v>4668</v>
      </c>
      <c r="C1374" t="s">
        <v>2553</v>
      </c>
      <c r="D1374" t="s">
        <v>30</v>
      </c>
      <c r="E1374">
        <v>138</v>
      </c>
      <c r="F1374">
        <v>33</v>
      </c>
      <c r="G1374" s="9">
        <f>FamilyPovertyPercentage[[#This Row],[Families With Incomes Below 200% Poverty Level]]/FamilyPovertyPercentage[[#This Row],[Total Families]]</f>
        <v>0.2391304347826087</v>
      </c>
      <c r="H1374" s="20">
        <f>IFERROR(VLOOKUP(G1374,Points!$E$2:$G$11,3,TRUE),"")</f>
        <v>30</v>
      </c>
    </row>
    <row r="1375" spans="1:8" ht="19.95" customHeight="1" x14ac:dyDescent="0.3">
      <c r="A1375" t="s">
        <v>5352</v>
      </c>
      <c r="B1375" t="s">
        <v>4669</v>
      </c>
      <c r="C1375" t="s">
        <v>2554</v>
      </c>
      <c r="D1375" t="s">
        <v>143</v>
      </c>
      <c r="E1375">
        <v>333</v>
      </c>
      <c r="F1375">
        <v>29</v>
      </c>
      <c r="G1375" s="9">
        <f>FamilyPovertyPercentage[[#This Row],[Families With Incomes Below 200% Poverty Level]]/FamilyPovertyPercentage[[#This Row],[Total Families]]</f>
        <v>8.7087087087087081E-2</v>
      </c>
      <c r="H1375" s="20">
        <f>IFERROR(VLOOKUP(G1375,Points!$E$2:$G$11,3,TRUE),"")</f>
        <v>5</v>
      </c>
    </row>
    <row r="1376" spans="1:8" ht="19.95" customHeight="1" x14ac:dyDescent="0.3">
      <c r="A1376" t="s">
        <v>5352</v>
      </c>
      <c r="B1376" t="s">
        <v>4670</v>
      </c>
      <c r="C1376" t="s">
        <v>2555</v>
      </c>
      <c r="D1376" t="s">
        <v>53</v>
      </c>
      <c r="E1376">
        <v>628</v>
      </c>
      <c r="F1376">
        <v>76</v>
      </c>
      <c r="G1376" s="9">
        <f>FamilyPovertyPercentage[[#This Row],[Families With Incomes Below 200% Poverty Level]]/FamilyPovertyPercentage[[#This Row],[Total Families]]</f>
        <v>0.12101910828025478</v>
      </c>
      <c r="H1376" s="20">
        <f>IFERROR(VLOOKUP(G1376,Points!$E$2:$G$11,3,TRUE),"")</f>
        <v>10</v>
      </c>
    </row>
    <row r="1377" spans="1:8" ht="19.95" customHeight="1" x14ac:dyDescent="0.3">
      <c r="A1377" t="s">
        <v>5352</v>
      </c>
      <c r="B1377" t="s">
        <v>4671</v>
      </c>
      <c r="C1377" t="s">
        <v>2555</v>
      </c>
      <c r="D1377" t="s">
        <v>39</v>
      </c>
      <c r="E1377">
        <v>881</v>
      </c>
      <c r="F1377">
        <v>80</v>
      </c>
      <c r="G1377" s="9">
        <f>FamilyPovertyPercentage[[#This Row],[Families With Incomes Below 200% Poverty Level]]/FamilyPovertyPercentage[[#This Row],[Total Families]]</f>
        <v>9.0805902383654935E-2</v>
      </c>
      <c r="H1377" s="20">
        <f>IFERROR(VLOOKUP(G1377,Points!$E$2:$G$11,3,TRUE),"")</f>
        <v>5</v>
      </c>
    </row>
    <row r="1378" spans="1:8" ht="19.95" customHeight="1" x14ac:dyDescent="0.3">
      <c r="A1378" t="s">
        <v>5351</v>
      </c>
      <c r="B1378" t="s">
        <v>4672</v>
      </c>
      <c r="C1378" t="s">
        <v>2556</v>
      </c>
      <c r="D1378" t="s">
        <v>39</v>
      </c>
      <c r="E1378">
        <v>748</v>
      </c>
      <c r="F1378">
        <v>298</v>
      </c>
      <c r="G1378" s="9">
        <f>FamilyPovertyPercentage[[#This Row],[Families With Incomes Below 200% Poverty Level]]/FamilyPovertyPercentage[[#This Row],[Total Families]]</f>
        <v>0.39839572192513367</v>
      </c>
      <c r="H1378" s="20">
        <f>IFERROR(VLOOKUP(G1378,Points!$E$2:$G$11,3,TRUE),"")</f>
        <v>80</v>
      </c>
    </row>
    <row r="1379" spans="1:8" ht="19.95" customHeight="1" x14ac:dyDescent="0.3">
      <c r="A1379" t="s">
        <v>5351</v>
      </c>
      <c r="B1379" t="s">
        <v>4673</v>
      </c>
      <c r="C1379" t="s">
        <v>2557</v>
      </c>
      <c r="D1379" t="s">
        <v>41</v>
      </c>
      <c r="E1379">
        <v>13052</v>
      </c>
      <c r="F1379">
        <v>3145</v>
      </c>
      <c r="G1379" s="9">
        <f>FamilyPovertyPercentage[[#This Row],[Families With Incomes Below 200% Poverty Level]]/FamilyPovertyPercentage[[#This Row],[Total Families]]</f>
        <v>0.24095923996322402</v>
      </c>
      <c r="H1379" s="20">
        <f>IFERROR(VLOOKUP(G1379,Points!$E$2:$G$11,3,TRUE),"")</f>
        <v>40</v>
      </c>
    </row>
    <row r="1380" spans="1:8" ht="19.95" customHeight="1" x14ac:dyDescent="0.3">
      <c r="A1380" t="s">
        <v>5352</v>
      </c>
      <c r="B1380" t="s">
        <v>4674</v>
      </c>
      <c r="C1380" t="s">
        <v>2558</v>
      </c>
      <c r="D1380" t="s">
        <v>41</v>
      </c>
      <c r="E1380">
        <v>837</v>
      </c>
      <c r="F1380">
        <v>106</v>
      </c>
      <c r="G1380" s="9">
        <f>FamilyPovertyPercentage[[#This Row],[Families With Incomes Below 200% Poverty Level]]/FamilyPovertyPercentage[[#This Row],[Total Families]]</f>
        <v>0.12664277180406214</v>
      </c>
      <c r="H1380" s="20">
        <f>IFERROR(VLOOKUP(G1380,Points!$E$2:$G$11,3,TRUE),"")</f>
        <v>10</v>
      </c>
    </row>
    <row r="1381" spans="1:8" ht="19.95" customHeight="1" x14ac:dyDescent="0.3">
      <c r="A1381" t="s">
        <v>5351</v>
      </c>
      <c r="B1381" t="s">
        <v>4675</v>
      </c>
      <c r="C1381" t="s">
        <v>2559</v>
      </c>
      <c r="D1381" t="s">
        <v>37</v>
      </c>
      <c r="E1381">
        <v>433</v>
      </c>
      <c r="F1381">
        <v>105</v>
      </c>
      <c r="G1381" s="9">
        <f>FamilyPovertyPercentage[[#This Row],[Families With Incomes Below 200% Poverty Level]]/FamilyPovertyPercentage[[#This Row],[Total Families]]</f>
        <v>0.24249422632794457</v>
      </c>
      <c r="H1381" s="20">
        <f>IFERROR(VLOOKUP(G1381,Points!$E$2:$G$11,3,TRUE),"")</f>
        <v>40</v>
      </c>
    </row>
    <row r="1382" spans="1:8" ht="19.95" customHeight="1" x14ac:dyDescent="0.3">
      <c r="A1382" t="s">
        <v>5352</v>
      </c>
      <c r="B1382" t="s">
        <v>4676</v>
      </c>
      <c r="C1382" t="s">
        <v>2560</v>
      </c>
      <c r="D1382" t="s">
        <v>86</v>
      </c>
      <c r="E1382">
        <v>232</v>
      </c>
      <c r="F1382">
        <v>17</v>
      </c>
      <c r="G1382" s="9">
        <f>FamilyPovertyPercentage[[#This Row],[Families With Incomes Below 200% Poverty Level]]/FamilyPovertyPercentage[[#This Row],[Total Families]]</f>
        <v>7.3275862068965511E-2</v>
      </c>
      <c r="H1382" s="20">
        <f>IFERROR(VLOOKUP(G1382,Points!$E$2:$G$11,3,TRUE),"")</f>
        <v>0</v>
      </c>
    </row>
    <row r="1383" spans="1:8" ht="19.95" customHeight="1" x14ac:dyDescent="0.3">
      <c r="A1383" t="s">
        <v>5352</v>
      </c>
      <c r="B1383" t="s">
        <v>4677</v>
      </c>
      <c r="C1383" t="s">
        <v>2561</v>
      </c>
      <c r="D1383" t="s">
        <v>173</v>
      </c>
      <c r="E1383">
        <v>1022</v>
      </c>
      <c r="F1383">
        <v>48</v>
      </c>
      <c r="G1383" s="9">
        <f>FamilyPovertyPercentage[[#This Row],[Families With Incomes Below 200% Poverty Level]]/FamilyPovertyPercentage[[#This Row],[Total Families]]</f>
        <v>4.6966731898238745E-2</v>
      </c>
      <c r="H1383" s="20">
        <f>IFERROR(VLOOKUP(G1383,Points!$E$2:$G$11,3,TRUE),"")</f>
        <v>0</v>
      </c>
    </row>
    <row r="1384" spans="1:8" ht="19.95" customHeight="1" x14ac:dyDescent="0.3">
      <c r="A1384" t="s">
        <v>5352</v>
      </c>
      <c r="B1384" t="s">
        <v>4678</v>
      </c>
      <c r="C1384" t="s">
        <v>2562</v>
      </c>
      <c r="D1384" t="s">
        <v>208</v>
      </c>
      <c r="E1384">
        <v>144</v>
      </c>
      <c r="F1384">
        <v>32</v>
      </c>
      <c r="G1384" s="9">
        <f>FamilyPovertyPercentage[[#This Row],[Families With Incomes Below 200% Poverty Level]]/FamilyPovertyPercentage[[#This Row],[Total Families]]</f>
        <v>0.22222222222222221</v>
      </c>
      <c r="H1384" s="20">
        <f>IFERROR(VLOOKUP(G1384,Points!$E$2:$G$11,3,TRUE),"")</f>
        <v>30</v>
      </c>
    </row>
    <row r="1385" spans="1:8" ht="19.95" customHeight="1" x14ac:dyDescent="0.3">
      <c r="A1385" t="s">
        <v>5352</v>
      </c>
      <c r="B1385" t="s">
        <v>4679</v>
      </c>
      <c r="C1385" t="s">
        <v>2562</v>
      </c>
      <c r="D1385" t="s">
        <v>55</v>
      </c>
      <c r="E1385">
        <v>109</v>
      </c>
      <c r="F1385">
        <v>13</v>
      </c>
      <c r="G1385" s="9">
        <f>FamilyPovertyPercentage[[#This Row],[Families With Incomes Below 200% Poverty Level]]/FamilyPovertyPercentage[[#This Row],[Total Families]]</f>
        <v>0.11926605504587157</v>
      </c>
      <c r="H1385" s="20">
        <f>IFERROR(VLOOKUP(G1385,Points!$E$2:$G$11,3,TRUE),"")</f>
        <v>5</v>
      </c>
    </row>
    <row r="1386" spans="1:8" ht="19.95" customHeight="1" x14ac:dyDescent="0.3">
      <c r="A1386" t="s">
        <v>5352</v>
      </c>
      <c r="B1386" t="s">
        <v>4680</v>
      </c>
      <c r="C1386" t="s">
        <v>2563</v>
      </c>
      <c r="D1386" t="s">
        <v>126</v>
      </c>
      <c r="E1386">
        <v>147</v>
      </c>
      <c r="F1386">
        <v>27</v>
      </c>
      <c r="G1386" s="9">
        <f>FamilyPovertyPercentage[[#This Row],[Families With Incomes Below 200% Poverty Level]]/FamilyPovertyPercentage[[#This Row],[Total Families]]</f>
        <v>0.18367346938775511</v>
      </c>
      <c r="H1386" s="20">
        <f>IFERROR(VLOOKUP(G1386,Points!$E$2:$G$11,3,TRUE),"")</f>
        <v>20</v>
      </c>
    </row>
    <row r="1387" spans="1:8" ht="19.95" customHeight="1" x14ac:dyDescent="0.3">
      <c r="A1387" t="s">
        <v>5351</v>
      </c>
      <c r="B1387" t="s">
        <v>4681</v>
      </c>
      <c r="C1387" t="s">
        <v>2564</v>
      </c>
      <c r="D1387" t="s">
        <v>147</v>
      </c>
      <c r="E1387">
        <v>200</v>
      </c>
      <c r="F1387">
        <v>63</v>
      </c>
      <c r="G1387" s="9">
        <f>FamilyPovertyPercentage[[#This Row],[Families With Incomes Below 200% Poverty Level]]/FamilyPovertyPercentage[[#This Row],[Total Families]]</f>
        <v>0.315</v>
      </c>
      <c r="H1387" s="20">
        <f>IFERROR(VLOOKUP(G1387,Points!$E$2:$G$11,3,TRUE),"")</f>
        <v>50</v>
      </c>
    </row>
    <row r="1388" spans="1:8" ht="19.95" customHeight="1" x14ac:dyDescent="0.3">
      <c r="A1388" t="s">
        <v>5352</v>
      </c>
      <c r="B1388" t="s">
        <v>4682</v>
      </c>
      <c r="C1388" t="s">
        <v>2565</v>
      </c>
      <c r="D1388" t="s">
        <v>239</v>
      </c>
      <c r="E1388">
        <v>300</v>
      </c>
      <c r="F1388">
        <v>44</v>
      </c>
      <c r="G1388" s="9">
        <f>FamilyPovertyPercentage[[#This Row],[Families With Incomes Below 200% Poverty Level]]/FamilyPovertyPercentage[[#This Row],[Total Families]]</f>
        <v>0.14666666666666667</v>
      </c>
      <c r="H1388" s="20">
        <f>IFERROR(VLOOKUP(G1388,Points!$E$2:$G$11,3,TRUE),"")</f>
        <v>10</v>
      </c>
    </row>
    <row r="1389" spans="1:8" ht="19.95" customHeight="1" x14ac:dyDescent="0.3">
      <c r="A1389" t="s">
        <v>5351</v>
      </c>
      <c r="B1389" t="s">
        <v>4683</v>
      </c>
      <c r="C1389" t="s">
        <v>2566</v>
      </c>
      <c r="D1389" t="s">
        <v>239</v>
      </c>
      <c r="E1389">
        <v>129</v>
      </c>
      <c r="F1389">
        <v>58</v>
      </c>
      <c r="G1389" s="9">
        <f>FamilyPovertyPercentage[[#This Row],[Families With Incomes Below 200% Poverty Level]]/FamilyPovertyPercentage[[#This Row],[Total Families]]</f>
        <v>0.44961240310077522</v>
      </c>
      <c r="H1389" s="20">
        <f>IFERROR(VLOOKUP(G1389,Points!$E$2:$G$11,3,TRUE),"")</f>
        <v>100</v>
      </c>
    </row>
    <row r="1390" spans="1:8" ht="19.95" customHeight="1" x14ac:dyDescent="0.3">
      <c r="A1390" t="s">
        <v>5351</v>
      </c>
      <c r="B1390" t="s">
        <v>4684</v>
      </c>
      <c r="C1390" t="s">
        <v>2567</v>
      </c>
      <c r="D1390" t="s">
        <v>50</v>
      </c>
      <c r="E1390">
        <v>19</v>
      </c>
      <c r="F1390">
        <v>6</v>
      </c>
      <c r="G1390" s="9">
        <f>FamilyPovertyPercentage[[#This Row],[Families With Incomes Below 200% Poverty Level]]/FamilyPovertyPercentage[[#This Row],[Total Families]]</f>
        <v>0.31578947368421051</v>
      </c>
      <c r="H1390" s="20">
        <f>IFERROR(VLOOKUP(G1390,Points!$E$2:$G$11,3,TRUE),"")</f>
        <v>50</v>
      </c>
    </row>
    <row r="1391" spans="1:8" ht="19.95" customHeight="1" x14ac:dyDescent="0.3">
      <c r="A1391" t="s">
        <v>5352</v>
      </c>
      <c r="B1391" t="s">
        <v>4685</v>
      </c>
      <c r="C1391" t="s">
        <v>2568</v>
      </c>
      <c r="D1391" t="s">
        <v>86</v>
      </c>
      <c r="E1391">
        <v>759</v>
      </c>
      <c r="F1391">
        <v>164</v>
      </c>
      <c r="G1391" s="9">
        <f>FamilyPovertyPercentage[[#This Row],[Families With Incomes Below 200% Poverty Level]]/FamilyPovertyPercentage[[#This Row],[Total Families]]</f>
        <v>0.21607378129117261</v>
      </c>
      <c r="H1391" s="20">
        <f>IFERROR(VLOOKUP(G1391,Points!$E$2:$G$11,3,TRUE),"")</f>
        <v>30</v>
      </c>
    </row>
    <row r="1392" spans="1:8" ht="19.95" customHeight="1" x14ac:dyDescent="0.3">
      <c r="A1392" t="s">
        <v>5351</v>
      </c>
      <c r="B1392" t="s">
        <v>4686</v>
      </c>
      <c r="C1392" t="s">
        <v>2569</v>
      </c>
      <c r="D1392" t="s">
        <v>239</v>
      </c>
      <c r="E1392">
        <v>56</v>
      </c>
      <c r="F1392">
        <v>18</v>
      </c>
      <c r="G1392" s="9">
        <f>FamilyPovertyPercentage[[#This Row],[Families With Incomes Below 200% Poverty Level]]/FamilyPovertyPercentage[[#This Row],[Total Families]]</f>
        <v>0.32142857142857145</v>
      </c>
      <c r="H1392" s="20">
        <f>IFERROR(VLOOKUP(G1392,Points!$E$2:$G$11,3,TRUE),"")</f>
        <v>65</v>
      </c>
    </row>
    <row r="1393" spans="1:8" ht="19.95" customHeight="1" x14ac:dyDescent="0.3">
      <c r="A1393" t="s">
        <v>5352</v>
      </c>
      <c r="B1393" t="s">
        <v>4687</v>
      </c>
      <c r="C1393" t="s">
        <v>2570</v>
      </c>
      <c r="D1393" t="s">
        <v>239</v>
      </c>
      <c r="E1393">
        <v>446</v>
      </c>
      <c r="F1393">
        <v>78</v>
      </c>
      <c r="G1393" s="9">
        <f>FamilyPovertyPercentage[[#This Row],[Families With Incomes Below 200% Poverty Level]]/FamilyPovertyPercentage[[#This Row],[Total Families]]</f>
        <v>0.17488789237668162</v>
      </c>
      <c r="H1393" s="20">
        <f>IFERROR(VLOOKUP(G1393,Points!$E$2:$G$11,3,TRUE),"")</f>
        <v>20</v>
      </c>
    </row>
    <row r="1394" spans="1:8" ht="19.95" customHeight="1" x14ac:dyDescent="0.3">
      <c r="A1394" t="s">
        <v>5351</v>
      </c>
      <c r="B1394" t="s">
        <v>4688</v>
      </c>
      <c r="C1394" t="s">
        <v>2571</v>
      </c>
      <c r="D1394" t="s">
        <v>219</v>
      </c>
      <c r="E1394">
        <v>858</v>
      </c>
      <c r="F1394">
        <v>97</v>
      </c>
      <c r="G1394" s="9">
        <f>FamilyPovertyPercentage[[#This Row],[Families With Incomes Below 200% Poverty Level]]/FamilyPovertyPercentage[[#This Row],[Total Families]]</f>
        <v>0.11305361305361306</v>
      </c>
      <c r="H1394" s="20">
        <f>IFERROR(VLOOKUP(G1394,Points!$E$2:$G$11,3,TRUE),"")</f>
        <v>5</v>
      </c>
    </row>
    <row r="1395" spans="1:8" ht="19.95" customHeight="1" x14ac:dyDescent="0.3">
      <c r="A1395" t="s">
        <v>5352</v>
      </c>
      <c r="B1395" t="s">
        <v>4689</v>
      </c>
      <c r="C1395" t="s">
        <v>2572</v>
      </c>
      <c r="D1395" t="s">
        <v>113</v>
      </c>
      <c r="E1395">
        <v>324</v>
      </c>
      <c r="F1395">
        <v>34</v>
      </c>
      <c r="G1395" s="9">
        <f>FamilyPovertyPercentage[[#This Row],[Families With Incomes Below 200% Poverty Level]]/FamilyPovertyPercentage[[#This Row],[Total Families]]</f>
        <v>0.10493827160493827</v>
      </c>
      <c r="H1395" s="20">
        <f>IFERROR(VLOOKUP(G1395,Points!$E$2:$G$11,3,TRUE),"")</f>
        <v>5</v>
      </c>
    </row>
    <row r="1396" spans="1:8" ht="19.95" customHeight="1" x14ac:dyDescent="0.3">
      <c r="A1396" t="s">
        <v>5351</v>
      </c>
      <c r="B1396" t="s">
        <v>4690</v>
      </c>
      <c r="C1396" t="s">
        <v>2573</v>
      </c>
      <c r="D1396" t="s">
        <v>113</v>
      </c>
      <c r="E1396">
        <v>486</v>
      </c>
      <c r="F1396">
        <v>51</v>
      </c>
      <c r="G1396" s="9">
        <f>FamilyPovertyPercentage[[#This Row],[Families With Incomes Below 200% Poverty Level]]/FamilyPovertyPercentage[[#This Row],[Total Families]]</f>
        <v>0.10493827160493827</v>
      </c>
      <c r="H1396" s="20">
        <f>IFERROR(VLOOKUP(G1396,Points!$E$2:$G$11,3,TRUE),"")</f>
        <v>5</v>
      </c>
    </row>
    <row r="1397" spans="1:8" ht="19.95" customHeight="1" x14ac:dyDescent="0.3">
      <c r="A1397" t="s">
        <v>5351</v>
      </c>
      <c r="B1397" t="s">
        <v>4691</v>
      </c>
      <c r="C1397" t="s">
        <v>2574</v>
      </c>
      <c r="D1397" t="s">
        <v>86</v>
      </c>
      <c r="E1397">
        <v>410</v>
      </c>
      <c r="F1397">
        <v>84</v>
      </c>
      <c r="G1397" s="9">
        <f>FamilyPovertyPercentage[[#This Row],[Families With Incomes Below 200% Poverty Level]]/FamilyPovertyPercentage[[#This Row],[Total Families]]</f>
        <v>0.20487804878048779</v>
      </c>
      <c r="H1397" s="20">
        <f>IFERROR(VLOOKUP(G1397,Points!$E$2:$G$11,3,TRUE),"")</f>
        <v>30</v>
      </c>
    </row>
    <row r="1398" spans="1:8" ht="19.95" customHeight="1" x14ac:dyDescent="0.3">
      <c r="A1398" t="s">
        <v>5352</v>
      </c>
      <c r="B1398" t="s">
        <v>4692</v>
      </c>
      <c r="C1398" t="s">
        <v>2575</v>
      </c>
      <c r="D1398" t="s">
        <v>115</v>
      </c>
      <c r="E1398">
        <v>207</v>
      </c>
      <c r="F1398">
        <v>19</v>
      </c>
      <c r="G1398" s="9">
        <f>FamilyPovertyPercentage[[#This Row],[Families With Incomes Below 200% Poverty Level]]/FamilyPovertyPercentage[[#This Row],[Total Families]]</f>
        <v>9.1787439613526575E-2</v>
      </c>
      <c r="H1398" s="20">
        <f>IFERROR(VLOOKUP(G1398,Points!$E$2:$G$11,3,TRUE),"")</f>
        <v>5</v>
      </c>
    </row>
    <row r="1399" spans="1:8" ht="19.95" customHeight="1" x14ac:dyDescent="0.3">
      <c r="A1399" t="s">
        <v>5352</v>
      </c>
      <c r="B1399" t="s">
        <v>4693</v>
      </c>
      <c r="C1399" t="s">
        <v>2575</v>
      </c>
      <c r="D1399" t="s">
        <v>219</v>
      </c>
      <c r="E1399">
        <v>425</v>
      </c>
      <c r="F1399">
        <v>48</v>
      </c>
      <c r="G1399" s="9">
        <f>FamilyPovertyPercentage[[#This Row],[Families With Incomes Below 200% Poverty Level]]/FamilyPovertyPercentage[[#This Row],[Total Families]]</f>
        <v>0.11294117647058824</v>
      </c>
      <c r="H1399" s="20">
        <f>IFERROR(VLOOKUP(G1399,Points!$E$2:$G$11,3,TRUE),"")</f>
        <v>5</v>
      </c>
    </row>
    <row r="1400" spans="1:8" ht="19.95" customHeight="1" x14ac:dyDescent="0.3">
      <c r="A1400" t="s">
        <v>5351</v>
      </c>
      <c r="B1400" t="s">
        <v>4694</v>
      </c>
      <c r="C1400" t="s">
        <v>2576</v>
      </c>
      <c r="D1400" t="s">
        <v>277</v>
      </c>
      <c r="E1400">
        <v>499</v>
      </c>
      <c r="F1400">
        <v>130</v>
      </c>
      <c r="G1400" s="9">
        <f>FamilyPovertyPercentage[[#This Row],[Families With Incomes Below 200% Poverty Level]]/FamilyPovertyPercentage[[#This Row],[Total Families]]</f>
        <v>0.26052104208416832</v>
      </c>
      <c r="H1400" s="20">
        <f>IFERROR(VLOOKUP(G1400,Points!$E$2:$G$11,3,TRUE),"")</f>
        <v>40</v>
      </c>
    </row>
    <row r="1401" spans="1:8" ht="19.95" customHeight="1" x14ac:dyDescent="0.3">
      <c r="A1401" t="s">
        <v>5351</v>
      </c>
      <c r="B1401" t="s">
        <v>4695</v>
      </c>
      <c r="C1401" t="s">
        <v>2577</v>
      </c>
      <c r="D1401" t="s">
        <v>32</v>
      </c>
      <c r="E1401">
        <v>184</v>
      </c>
      <c r="F1401">
        <v>13</v>
      </c>
      <c r="G1401" s="9">
        <f>FamilyPovertyPercentage[[#This Row],[Families With Incomes Below 200% Poverty Level]]/FamilyPovertyPercentage[[#This Row],[Total Families]]</f>
        <v>7.0652173913043473E-2</v>
      </c>
      <c r="H1401" s="20">
        <f>IFERROR(VLOOKUP(G1401,Points!$E$2:$G$11,3,TRUE),"")</f>
        <v>0</v>
      </c>
    </row>
    <row r="1402" spans="1:8" ht="19.95" customHeight="1" x14ac:dyDescent="0.3">
      <c r="A1402" t="s">
        <v>5352</v>
      </c>
      <c r="B1402" t="s">
        <v>4696</v>
      </c>
      <c r="C1402" t="s">
        <v>2578</v>
      </c>
      <c r="D1402" t="s">
        <v>64</v>
      </c>
      <c r="E1402">
        <v>412</v>
      </c>
      <c r="F1402">
        <v>62</v>
      </c>
      <c r="G1402" s="9">
        <f>FamilyPovertyPercentage[[#This Row],[Families With Incomes Below 200% Poverty Level]]/FamilyPovertyPercentage[[#This Row],[Total Families]]</f>
        <v>0.15048543689320387</v>
      </c>
      <c r="H1402" s="20">
        <f>IFERROR(VLOOKUP(G1402,Points!$E$2:$G$11,3,TRUE),"")</f>
        <v>10</v>
      </c>
    </row>
    <row r="1403" spans="1:8" ht="19.95" customHeight="1" x14ac:dyDescent="0.3">
      <c r="A1403" t="s">
        <v>5352</v>
      </c>
      <c r="B1403" t="s">
        <v>4697</v>
      </c>
      <c r="C1403" t="s">
        <v>2579</v>
      </c>
      <c r="D1403" t="s">
        <v>13</v>
      </c>
      <c r="E1403">
        <v>28</v>
      </c>
      <c r="F1403">
        <v>3</v>
      </c>
      <c r="G1403" s="9">
        <f>FamilyPovertyPercentage[[#This Row],[Families With Incomes Below 200% Poverty Level]]/FamilyPovertyPercentage[[#This Row],[Total Families]]</f>
        <v>0.10714285714285714</v>
      </c>
      <c r="H1403" s="20">
        <f>IFERROR(VLOOKUP(G1403,Points!$E$2:$G$11,3,TRUE),"")</f>
        <v>5</v>
      </c>
    </row>
    <row r="1404" spans="1:8" ht="19.95" customHeight="1" x14ac:dyDescent="0.3">
      <c r="A1404" t="s">
        <v>5352</v>
      </c>
      <c r="B1404" t="s">
        <v>4698</v>
      </c>
      <c r="C1404" t="s">
        <v>2580</v>
      </c>
      <c r="D1404" t="s">
        <v>115</v>
      </c>
      <c r="E1404">
        <v>138</v>
      </c>
      <c r="F1404">
        <v>43</v>
      </c>
      <c r="G1404" s="9">
        <f>FamilyPovertyPercentage[[#This Row],[Families With Incomes Below 200% Poverty Level]]/FamilyPovertyPercentage[[#This Row],[Total Families]]</f>
        <v>0.31159420289855072</v>
      </c>
      <c r="H1404" s="20">
        <f>IFERROR(VLOOKUP(G1404,Points!$E$2:$G$11,3,TRUE),"")</f>
        <v>50</v>
      </c>
    </row>
    <row r="1405" spans="1:8" ht="19.95" customHeight="1" x14ac:dyDescent="0.3">
      <c r="A1405" t="s">
        <v>5351</v>
      </c>
      <c r="B1405" t="s">
        <v>4699</v>
      </c>
      <c r="C1405" t="s">
        <v>2581</v>
      </c>
      <c r="D1405" t="s">
        <v>115</v>
      </c>
      <c r="E1405">
        <v>105</v>
      </c>
      <c r="F1405">
        <v>59</v>
      </c>
      <c r="G1405" s="9">
        <f>FamilyPovertyPercentage[[#This Row],[Families With Incomes Below 200% Poverty Level]]/FamilyPovertyPercentage[[#This Row],[Total Families]]</f>
        <v>0.56190476190476191</v>
      </c>
      <c r="H1405" s="20">
        <f>IFERROR(VLOOKUP(G1405,Points!$E$2:$G$11,3,TRUE),"")</f>
        <v>100</v>
      </c>
    </row>
    <row r="1406" spans="1:8" ht="19.95" customHeight="1" x14ac:dyDescent="0.3">
      <c r="A1406" t="s">
        <v>5352</v>
      </c>
      <c r="B1406" t="s">
        <v>4700</v>
      </c>
      <c r="C1406" t="s">
        <v>2582</v>
      </c>
      <c r="D1406" t="s">
        <v>13</v>
      </c>
      <c r="E1406">
        <v>96</v>
      </c>
      <c r="F1406">
        <v>20</v>
      </c>
      <c r="G1406" s="9">
        <f>FamilyPovertyPercentage[[#This Row],[Families With Incomes Below 200% Poverty Level]]/FamilyPovertyPercentage[[#This Row],[Total Families]]</f>
        <v>0.20833333333333334</v>
      </c>
      <c r="H1406" s="20">
        <f>IFERROR(VLOOKUP(G1406,Points!$E$2:$G$11,3,TRUE),"")</f>
        <v>30</v>
      </c>
    </row>
    <row r="1407" spans="1:8" ht="19.95" customHeight="1" x14ac:dyDescent="0.3">
      <c r="A1407" t="s">
        <v>5352</v>
      </c>
      <c r="B1407" t="s">
        <v>4701</v>
      </c>
      <c r="C1407" t="s">
        <v>2583</v>
      </c>
      <c r="D1407" t="s">
        <v>25</v>
      </c>
      <c r="E1407">
        <v>42</v>
      </c>
      <c r="F1407">
        <v>13</v>
      </c>
      <c r="G1407" s="9">
        <f>FamilyPovertyPercentage[[#This Row],[Families With Incomes Below 200% Poverty Level]]/FamilyPovertyPercentage[[#This Row],[Total Families]]</f>
        <v>0.30952380952380953</v>
      </c>
      <c r="H1407" s="20">
        <f>IFERROR(VLOOKUP(G1407,Points!$E$2:$G$11,3,TRUE),"")</f>
        <v>50</v>
      </c>
    </row>
    <row r="1408" spans="1:8" ht="19.95" customHeight="1" x14ac:dyDescent="0.3">
      <c r="A1408" t="s">
        <v>5352</v>
      </c>
      <c r="B1408" t="s">
        <v>4702</v>
      </c>
      <c r="C1408" t="s">
        <v>2584</v>
      </c>
      <c r="D1408" t="s">
        <v>272</v>
      </c>
      <c r="E1408">
        <v>857</v>
      </c>
      <c r="F1408">
        <v>149</v>
      </c>
      <c r="G1408" s="9">
        <f>FamilyPovertyPercentage[[#This Row],[Families With Incomes Below 200% Poverty Level]]/FamilyPovertyPercentage[[#This Row],[Total Families]]</f>
        <v>0.17386231038506417</v>
      </c>
      <c r="H1408" s="20">
        <f>IFERROR(VLOOKUP(G1408,Points!$E$2:$G$11,3,TRUE),"")</f>
        <v>20</v>
      </c>
    </row>
    <row r="1409" spans="1:8" ht="19.95" customHeight="1" x14ac:dyDescent="0.3">
      <c r="A1409" t="s">
        <v>5351</v>
      </c>
      <c r="B1409" t="s">
        <v>4703</v>
      </c>
      <c r="C1409" t="s">
        <v>2585</v>
      </c>
      <c r="D1409" t="s">
        <v>50</v>
      </c>
      <c r="E1409">
        <v>25</v>
      </c>
      <c r="F1409">
        <v>1</v>
      </c>
      <c r="G1409" s="9">
        <f>FamilyPovertyPercentage[[#This Row],[Families With Incomes Below 200% Poverty Level]]/FamilyPovertyPercentage[[#This Row],[Total Families]]</f>
        <v>0.04</v>
      </c>
      <c r="H1409" s="20">
        <f>IFERROR(VLOOKUP(G1409,Points!$E$2:$G$11,3,TRUE),"")</f>
        <v>0</v>
      </c>
    </row>
    <row r="1410" spans="1:8" ht="19.95" customHeight="1" x14ac:dyDescent="0.3">
      <c r="A1410" t="s">
        <v>5352</v>
      </c>
      <c r="B1410" t="s">
        <v>4704</v>
      </c>
      <c r="C1410" t="s">
        <v>2586</v>
      </c>
      <c r="D1410" t="s">
        <v>50</v>
      </c>
      <c r="E1410">
        <v>244</v>
      </c>
      <c r="F1410">
        <v>54</v>
      </c>
      <c r="G1410" s="9">
        <f>FamilyPovertyPercentage[[#This Row],[Families With Incomes Below 200% Poverty Level]]/FamilyPovertyPercentage[[#This Row],[Total Families]]</f>
        <v>0.22131147540983606</v>
      </c>
      <c r="H1410" s="20">
        <f>IFERROR(VLOOKUP(G1410,Points!$E$2:$G$11,3,TRUE),"")</f>
        <v>30</v>
      </c>
    </row>
    <row r="1411" spans="1:8" ht="19.95" customHeight="1" x14ac:dyDescent="0.3">
      <c r="A1411" t="s">
        <v>5351</v>
      </c>
      <c r="B1411" t="s">
        <v>4705</v>
      </c>
      <c r="C1411" t="s">
        <v>2587</v>
      </c>
      <c r="D1411" t="s">
        <v>59</v>
      </c>
      <c r="E1411">
        <v>32</v>
      </c>
      <c r="F1411">
        <v>0</v>
      </c>
      <c r="G1411" s="9">
        <f>FamilyPovertyPercentage[[#This Row],[Families With Incomes Below 200% Poverty Level]]/FamilyPovertyPercentage[[#This Row],[Total Families]]</f>
        <v>0</v>
      </c>
      <c r="H1411" s="20">
        <f>IFERROR(VLOOKUP(G1411,Points!$E$2:$G$11,3,TRUE),"")</f>
        <v>0</v>
      </c>
    </row>
    <row r="1412" spans="1:8" ht="19.95" customHeight="1" x14ac:dyDescent="0.3">
      <c r="A1412" t="s">
        <v>5352</v>
      </c>
      <c r="B1412" t="s">
        <v>4706</v>
      </c>
      <c r="C1412" t="s">
        <v>2588</v>
      </c>
      <c r="D1412" t="s">
        <v>59</v>
      </c>
      <c r="E1412">
        <v>180</v>
      </c>
      <c r="F1412">
        <v>55</v>
      </c>
      <c r="G1412" s="9">
        <f>FamilyPovertyPercentage[[#This Row],[Families With Incomes Below 200% Poverty Level]]/FamilyPovertyPercentage[[#This Row],[Total Families]]</f>
        <v>0.30555555555555558</v>
      </c>
      <c r="H1412" s="20">
        <f>IFERROR(VLOOKUP(G1412,Points!$E$2:$G$11,3,TRUE),"")</f>
        <v>50</v>
      </c>
    </row>
    <row r="1413" spans="1:8" ht="19.95" customHeight="1" x14ac:dyDescent="0.3">
      <c r="A1413" t="s">
        <v>5351</v>
      </c>
      <c r="B1413" t="s">
        <v>4707</v>
      </c>
      <c r="C1413" t="s">
        <v>2589</v>
      </c>
      <c r="D1413" t="s">
        <v>67</v>
      </c>
      <c r="E1413">
        <v>42</v>
      </c>
      <c r="F1413">
        <v>20</v>
      </c>
      <c r="G1413" s="9">
        <f>FamilyPovertyPercentage[[#This Row],[Families With Incomes Below 200% Poverty Level]]/FamilyPovertyPercentage[[#This Row],[Total Families]]</f>
        <v>0.47619047619047616</v>
      </c>
      <c r="H1413" s="20">
        <f>IFERROR(VLOOKUP(G1413,Points!$E$2:$G$11,3,TRUE),"")</f>
        <v>100</v>
      </c>
    </row>
    <row r="1414" spans="1:8" ht="19.95" customHeight="1" x14ac:dyDescent="0.3">
      <c r="A1414" t="s">
        <v>5352</v>
      </c>
      <c r="B1414" t="s">
        <v>4708</v>
      </c>
      <c r="C1414" t="s">
        <v>2590</v>
      </c>
      <c r="D1414" t="s">
        <v>67</v>
      </c>
      <c r="E1414">
        <v>56</v>
      </c>
      <c r="F1414">
        <v>22</v>
      </c>
      <c r="G1414" s="9">
        <f>FamilyPovertyPercentage[[#This Row],[Families With Incomes Below 200% Poverty Level]]/FamilyPovertyPercentage[[#This Row],[Total Families]]</f>
        <v>0.39285714285714285</v>
      </c>
      <c r="H1414" s="20">
        <f>IFERROR(VLOOKUP(G1414,Points!$E$2:$G$11,3,TRUE),"")</f>
        <v>80</v>
      </c>
    </row>
    <row r="1415" spans="1:8" ht="19.95" customHeight="1" x14ac:dyDescent="0.3">
      <c r="A1415" t="s">
        <v>5352</v>
      </c>
      <c r="B1415" t="s">
        <v>4709</v>
      </c>
      <c r="C1415" t="s">
        <v>2591</v>
      </c>
      <c r="D1415" t="s">
        <v>11</v>
      </c>
      <c r="E1415">
        <v>375</v>
      </c>
      <c r="F1415">
        <v>44</v>
      </c>
      <c r="G1415" s="9">
        <f>FamilyPovertyPercentage[[#This Row],[Families With Incomes Below 200% Poverty Level]]/FamilyPovertyPercentage[[#This Row],[Total Families]]</f>
        <v>0.11733333333333333</v>
      </c>
      <c r="H1415" s="20">
        <f>IFERROR(VLOOKUP(G1415,Points!$E$2:$G$11,3,TRUE),"")</f>
        <v>5</v>
      </c>
    </row>
    <row r="1416" spans="1:8" ht="19.95" customHeight="1" x14ac:dyDescent="0.3">
      <c r="A1416" t="s">
        <v>5352</v>
      </c>
      <c r="B1416" t="s">
        <v>4710</v>
      </c>
      <c r="C1416" t="s">
        <v>2592</v>
      </c>
      <c r="D1416" t="s">
        <v>34</v>
      </c>
      <c r="E1416">
        <v>227</v>
      </c>
      <c r="F1416">
        <v>32</v>
      </c>
      <c r="G1416" s="9">
        <f>FamilyPovertyPercentage[[#This Row],[Families With Incomes Below 200% Poverty Level]]/FamilyPovertyPercentage[[#This Row],[Total Families]]</f>
        <v>0.14096916299559473</v>
      </c>
      <c r="H1416" s="20">
        <f>IFERROR(VLOOKUP(G1416,Points!$E$2:$G$11,3,TRUE),"")</f>
        <v>10</v>
      </c>
    </row>
    <row r="1417" spans="1:8" ht="19.95" customHeight="1" x14ac:dyDescent="0.3">
      <c r="A1417" t="s">
        <v>5351</v>
      </c>
      <c r="B1417" t="s">
        <v>4711</v>
      </c>
      <c r="C1417" t="s">
        <v>2593</v>
      </c>
      <c r="D1417" t="s">
        <v>34</v>
      </c>
      <c r="E1417">
        <v>179</v>
      </c>
      <c r="F1417">
        <v>46</v>
      </c>
      <c r="G1417" s="9">
        <f>FamilyPovertyPercentage[[#This Row],[Families With Incomes Below 200% Poverty Level]]/FamilyPovertyPercentage[[#This Row],[Total Families]]</f>
        <v>0.25698324022346369</v>
      </c>
      <c r="H1417" s="20">
        <f>IFERROR(VLOOKUP(G1417,Points!$E$2:$G$11,3,TRUE),"")</f>
        <v>40</v>
      </c>
    </row>
    <row r="1418" spans="1:8" ht="19.95" customHeight="1" x14ac:dyDescent="0.3">
      <c r="A1418" t="s">
        <v>5352</v>
      </c>
      <c r="B1418" t="s">
        <v>4712</v>
      </c>
      <c r="C1418" t="s">
        <v>2594</v>
      </c>
      <c r="D1418" t="s">
        <v>36</v>
      </c>
      <c r="E1418">
        <v>191</v>
      </c>
      <c r="F1418">
        <v>19</v>
      </c>
      <c r="G1418" s="9">
        <f>FamilyPovertyPercentage[[#This Row],[Families With Incomes Below 200% Poverty Level]]/FamilyPovertyPercentage[[#This Row],[Total Families]]</f>
        <v>9.947643979057591E-2</v>
      </c>
      <c r="H1418" s="20">
        <f>IFERROR(VLOOKUP(G1418,Points!$E$2:$G$11,3,TRUE),"")</f>
        <v>5</v>
      </c>
    </row>
    <row r="1419" spans="1:8" ht="19.95" customHeight="1" x14ac:dyDescent="0.3">
      <c r="A1419" t="s">
        <v>5352</v>
      </c>
      <c r="B1419" t="s">
        <v>4713</v>
      </c>
      <c r="C1419" t="s">
        <v>2595</v>
      </c>
      <c r="D1419" t="s">
        <v>107</v>
      </c>
      <c r="E1419">
        <v>46</v>
      </c>
      <c r="F1419">
        <v>11</v>
      </c>
      <c r="G1419" s="9">
        <f>FamilyPovertyPercentage[[#This Row],[Families With Incomes Below 200% Poverty Level]]/FamilyPovertyPercentage[[#This Row],[Total Families]]</f>
        <v>0.2391304347826087</v>
      </c>
      <c r="H1419" s="20">
        <f>IFERROR(VLOOKUP(G1419,Points!$E$2:$G$11,3,TRUE),"")</f>
        <v>30</v>
      </c>
    </row>
    <row r="1420" spans="1:8" ht="19.95" customHeight="1" x14ac:dyDescent="0.3">
      <c r="A1420" t="s">
        <v>5352</v>
      </c>
      <c r="B1420" t="s">
        <v>4714</v>
      </c>
      <c r="C1420" t="s">
        <v>2596</v>
      </c>
      <c r="D1420" t="s">
        <v>208</v>
      </c>
      <c r="E1420">
        <v>89</v>
      </c>
      <c r="F1420">
        <v>33</v>
      </c>
      <c r="G1420" s="9">
        <f>FamilyPovertyPercentage[[#This Row],[Families With Incomes Below 200% Poverty Level]]/FamilyPovertyPercentage[[#This Row],[Total Families]]</f>
        <v>0.3707865168539326</v>
      </c>
      <c r="H1420" s="20">
        <f>IFERROR(VLOOKUP(G1420,Points!$E$2:$G$11,3,TRUE),"")</f>
        <v>80</v>
      </c>
    </row>
    <row r="1421" spans="1:8" ht="19.95" customHeight="1" x14ac:dyDescent="0.3">
      <c r="A1421" t="s">
        <v>5351</v>
      </c>
      <c r="B1421" t="s">
        <v>4715</v>
      </c>
      <c r="C1421" t="s">
        <v>2597</v>
      </c>
      <c r="D1421" t="s">
        <v>59</v>
      </c>
      <c r="E1421">
        <v>846</v>
      </c>
      <c r="F1421">
        <v>278</v>
      </c>
      <c r="G1421" s="9">
        <f>FamilyPovertyPercentage[[#This Row],[Families With Incomes Below 200% Poverty Level]]/FamilyPovertyPercentage[[#This Row],[Total Families]]</f>
        <v>0.32860520094562645</v>
      </c>
      <c r="H1421" s="20">
        <f>IFERROR(VLOOKUP(G1421,Points!$E$2:$G$11,3,TRUE),"")</f>
        <v>65</v>
      </c>
    </row>
    <row r="1422" spans="1:8" ht="19.95" customHeight="1" x14ac:dyDescent="0.3">
      <c r="A1422" t="s">
        <v>5352</v>
      </c>
      <c r="B1422" t="s">
        <v>4716</v>
      </c>
      <c r="C1422" t="s">
        <v>2598</v>
      </c>
      <c r="D1422" t="s">
        <v>59</v>
      </c>
      <c r="E1422">
        <v>1301</v>
      </c>
      <c r="F1422">
        <v>96</v>
      </c>
      <c r="G1422" s="9">
        <f>FamilyPovertyPercentage[[#This Row],[Families With Incomes Below 200% Poverty Level]]/FamilyPovertyPercentage[[#This Row],[Total Families]]</f>
        <v>7.3789392774788617E-2</v>
      </c>
      <c r="H1422" s="20">
        <f>IFERROR(VLOOKUP(G1422,Points!$E$2:$G$11,3,TRUE),"")</f>
        <v>0</v>
      </c>
    </row>
    <row r="1423" spans="1:8" ht="19.95" customHeight="1" x14ac:dyDescent="0.3">
      <c r="A1423" t="s">
        <v>5351</v>
      </c>
      <c r="B1423" t="s">
        <v>4717</v>
      </c>
      <c r="C1423" t="s">
        <v>2599</v>
      </c>
      <c r="D1423" t="s">
        <v>173</v>
      </c>
      <c r="E1423">
        <v>4928</v>
      </c>
      <c r="F1423">
        <v>303</v>
      </c>
      <c r="G1423" s="9">
        <f>FamilyPovertyPercentage[[#This Row],[Families With Incomes Below 200% Poverty Level]]/FamilyPovertyPercentage[[#This Row],[Total Families]]</f>
        <v>6.1485389610389608E-2</v>
      </c>
      <c r="H1423" s="20">
        <f>IFERROR(VLOOKUP(G1423,Points!$E$2:$G$11,3,TRUE),"")</f>
        <v>0</v>
      </c>
    </row>
    <row r="1424" spans="1:8" ht="19.95" customHeight="1" x14ac:dyDescent="0.3">
      <c r="A1424" t="s">
        <v>5351</v>
      </c>
      <c r="B1424" t="s">
        <v>4718</v>
      </c>
      <c r="C1424" t="s">
        <v>2600</v>
      </c>
      <c r="D1424" t="s">
        <v>173</v>
      </c>
      <c r="E1424">
        <v>2046</v>
      </c>
      <c r="F1424">
        <v>193</v>
      </c>
      <c r="G1424" s="9">
        <f>FamilyPovertyPercentage[[#This Row],[Families With Incomes Below 200% Poverty Level]]/FamilyPovertyPercentage[[#This Row],[Total Families]]</f>
        <v>9.4330400782013685E-2</v>
      </c>
      <c r="H1424" s="20">
        <f>IFERROR(VLOOKUP(G1424,Points!$E$2:$G$11,3,TRUE),"")</f>
        <v>5</v>
      </c>
    </row>
    <row r="1425" spans="1:8" ht="19.95" customHeight="1" x14ac:dyDescent="0.3">
      <c r="A1425" t="s">
        <v>5352</v>
      </c>
      <c r="B1425" t="s">
        <v>4719</v>
      </c>
      <c r="C1425" t="s">
        <v>2601</v>
      </c>
      <c r="D1425" t="s">
        <v>77</v>
      </c>
      <c r="E1425">
        <v>441</v>
      </c>
      <c r="F1425">
        <v>83</v>
      </c>
      <c r="G1425" s="9">
        <f>FamilyPovertyPercentage[[#This Row],[Families With Incomes Below 200% Poverty Level]]/FamilyPovertyPercentage[[#This Row],[Total Families]]</f>
        <v>0.18820861678004536</v>
      </c>
      <c r="H1425" s="20">
        <f>IFERROR(VLOOKUP(G1425,Points!$E$2:$G$11,3,TRUE),"")</f>
        <v>20</v>
      </c>
    </row>
    <row r="1426" spans="1:8" ht="19.95" customHeight="1" x14ac:dyDescent="0.3">
      <c r="A1426" t="s">
        <v>5351</v>
      </c>
      <c r="B1426" t="s">
        <v>4720</v>
      </c>
      <c r="C1426" t="s">
        <v>2602</v>
      </c>
      <c r="D1426" t="s">
        <v>277</v>
      </c>
      <c r="E1426">
        <v>351</v>
      </c>
      <c r="F1426">
        <v>137</v>
      </c>
      <c r="G1426" s="9">
        <f>FamilyPovertyPercentage[[#This Row],[Families With Incomes Below 200% Poverty Level]]/FamilyPovertyPercentage[[#This Row],[Total Families]]</f>
        <v>0.3903133903133903</v>
      </c>
      <c r="H1426" s="20">
        <f>IFERROR(VLOOKUP(G1426,Points!$E$2:$G$11,3,TRUE),"")</f>
        <v>80</v>
      </c>
    </row>
    <row r="1427" spans="1:8" ht="19.95" customHeight="1" x14ac:dyDescent="0.3">
      <c r="A1427" t="s">
        <v>5352</v>
      </c>
      <c r="B1427" t="s">
        <v>4721</v>
      </c>
      <c r="C1427" t="s">
        <v>2603</v>
      </c>
      <c r="D1427" t="s">
        <v>272</v>
      </c>
      <c r="E1427">
        <v>32</v>
      </c>
      <c r="F1427">
        <v>2</v>
      </c>
      <c r="G1427" s="9">
        <f>FamilyPovertyPercentage[[#This Row],[Families With Incomes Below 200% Poverty Level]]/FamilyPovertyPercentage[[#This Row],[Total Families]]</f>
        <v>6.25E-2</v>
      </c>
      <c r="H1427" s="20">
        <f>IFERROR(VLOOKUP(G1427,Points!$E$2:$G$11,3,TRUE),"")</f>
        <v>0</v>
      </c>
    </row>
    <row r="1428" spans="1:8" ht="19.95" customHeight="1" x14ac:dyDescent="0.3">
      <c r="A1428" t="s">
        <v>5352</v>
      </c>
      <c r="B1428" t="s">
        <v>4722</v>
      </c>
      <c r="C1428" t="s">
        <v>2604</v>
      </c>
      <c r="D1428" t="s">
        <v>27</v>
      </c>
      <c r="E1428">
        <v>271</v>
      </c>
      <c r="F1428">
        <v>60</v>
      </c>
      <c r="G1428" s="9">
        <f>FamilyPovertyPercentage[[#This Row],[Families With Incomes Below 200% Poverty Level]]/FamilyPovertyPercentage[[#This Row],[Total Families]]</f>
        <v>0.22140221402214022</v>
      </c>
      <c r="H1428" s="20">
        <f>IFERROR(VLOOKUP(G1428,Points!$E$2:$G$11,3,TRUE),"")</f>
        <v>30</v>
      </c>
    </row>
    <row r="1429" spans="1:8" ht="19.95" customHeight="1" x14ac:dyDescent="0.3">
      <c r="A1429" t="s">
        <v>5351</v>
      </c>
      <c r="B1429" t="s">
        <v>4723</v>
      </c>
      <c r="C1429" t="s">
        <v>2605</v>
      </c>
      <c r="D1429" t="s">
        <v>37</v>
      </c>
      <c r="E1429">
        <v>91</v>
      </c>
      <c r="F1429">
        <v>7</v>
      </c>
      <c r="G1429" s="9">
        <f>FamilyPovertyPercentage[[#This Row],[Families With Incomes Below 200% Poverty Level]]/FamilyPovertyPercentage[[#This Row],[Total Families]]</f>
        <v>7.6923076923076927E-2</v>
      </c>
      <c r="H1429" s="20">
        <f>IFERROR(VLOOKUP(G1429,Points!$E$2:$G$11,3,TRUE),"")</f>
        <v>0</v>
      </c>
    </row>
    <row r="1430" spans="1:8" ht="19.95" customHeight="1" x14ac:dyDescent="0.3">
      <c r="A1430" t="s">
        <v>5352</v>
      </c>
      <c r="B1430" t="s">
        <v>4724</v>
      </c>
      <c r="C1430" t="s">
        <v>2606</v>
      </c>
      <c r="D1430" t="s">
        <v>37</v>
      </c>
      <c r="E1430">
        <v>290</v>
      </c>
      <c r="F1430">
        <v>110</v>
      </c>
      <c r="G1430" s="9">
        <f>FamilyPovertyPercentage[[#This Row],[Families With Incomes Below 200% Poverty Level]]/FamilyPovertyPercentage[[#This Row],[Total Families]]</f>
        <v>0.37931034482758619</v>
      </c>
      <c r="H1430" s="20">
        <f>IFERROR(VLOOKUP(G1430,Points!$E$2:$G$11,3,TRUE),"")</f>
        <v>80</v>
      </c>
    </row>
    <row r="1431" spans="1:8" ht="19.95" customHeight="1" x14ac:dyDescent="0.3">
      <c r="A1431" t="s">
        <v>5352</v>
      </c>
      <c r="B1431" t="s">
        <v>4725</v>
      </c>
      <c r="C1431" t="s">
        <v>2607</v>
      </c>
      <c r="D1431" t="s">
        <v>126</v>
      </c>
      <c r="E1431">
        <v>64</v>
      </c>
      <c r="F1431">
        <v>8</v>
      </c>
      <c r="G1431" s="9">
        <f>FamilyPovertyPercentage[[#This Row],[Families With Incomes Below 200% Poverty Level]]/FamilyPovertyPercentage[[#This Row],[Total Families]]</f>
        <v>0.125</v>
      </c>
      <c r="H1431" s="20">
        <f>IFERROR(VLOOKUP(G1431,Points!$E$2:$G$11,3,TRUE),"")</f>
        <v>10</v>
      </c>
    </row>
    <row r="1432" spans="1:8" ht="19.95" customHeight="1" x14ac:dyDescent="0.3">
      <c r="A1432" t="s">
        <v>5352</v>
      </c>
      <c r="B1432" t="s">
        <v>4726</v>
      </c>
      <c r="C1432" t="s">
        <v>2608</v>
      </c>
      <c r="D1432" t="s">
        <v>32</v>
      </c>
      <c r="E1432">
        <v>282</v>
      </c>
      <c r="F1432">
        <v>59</v>
      </c>
      <c r="G1432" s="9">
        <f>FamilyPovertyPercentage[[#This Row],[Families With Incomes Below 200% Poverty Level]]/FamilyPovertyPercentage[[#This Row],[Total Families]]</f>
        <v>0.20921985815602837</v>
      </c>
      <c r="H1432" s="20">
        <f>IFERROR(VLOOKUP(G1432,Points!$E$2:$G$11,3,TRUE),"")</f>
        <v>30</v>
      </c>
    </row>
    <row r="1433" spans="1:8" ht="19.95" customHeight="1" x14ac:dyDescent="0.3">
      <c r="A1433" t="s">
        <v>5352</v>
      </c>
      <c r="B1433" t="s">
        <v>4727</v>
      </c>
      <c r="C1433" t="s">
        <v>2609</v>
      </c>
      <c r="D1433" t="s">
        <v>272</v>
      </c>
      <c r="E1433">
        <v>753</v>
      </c>
      <c r="F1433">
        <v>85</v>
      </c>
      <c r="G1433" s="9">
        <f>FamilyPovertyPercentage[[#This Row],[Families With Incomes Below 200% Poverty Level]]/FamilyPovertyPercentage[[#This Row],[Total Families]]</f>
        <v>0.11288180610889774</v>
      </c>
      <c r="H1433" s="20">
        <f>IFERROR(VLOOKUP(G1433,Points!$E$2:$G$11,3,TRUE),"")</f>
        <v>5</v>
      </c>
    </row>
    <row r="1434" spans="1:8" ht="19.95" customHeight="1" x14ac:dyDescent="0.3">
      <c r="A1434" t="s">
        <v>5351</v>
      </c>
      <c r="B1434" t="s">
        <v>4728</v>
      </c>
      <c r="C1434" t="s">
        <v>2610</v>
      </c>
      <c r="D1434" t="s">
        <v>108</v>
      </c>
      <c r="E1434">
        <v>36</v>
      </c>
      <c r="F1434">
        <v>16</v>
      </c>
      <c r="G1434" s="9">
        <f>FamilyPovertyPercentage[[#This Row],[Families With Incomes Below 200% Poverty Level]]/FamilyPovertyPercentage[[#This Row],[Total Families]]</f>
        <v>0.44444444444444442</v>
      </c>
      <c r="H1434" s="20">
        <f>IFERROR(VLOOKUP(G1434,Points!$E$2:$G$11,3,TRUE),"")</f>
        <v>100</v>
      </c>
    </row>
    <row r="1435" spans="1:8" ht="19.95" customHeight="1" x14ac:dyDescent="0.3">
      <c r="A1435" t="s">
        <v>5352</v>
      </c>
      <c r="B1435" t="s">
        <v>4729</v>
      </c>
      <c r="C1435" t="s">
        <v>2611</v>
      </c>
      <c r="D1435" t="s">
        <v>177</v>
      </c>
      <c r="E1435">
        <v>506</v>
      </c>
      <c r="F1435">
        <v>62</v>
      </c>
      <c r="G1435" s="9">
        <f>FamilyPovertyPercentage[[#This Row],[Families With Incomes Below 200% Poverty Level]]/FamilyPovertyPercentage[[#This Row],[Total Families]]</f>
        <v>0.1225296442687747</v>
      </c>
      <c r="H1435" s="20">
        <f>IFERROR(VLOOKUP(G1435,Points!$E$2:$G$11,3,TRUE),"")</f>
        <v>10</v>
      </c>
    </row>
    <row r="1436" spans="1:8" ht="19.95" customHeight="1" x14ac:dyDescent="0.3">
      <c r="A1436" t="s">
        <v>5352</v>
      </c>
      <c r="B1436" t="s">
        <v>4730</v>
      </c>
      <c r="C1436" t="s">
        <v>2612</v>
      </c>
      <c r="D1436" t="s">
        <v>147</v>
      </c>
      <c r="E1436">
        <v>380</v>
      </c>
      <c r="F1436">
        <v>41</v>
      </c>
      <c r="G1436" s="9">
        <f>FamilyPovertyPercentage[[#This Row],[Families With Incomes Below 200% Poverty Level]]/FamilyPovertyPercentage[[#This Row],[Total Families]]</f>
        <v>0.10789473684210527</v>
      </c>
      <c r="H1436" s="20">
        <f>IFERROR(VLOOKUP(G1436,Points!$E$2:$G$11,3,TRUE),"")</f>
        <v>5</v>
      </c>
    </row>
    <row r="1437" spans="1:8" ht="19.95" customHeight="1" x14ac:dyDescent="0.3">
      <c r="A1437" t="s">
        <v>5352</v>
      </c>
      <c r="B1437" t="s">
        <v>4731</v>
      </c>
      <c r="C1437" t="s">
        <v>2613</v>
      </c>
      <c r="D1437" t="s">
        <v>43</v>
      </c>
      <c r="E1437">
        <v>768</v>
      </c>
      <c r="F1437">
        <v>94</v>
      </c>
      <c r="G1437" s="9">
        <f>FamilyPovertyPercentage[[#This Row],[Families With Incomes Below 200% Poverty Level]]/FamilyPovertyPercentage[[#This Row],[Total Families]]</f>
        <v>0.12239583333333333</v>
      </c>
      <c r="H1437" s="20">
        <f>IFERROR(VLOOKUP(G1437,Points!$E$2:$G$11,3,TRUE),"")</f>
        <v>10</v>
      </c>
    </row>
    <row r="1438" spans="1:8" ht="19.95" customHeight="1" x14ac:dyDescent="0.3">
      <c r="A1438" t="s">
        <v>5351</v>
      </c>
      <c r="B1438" t="s">
        <v>4732</v>
      </c>
      <c r="C1438" t="s">
        <v>2614</v>
      </c>
      <c r="D1438" t="s">
        <v>91</v>
      </c>
      <c r="E1438">
        <v>215</v>
      </c>
      <c r="F1438">
        <v>48</v>
      </c>
      <c r="G1438" s="9">
        <f>FamilyPovertyPercentage[[#This Row],[Families With Incomes Below 200% Poverty Level]]/FamilyPovertyPercentage[[#This Row],[Total Families]]</f>
        <v>0.22325581395348837</v>
      </c>
      <c r="H1438" s="20">
        <f>IFERROR(VLOOKUP(G1438,Points!$E$2:$G$11,3,TRUE),"")</f>
        <v>30</v>
      </c>
    </row>
    <row r="1439" spans="1:8" ht="19.95" customHeight="1" x14ac:dyDescent="0.3">
      <c r="A1439" t="s">
        <v>5351</v>
      </c>
      <c r="B1439" t="s">
        <v>4733</v>
      </c>
      <c r="C1439" t="s">
        <v>2615</v>
      </c>
      <c r="D1439" t="s">
        <v>124</v>
      </c>
      <c r="E1439">
        <v>225</v>
      </c>
      <c r="F1439">
        <v>14</v>
      </c>
      <c r="G1439" s="9">
        <f>FamilyPovertyPercentage[[#This Row],[Families With Incomes Below 200% Poverty Level]]/FamilyPovertyPercentage[[#This Row],[Total Families]]</f>
        <v>6.222222222222222E-2</v>
      </c>
      <c r="H1439" s="20">
        <f>IFERROR(VLOOKUP(G1439,Points!$E$2:$G$11,3,TRUE),"")</f>
        <v>0</v>
      </c>
    </row>
    <row r="1440" spans="1:8" ht="19.95" customHeight="1" x14ac:dyDescent="0.3">
      <c r="A1440" t="s">
        <v>5352</v>
      </c>
      <c r="B1440" t="s">
        <v>4734</v>
      </c>
      <c r="C1440" t="s">
        <v>2616</v>
      </c>
      <c r="D1440" t="s">
        <v>108</v>
      </c>
      <c r="E1440">
        <v>192</v>
      </c>
      <c r="F1440">
        <v>32</v>
      </c>
      <c r="G1440" s="9">
        <f>FamilyPovertyPercentage[[#This Row],[Families With Incomes Below 200% Poverty Level]]/FamilyPovertyPercentage[[#This Row],[Total Families]]</f>
        <v>0.16666666666666666</v>
      </c>
      <c r="H1440" s="20">
        <f>IFERROR(VLOOKUP(G1440,Points!$E$2:$G$11,3,TRUE),"")</f>
        <v>20</v>
      </c>
    </row>
    <row r="1441" spans="1:8" ht="19.95" customHeight="1" x14ac:dyDescent="0.3">
      <c r="A1441" t="s">
        <v>5351</v>
      </c>
      <c r="B1441" t="s">
        <v>4735</v>
      </c>
      <c r="C1441" t="s">
        <v>2617</v>
      </c>
      <c r="D1441" t="s">
        <v>108</v>
      </c>
      <c r="E1441">
        <v>234</v>
      </c>
      <c r="F1441">
        <v>78</v>
      </c>
      <c r="G1441" s="9">
        <f>FamilyPovertyPercentage[[#This Row],[Families With Incomes Below 200% Poverty Level]]/FamilyPovertyPercentage[[#This Row],[Total Families]]</f>
        <v>0.33333333333333331</v>
      </c>
      <c r="H1441" s="20">
        <f>IFERROR(VLOOKUP(G1441,Points!$E$2:$G$11,3,TRUE),"")</f>
        <v>65</v>
      </c>
    </row>
    <row r="1442" spans="1:8" ht="19.95" customHeight="1" x14ac:dyDescent="0.3">
      <c r="A1442" t="s">
        <v>5351</v>
      </c>
      <c r="B1442" t="s">
        <v>4736</v>
      </c>
      <c r="C1442" t="s">
        <v>2618</v>
      </c>
      <c r="D1442" t="s">
        <v>115</v>
      </c>
      <c r="E1442">
        <v>1460</v>
      </c>
      <c r="F1442">
        <v>275</v>
      </c>
      <c r="G1442" s="9">
        <f>FamilyPovertyPercentage[[#This Row],[Families With Incomes Below 200% Poverty Level]]/FamilyPovertyPercentage[[#This Row],[Total Families]]</f>
        <v>0.18835616438356165</v>
      </c>
      <c r="H1442" s="20">
        <f>IFERROR(VLOOKUP(G1442,Points!$E$2:$G$11,3,TRUE),"")</f>
        <v>20</v>
      </c>
    </row>
    <row r="1443" spans="1:8" ht="19.95" customHeight="1" x14ac:dyDescent="0.3">
      <c r="A1443" t="s">
        <v>5352</v>
      </c>
      <c r="B1443" t="s">
        <v>4737</v>
      </c>
      <c r="C1443" t="s">
        <v>2619</v>
      </c>
      <c r="D1443" t="s">
        <v>115</v>
      </c>
      <c r="E1443">
        <v>525</v>
      </c>
      <c r="F1443">
        <v>83</v>
      </c>
      <c r="G1443" s="9">
        <f>FamilyPovertyPercentage[[#This Row],[Families With Incomes Below 200% Poverty Level]]/FamilyPovertyPercentage[[#This Row],[Total Families]]</f>
        <v>0.15809523809523809</v>
      </c>
      <c r="H1443" s="20">
        <f>IFERROR(VLOOKUP(G1443,Points!$E$2:$G$11,3,TRUE),"")</f>
        <v>10</v>
      </c>
    </row>
    <row r="1444" spans="1:8" ht="19.95" customHeight="1" x14ac:dyDescent="0.3">
      <c r="A1444" t="s">
        <v>5351</v>
      </c>
      <c r="B1444" t="s">
        <v>4738</v>
      </c>
      <c r="C1444" t="s">
        <v>2620</v>
      </c>
      <c r="D1444" t="s">
        <v>219</v>
      </c>
      <c r="E1444">
        <v>5967</v>
      </c>
      <c r="F1444">
        <v>658</v>
      </c>
      <c r="G1444" s="9">
        <f>FamilyPovertyPercentage[[#This Row],[Families With Incomes Below 200% Poverty Level]]/FamilyPovertyPercentage[[#This Row],[Total Families]]</f>
        <v>0.11027316909669851</v>
      </c>
      <c r="H1444" s="20">
        <f>IFERROR(VLOOKUP(G1444,Points!$E$2:$G$11,3,TRUE),"")</f>
        <v>5</v>
      </c>
    </row>
    <row r="1445" spans="1:8" ht="19.95" customHeight="1" x14ac:dyDescent="0.3">
      <c r="A1445" t="s">
        <v>5352</v>
      </c>
      <c r="B1445" t="s">
        <v>4739</v>
      </c>
      <c r="C1445" t="s">
        <v>2621</v>
      </c>
      <c r="D1445" t="s">
        <v>36</v>
      </c>
      <c r="E1445">
        <v>957</v>
      </c>
      <c r="F1445">
        <v>58</v>
      </c>
      <c r="G1445" s="9">
        <f>FamilyPovertyPercentage[[#This Row],[Families With Incomes Below 200% Poverty Level]]/FamilyPovertyPercentage[[#This Row],[Total Families]]</f>
        <v>6.0606060606060608E-2</v>
      </c>
      <c r="H1445" s="20">
        <f>IFERROR(VLOOKUP(G1445,Points!$E$2:$G$11,3,TRUE),"")</f>
        <v>0</v>
      </c>
    </row>
    <row r="1446" spans="1:8" ht="19.95" customHeight="1" x14ac:dyDescent="0.3">
      <c r="A1446" t="s">
        <v>5352</v>
      </c>
      <c r="B1446" t="s">
        <v>4740</v>
      </c>
      <c r="C1446" t="s">
        <v>2622</v>
      </c>
      <c r="D1446" t="s">
        <v>119</v>
      </c>
      <c r="E1446">
        <v>174</v>
      </c>
      <c r="F1446">
        <v>42</v>
      </c>
      <c r="G1446" s="9">
        <f>FamilyPovertyPercentage[[#This Row],[Families With Incomes Below 200% Poverty Level]]/FamilyPovertyPercentage[[#This Row],[Total Families]]</f>
        <v>0.2413793103448276</v>
      </c>
      <c r="H1446" s="20">
        <f>IFERROR(VLOOKUP(G1446,Points!$E$2:$G$11,3,TRUE),"")</f>
        <v>40</v>
      </c>
    </row>
    <row r="1447" spans="1:8" ht="19.95" customHeight="1" x14ac:dyDescent="0.3">
      <c r="A1447" t="s">
        <v>5352</v>
      </c>
      <c r="B1447" t="s">
        <v>4741</v>
      </c>
      <c r="C1447" t="s">
        <v>2622</v>
      </c>
      <c r="D1447" t="s">
        <v>55</v>
      </c>
      <c r="E1447">
        <v>1052</v>
      </c>
      <c r="F1447">
        <v>100</v>
      </c>
      <c r="G1447" s="9">
        <f>FamilyPovertyPercentage[[#This Row],[Families With Incomes Below 200% Poverty Level]]/FamilyPovertyPercentage[[#This Row],[Total Families]]</f>
        <v>9.5057034220532313E-2</v>
      </c>
      <c r="H1447" s="20">
        <f>IFERROR(VLOOKUP(G1447,Points!$E$2:$G$11,3,TRUE),"")</f>
        <v>5</v>
      </c>
    </row>
    <row r="1448" spans="1:8" ht="19.95" customHeight="1" x14ac:dyDescent="0.3">
      <c r="A1448" t="s">
        <v>5352</v>
      </c>
      <c r="B1448" t="s">
        <v>4742</v>
      </c>
      <c r="C1448" t="s">
        <v>2623</v>
      </c>
      <c r="D1448" t="s">
        <v>99</v>
      </c>
      <c r="E1448">
        <v>205</v>
      </c>
      <c r="F1448">
        <v>18</v>
      </c>
      <c r="G1448" s="9">
        <f>FamilyPovertyPercentage[[#This Row],[Families With Incomes Below 200% Poverty Level]]/FamilyPovertyPercentage[[#This Row],[Total Families]]</f>
        <v>8.7804878048780483E-2</v>
      </c>
      <c r="H1448" s="20">
        <f>IFERROR(VLOOKUP(G1448,Points!$E$2:$G$11,3,TRUE),"")</f>
        <v>5</v>
      </c>
    </row>
    <row r="1449" spans="1:8" ht="19.95" customHeight="1" x14ac:dyDescent="0.3">
      <c r="A1449" t="s">
        <v>5352</v>
      </c>
      <c r="B1449" t="s">
        <v>4743</v>
      </c>
      <c r="C1449" t="s">
        <v>2623</v>
      </c>
      <c r="D1449" t="s">
        <v>32</v>
      </c>
      <c r="E1449">
        <v>479</v>
      </c>
      <c r="F1449">
        <v>48</v>
      </c>
      <c r="G1449" s="9">
        <f>FamilyPovertyPercentage[[#This Row],[Families With Incomes Below 200% Poverty Level]]/FamilyPovertyPercentage[[#This Row],[Total Families]]</f>
        <v>0.10020876826722339</v>
      </c>
      <c r="H1449" s="20">
        <f>IFERROR(VLOOKUP(G1449,Points!$E$2:$G$11,3,TRUE),"")</f>
        <v>5</v>
      </c>
    </row>
    <row r="1450" spans="1:8" ht="19.95" customHeight="1" x14ac:dyDescent="0.3">
      <c r="A1450" t="s">
        <v>5351</v>
      </c>
      <c r="B1450" t="s">
        <v>4744</v>
      </c>
      <c r="C1450" t="s">
        <v>2624</v>
      </c>
      <c r="D1450" t="s">
        <v>32</v>
      </c>
      <c r="E1450">
        <v>3741</v>
      </c>
      <c r="F1450">
        <v>487</v>
      </c>
      <c r="G1450" s="9">
        <f>FamilyPovertyPercentage[[#This Row],[Families With Incomes Below 200% Poverty Level]]/FamilyPovertyPercentage[[#This Row],[Total Families]]</f>
        <v>0.13017909649826251</v>
      </c>
      <c r="H1450" s="20">
        <f>IFERROR(VLOOKUP(G1450,Points!$E$2:$G$11,3,TRUE),"")</f>
        <v>10</v>
      </c>
    </row>
    <row r="1451" spans="1:8" ht="19.95" customHeight="1" x14ac:dyDescent="0.3">
      <c r="A1451" t="s">
        <v>5351</v>
      </c>
      <c r="B1451" t="s">
        <v>4745</v>
      </c>
      <c r="C1451" t="s">
        <v>2625</v>
      </c>
      <c r="D1451" t="s">
        <v>138</v>
      </c>
      <c r="E1451">
        <v>125</v>
      </c>
      <c r="F1451">
        <v>13</v>
      </c>
      <c r="G1451" s="9">
        <f>FamilyPovertyPercentage[[#This Row],[Families With Incomes Below 200% Poverty Level]]/FamilyPovertyPercentage[[#This Row],[Total Families]]</f>
        <v>0.104</v>
      </c>
      <c r="H1451" s="20">
        <f>IFERROR(VLOOKUP(G1451,Points!$E$2:$G$11,3,TRUE),"")</f>
        <v>5</v>
      </c>
    </row>
    <row r="1452" spans="1:8" ht="19.95" customHeight="1" x14ac:dyDescent="0.3">
      <c r="A1452" t="s">
        <v>5352</v>
      </c>
      <c r="B1452" t="s">
        <v>4746</v>
      </c>
      <c r="C1452" t="s">
        <v>2626</v>
      </c>
      <c r="D1452" t="s">
        <v>77</v>
      </c>
      <c r="E1452">
        <v>145</v>
      </c>
      <c r="F1452">
        <v>40</v>
      </c>
      <c r="G1452" s="9">
        <f>FamilyPovertyPercentage[[#This Row],[Families With Incomes Below 200% Poverty Level]]/FamilyPovertyPercentage[[#This Row],[Total Families]]</f>
        <v>0.27586206896551724</v>
      </c>
      <c r="H1452" s="20">
        <f>IFERROR(VLOOKUP(G1452,Points!$E$2:$G$11,3,TRUE),"")</f>
        <v>40</v>
      </c>
    </row>
    <row r="1453" spans="1:8" ht="19.95" customHeight="1" x14ac:dyDescent="0.3">
      <c r="A1453" t="s">
        <v>5351</v>
      </c>
      <c r="B1453" t="s">
        <v>4747</v>
      </c>
      <c r="C1453" t="s">
        <v>2627</v>
      </c>
      <c r="D1453" t="s">
        <v>21</v>
      </c>
      <c r="E1453">
        <v>2232</v>
      </c>
      <c r="F1453">
        <v>374</v>
      </c>
      <c r="G1453" s="9">
        <f>FamilyPovertyPercentage[[#This Row],[Families With Incomes Below 200% Poverty Level]]/FamilyPovertyPercentage[[#This Row],[Total Families]]</f>
        <v>0.16756272401433692</v>
      </c>
      <c r="H1453" s="20">
        <f>IFERROR(VLOOKUP(G1453,Points!$E$2:$G$11,3,TRUE),"")</f>
        <v>20</v>
      </c>
    </row>
    <row r="1454" spans="1:8" ht="19.95" customHeight="1" x14ac:dyDescent="0.3">
      <c r="A1454" t="s">
        <v>5352</v>
      </c>
      <c r="B1454" t="s">
        <v>4748</v>
      </c>
      <c r="C1454" t="s">
        <v>2628</v>
      </c>
      <c r="D1454" t="s">
        <v>111</v>
      </c>
      <c r="E1454">
        <v>264</v>
      </c>
      <c r="F1454">
        <v>50</v>
      </c>
      <c r="G1454" s="9">
        <f>FamilyPovertyPercentage[[#This Row],[Families With Incomes Below 200% Poverty Level]]/FamilyPovertyPercentage[[#This Row],[Total Families]]</f>
        <v>0.18939393939393939</v>
      </c>
      <c r="H1454" s="20">
        <f>IFERROR(VLOOKUP(G1454,Points!$E$2:$G$11,3,TRUE),"")</f>
        <v>20</v>
      </c>
    </row>
    <row r="1455" spans="1:8" ht="19.95" customHeight="1" x14ac:dyDescent="0.3">
      <c r="A1455" t="s">
        <v>5352</v>
      </c>
      <c r="B1455" t="s">
        <v>4749</v>
      </c>
      <c r="C1455" t="s">
        <v>2628</v>
      </c>
      <c r="D1455" t="s">
        <v>88</v>
      </c>
      <c r="E1455">
        <v>168</v>
      </c>
      <c r="F1455">
        <v>15</v>
      </c>
      <c r="G1455" s="9">
        <f>FamilyPovertyPercentage[[#This Row],[Families With Incomes Below 200% Poverty Level]]/FamilyPovertyPercentage[[#This Row],[Total Families]]</f>
        <v>8.9285714285714288E-2</v>
      </c>
      <c r="H1455" s="20">
        <f>IFERROR(VLOOKUP(G1455,Points!$E$2:$G$11,3,TRUE),"")</f>
        <v>5</v>
      </c>
    </row>
    <row r="1456" spans="1:8" ht="19.95" customHeight="1" x14ac:dyDescent="0.3">
      <c r="A1456" t="s">
        <v>5352</v>
      </c>
      <c r="B1456" t="s">
        <v>4750</v>
      </c>
      <c r="C1456" t="s">
        <v>2628</v>
      </c>
      <c r="D1456" t="s">
        <v>21</v>
      </c>
      <c r="E1456">
        <v>975</v>
      </c>
      <c r="F1456">
        <v>70</v>
      </c>
      <c r="G1456" s="9">
        <f>FamilyPovertyPercentage[[#This Row],[Families With Incomes Below 200% Poverty Level]]/FamilyPovertyPercentage[[#This Row],[Total Families]]</f>
        <v>7.179487179487179E-2</v>
      </c>
      <c r="H1456" s="20">
        <f>IFERROR(VLOOKUP(G1456,Points!$E$2:$G$11,3,TRUE),"")</f>
        <v>0</v>
      </c>
    </row>
    <row r="1457" spans="1:8" ht="19.95" customHeight="1" x14ac:dyDescent="0.3">
      <c r="A1457" t="s">
        <v>5352</v>
      </c>
      <c r="B1457" t="s">
        <v>4751</v>
      </c>
      <c r="C1457" t="s">
        <v>2629</v>
      </c>
      <c r="D1457" t="s">
        <v>13</v>
      </c>
      <c r="E1457">
        <v>306</v>
      </c>
      <c r="F1457">
        <v>54</v>
      </c>
      <c r="G1457" s="9">
        <f>FamilyPovertyPercentage[[#This Row],[Families With Incomes Below 200% Poverty Level]]/FamilyPovertyPercentage[[#This Row],[Total Families]]</f>
        <v>0.17647058823529413</v>
      </c>
      <c r="H1457" s="20">
        <f>IFERROR(VLOOKUP(G1457,Points!$E$2:$G$11,3,TRUE),"")</f>
        <v>20</v>
      </c>
    </row>
    <row r="1458" spans="1:8" ht="19.95" customHeight="1" x14ac:dyDescent="0.3">
      <c r="A1458" t="s">
        <v>5352</v>
      </c>
      <c r="B1458" t="s">
        <v>4752</v>
      </c>
      <c r="C1458" t="s">
        <v>2630</v>
      </c>
      <c r="D1458" t="s">
        <v>18</v>
      </c>
      <c r="E1458">
        <v>1258</v>
      </c>
      <c r="F1458">
        <v>165</v>
      </c>
      <c r="G1458" s="9">
        <f>FamilyPovertyPercentage[[#This Row],[Families With Incomes Below 200% Poverty Level]]/FamilyPovertyPercentage[[#This Row],[Total Families]]</f>
        <v>0.13116057233704292</v>
      </c>
      <c r="H1458" s="20">
        <f>IFERROR(VLOOKUP(G1458,Points!$E$2:$G$11,3,TRUE),"")</f>
        <v>10</v>
      </c>
    </row>
    <row r="1459" spans="1:8" ht="19.95" customHeight="1" x14ac:dyDescent="0.3">
      <c r="A1459" t="s">
        <v>5351</v>
      </c>
      <c r="B1459" t="s">
        <v>4753</v>
      </c>
      <c r="C1459" t="s">
        <v>2631</v>
      </c>
      <c r="D1459" t="s">
        <v>32</v>
      </c>
      <c r="E1459">
        <v>213</v>
      </c>
      <c r="F1459">
        <v>14</v>
      </c>
      <c r="G1459" s="9">
        <f>FamilyPovertyPercentage[[#This Row],[Families With Incomes Below 200% Poverty Level]]/FamilyPovertyPercentage[[#This Row],[Total Families]]</f>
        <v>6.5727699530516437E-2</v>
      </c>
      <c r="H1459" s="20">
        <f>IFERROR(VLOOKUP(G1459,Points!$E$2:$G$11,3,TRUE),"")</f>
        <v>0</v>
      </c>
    </row>
    <row r="1460" spans="1:8" ht="19.95" customHeight="1" x14ac:dyDescent="0.3">
      <c r="A1460" t="s">
        <v>5351</v>
      </c>
      <c r="B1460" t="s">
        <v>4754</v>
      </c>
      <c r="C1460" t="s">
        <v>2632</v>
      </c>
      <c r="D1460" t="s">
        <v>64</v>
      </c>
      <c r="E1460">
        <v>156</v>
      </c>
      <c r="F1460">
        <v>12</v>
      </c>
      <c r="G1460" s="9">
        <f>FamilyPovertyPercentage[[#This Row],[Families With Incomes Below 200% Poverty Level]]/FamilyPovertyPercentage[[#This Row],[Total Families]]</f>
        <v>7.6923076923076927E-2</v>
      </c>
      <c r="H1460" s="20">
        <f>IFERROR(VLOOKUP(G1460,Points!$E$2:$G$11,3,TRUE),"")</f>
        <v>0</v>
      </c>
    </row>
    <row r="1461" spans="1:8" ht="19.95" customHeight="1" x14ac:dyDescent="0.3">
      <c r="A1461" t="s">
        <v>5352</v>
      </c>
      <c r="B1461" t="s">
        <v>4755</v>
      </c>
      <c r="C1461" t="s">
        <v>2633</v>
      </c>
      <c r="D1461" t="s">
        <v>57</v>
      </c>
      <c r="E1461">
        <v>10</v>
      </c>
      <c r="F1461">
        <v>0</v>
      </c>
      <c r="G1461" s="9">
        <f>FamilyPovertyPercentage[[#This Row],[Families With Incomes Below 200% Poverty Level]]/FamilyPovertyPercentage[[#This Row],[Total Families]]</f>
        <v>0</v>
      </c>
      <c r="H1461" s="20">
        <f>IFERROR(VLOOKUP(G1461,Points!$E$2:$G$11,3,TRUE),"")</f>
        <v>0</v>
      </c>
    </row>
    <row r="1462" spans="1:8" ht="19.95" customHeight="1" x14ac:dyDescent="0.3">
      <c r="A1462" t="s">
        <v>5352</v>
      </c>
      <c r="B1462" t="s">
        <v>4756</v>
      </c>
      <c r="C1462" t="s">
        <v>2634</v>
      </c>
      <c r="D1462" t="s">
        <v>91</v>
      </c>
      <c r="E1462">
        <v>338</v>
      </c>
      <c r="F1462">
        <v>88</v>
      </c>
      <c r="G1462" s="9">
        <f>FamilyPovertyPercentage[[#This Row],[Families With Incomes Below 200% Poverty Level]]/FamilyPovertyPercentage[[#This Row],[Total Families]]</f>
        <v>0.26035502958579881</v>
      </c>
      <c r="H1462" s="20">
        <f>IFERROR(VLOOKUP(G1462,Points!$E$2:$G$11,3,TRUE),"")</f>
        <v>40</v>
      </c>
    </row>
    <row r="1463" spans="1:8" ht="19.95" customHeight="1" x14ac:dyDescent="0.3">
      <c r="A1463" t="s">
        <v>5351</v>
      </c>
      <c r="B1463" t="s">
        <v>4757</v>
      </c>
      <c r="C1463" t="s">
        <v>2635</v>
      </c>
      <c r="D1463" t="s">
        <v>91</v>
      </c>
      <c r="E1463">
        <v>562</v>
      </c>
      <c r="F1463">
        <v>174</v>
      </c>
      <c r="G1463" s="9">
        <f>FamilyPovertyPercentage[[#This Row],[Families With Incomes Below 200% Poverty Level]]/FamilyPovertyPercentage[[#This Row],[Total Families]]</f>
        <v>0.30960854092526691</v>
      </c>
      <c r="H1463" s="20">
        <f>IFERROR(VLOOKUP(G1463,Points!$E$2:$G$11,3,TRUE),"")</f>
        <v>50</v>
      </c>
    </row>
    <row r="1464" spans="1:8" ht="19.95" customHeight="1" x14ac:dyDescent="0.3">
      <c r="A1464" t="s">
        <v>5351</v>
      </c>
      <c r="B1464" t="s">
        <v>4758</v>
      </c>
      <c r="C1464" t="s">
        <v>2636</v>
      </c>
      <c r="D1464" t="s">
        <v>153</v>
      </c>
      <c r="E1464">
        <v>3201</v>
      </c>
      <c r="F1464">
        <v>448</v>
      </c>
      <c r="G1464" s="9">
        <f>FamilyPovertyPercentage[[#This Row],[Families With Incomes Below 200% Poverty Level]]/FamilyPovertyPercentage[[#This Row],[Total Families]]</f>
        <v>0.13995626366760389</v>
      </c>
      <c r="H1464" s="20">
        <f>IFERROR(VLOOKUP(G1464,Points!$E$2:$G$11,3,TRUE),"")</f>
        <v>10</v>
      </c>
    </row>
    <row r="1465" spans="1:8" ht="19.95" customHeight="1" x14ac:dyDescent="0.3">
      <c r="A1465" t="s">
        <v>5352</v>
      </c>
      <c r="B1465" t="s">
        <v>4759</v>
      </c>
      <c r="C1465" t="s">
        <v>2637</v>
      </c>
      <c r="D1465" t="s">
        <v>153</v>
      </c>
      <c r="E1465">
        <v>482</v>
      </c>
      <c r="F1465">
        <v>156</v>
      </c>
      <c r="G1465" s="9">
        <f>FamilyPovertyPercentage[[#This Row],[Families With Incomes Below 200% Poverty Level]]/FamilyPovertyPercentage[[#This Row],[Total Families]]</f>
        <v>0.32365145228215769</v>
      </c>
      <c r="H1465" s="20">
        <f>IFERROR(VLOOKUP(G1465,Points!$E$2:$G$11,3,TRUE),"")</f>
        <v>65</v>
      </c>
    </row>
    <row r="1466" spans="1:8" ht="19.95" customHeight="1" x14ac:dyDescent="0.3">
      <c r="A1466" t="s">
        <v>5351</v>
      </c>
      <c r="B1466" t="s">
        <v>4760</v>
      </c>
      <c r="C1466" t="s">
        <v>2638</v>
      </c>
      <c r="D1466" t="s">
        <v>126</v>
      </c>
      <c r="E1466">
        <v>46</v>
      </c>
      <c r="F1466">
        <v>13</v>
      </c>
      <c r="G1466" s="9">
        <f>FamilyPovertyPercentage[[#This Row],[Families With Incomes Below 200% Poverty Level]]/FamilyPovertyPercentage[[#This Row],[Total Families]]</f>
        <v>0.28260869565217389</v>
      </c>
      <c r="H1466" s="20">
        <f>IFERROR(VLOOKUP(G1466,Points!$E$2:$G$11,3,TRUE),"")</f>
        <v>50</v>
      </c>
    </row>
    <row r="1467" spans="1:8" ht="19.95" customHeight="1" x14ac:dyDescent="0.3">
      <c r="A1467" t="s">
        <v>5352</v>
      </c>
      <c r="B1467" t="s">
        <v>4761</v>
      </c>
      <c r="C1467" t="s">
        <v>2639</v>
      </c>
      <c r="D1467" t="s">
        <v>126</v>
      </c>
      <c r="E1467">
        <v>120</v>
      </c>
      <c r="F1467">
        <v>28</v>
      </c>
      <c r="G1467" s="9">
        <f>FamilyPovertyPercentage[[#This Row],[Families With Incomes Below 200% Poverty Level]]/FamilyPovertyPercentage[[#This Row],[Total Families]]</f>
        <v>0.23333333333333334</v>
      </c>
      <c r="H1467" s="20">
        <f>IFERROR(VLOOKUP(G1467,Points!$E$2:$G$11,3,TRUE),"")</f>
        <v>30</v>
      </c>
    </row>
    <row r="1468" spans="1:8" ht="19.95" customHeight="1" x14ac:dyDescent="0.3">
      <c r="A1468" t="s">
        <v>5351</v>
      </c>
      <c r="B1468" t="s">
        <v>4762</v>
      </c>
      <c r="C1468" t="s">
        <v>2640</v>
      </c>
      <c r="D1468" t="s">
        <v>86</v>
      </c>
      <c r="E1468">
        <v>2258</v>
      </c>
      <c r="F1468">
        <v>540</v>
      </c>
      <c r="G1468" s="9">
        <f>FamilyPovertyPercentage[[#This Row],[Families With Incomes Below 200% Poverty Level]]/FamilyPovertyPercentage[[#This Row],[Total Families]]</f>
        <v>0.23914968999114261</v>
      </c>
      <c r="H1468" s="20">
        <f>IFERROR(VLOOKUP(G1468,Points!$E$2:$G$11,3,TRUE),"")</f>
        <v>30</v>
      </c>
    </row>
    <row r="1469" spans="1:8" ht="19.95" customHeight="1" x14ac:dyDescent="0.3">
      <c r="A1469" t="s">
        <v>5352</v>
      </c>
      <c r="B1469" t="s">
        <v>4763</v>
      </c>
      <c r="C1469" t="s">
        <v>2641</v>
      </c>
      <c r="D1469" t="s">
        <v>111</v>
      </c>
      <c r="E1469">
        <v>273</v>
      </c>
      <c r="F1469">
        <v>28</v>
      </c>
      <c r="G1469" s="9">
        <f>FamilyPovertyPercentage[[#This Row],[Families With Incomes Below 200% Poverty Level]]/FamilyPovertyPercentage[[#This Row],[Total Families]]</f>
        <v>0.10256410256410256</v>
      </c>
      <c r="H1469" s="20">
        <f>IFERROR(VLOOKUP(G1469,Points!$E$2:$G$11,3,TRUE),"")</f>
        <v>5</v>
      </c>
    </row>
    <row r="1470" spans="1:8" ht="19.95" customHeight="1" x14ac:dyDescent="0.3">
      <c r="A1470" t="s">
        <v>5352</v>
      </c>
      <c r="B1470" t="s">
        <v>4764</v>
      </c>
      <c r="C1470" t="s">
        <v>2642</v>
      </c>
      <c r="D1470" t="s">
        <v>59</v>
      </c>
      <c r="E1470">
        <v>533</v>
      </c>
      <c r="F1470">
        <v>82</v>
      </c>
      <c r="G1470" s="9">
        <f>FamilyPovertyPercentage[[#This Row],[Families With Incomes Below 200% Poverty Level]]/FamilyPovertyPercentage[[#This Row],[Total Families]]</f>
        <v>0.15384615384615385</v>
      </c>
      <c r="H1470" s="20">
        <f>IFERROR(VLOOKUP(G1470,Points!$E$2:$G$11,3,TRUE),"")</f>
        <v>10</v>
      </c>
    </row>
    <row r="1471" spans="1:8" ht="19.95" customHeight="1" x14ac:dyDescent="0.3">
      <c r="A1471" t="s">
        <v>5352</v>
      </c>
      <c r="B1471" t="s">
        <v>4765</v>
      </c>
      <c r="C1471" t="s">
        <v>2643</v>
      </c>
      <c r="D1471" t="s">
        <v>95</v>
      </c>
      <c r="E1471">
        <v>220</v>
      </c>
      <c r="F1471">
        <v>29</v>
      </c>
      <c r="G1471" s="9">
        <f>FamilyPovertyPercentage[[#This Row],[Families With Incomes Below 200% Poverty Level]]/FamilyPovertyPercentage[[#This Row],[Total Families]]</f>
        <v>0.13181818181818181</v>
      </c>
      <c r="H1471" s="20">
        <f>IFERROR(VLOOKUP(G1471,Points!$E$2:$G$11,3,TRUE),"")</f>
        <v>10</v>
      </c>
    </row>
    <row r="1472" spans="1:8" ht="19.95" customHeight="1" x14ac:dyDescent="0.3">
      <c r="A1472" t="s">
        <v>5352</v>
      </c>
      <c r="B1472" t="s">
        <v>4766</v>
      </c>
      <c r="C1472" t="s">
        <v>2643</v>
      </c>
      <c r="D1472" t="s">
        <v>23</v>
      </c>
      <c r="E1472">
        <v>196</v>
      </c>
      <c r="F1472">
        <v>31</v>
      </c>
      <c r="G1472" s="9">
        <f>FamilyPovertyPercentage[[#This Row],[Families With Incomes Below 200% Poverty Level]]/FamilyPovertyPercentage[[#This Row],[Total Families]]</f>
        <v>0.15816326530612246</v>
      </c>
      <c r="H1472" s="20">
        <f>IFERROR(VLOOKUP(G1472,Points!$E$2:$G$11,3,TRUE),"")</f>
        <v>10</v>
      </c>
    </row>
    <row r="1473" spans="1:8" ht="19.95" customHeight="1" x14ac:dyDescent="0.3">
      <c r="A1473" t="s">
        <v>5351</v>
      </c>
      <c r="B1473" t="s">
        <v>4767</v>
      </c>
      <c r="C1473" t="s">
        <v>2644</v>
      </c>
      <c r="D1473" t="s">
        <v>13</v>
      </c>
      <c r="E1473">
        <v>112</v>
      </c>
      <c r="F1473">
        <v>20</v>
      </c>
      <c r="G1473" s="9">
        <f>FamilyPovertyPercentage[[#This Row],[Families With Incomes Below 200% Poverty Level]]/FamilyPovertyPercentage[[#This Row],[Total Families]]</f>
        <v>0.17857142857142858</v>
      </c>
      <c r="H1473" s="20">
        <f>IFERROR(VLOOKUP(G1473,Points!$E$2:$G$11,3,TRUE),"")</f>
        <v>20</v>
      </c>
    </row>
    <row r="1474" spans="1:8" ht="19.95" customHeight="1" x14ac:dyDescent="0.3">
      <c r="A1474" t="s">
        <v>5352</v>
      </c>
      <c r="B1474" t="s">
        <v>4768</v>
      </c>
      <c r="C1474" t="s">
        <v>2645</v>
      </c>
      <c r="D1474" t="s">
        <v>115</v>
      </c>
      <c r="E1474">
        <v>210</v>
      </c>
      <c r="F1474">
        <v>36</v>
      </c>
      <c r="G1474" s="9">
        <f>FamilyPovertyPercentage[[#This Row],[Families With Incomes Below 200% Poverty Level]]/FamilyPovertyPercentage[[#This Row],[Total Families]]</f>
        <v>0.17142857142857143</v>
      </c>
      <c r="H1474" s="20">
        <f>IFERROR(VLOOKUP(G1474,Points!$E$2:$G$11,3,TRUE),"")</f>
        <v>20</v>
      </c>
    </row>
    <row r="1475" spans="1:8" ht="19.95" customHeight="1" x14ac:dyDescent="0.3">
      <c r="A1475" t="s">
        <v>5351</v>
      </c>
      <c r="B1475" t="s">
        <v>4769</v>
      </c>
      <c r="C1475" t="s">
        <v>2646</v>
      </c>
      <c r="D1475" t="s">
        <v>115</v>
      </c>
      <c r="E1475">
        <v>188</v>
      </c>
      <c r="F1475">
        <v>33</v>
      </c>
      <c r="G1475" s="9">
        <f>FamilyPovertyPercentage[[#This Row],[Families With Incomes Below 200% Poverty Level]]/FamilyPovertyPercentage[[#This Row],[Total Families]]</f>
        <v>0.17553191489361702</v>
      </c>
      <c r="H1475" s="20">
        <f>IFERROR(VLOOKUP(G1475,Points!$E$2:$G$11,3,TRUE),"")</f>
        <v>20</v>
      </c>
    </row>
    <row r="1476" spans="1:8" ht="19.95" customHeight="1" x14ac:dyDescent="0.3">
      <c r="A1476" t="s">
        <v>5351</v>
      </c>
      <c r="B1476" t="s">
        <v>4770</v>
      </c>
      <c r="C1476" t="s">
        <v>2647</v>
      </c>
      <c r="D1476" t="s">
        <v>195</v>
      </c>
      <c r="E1476">
        <v>235</v>
      </c>
      <c r="F1476">
        <v>0</v>
      </c>
      <c r="G1476" s="9">
        <f>FamilyPovertyPercentage[[#This Row],[Families With Incomes Below 200% Poverty Level]]/FamilyPovertyPercentage[[#This Row],[Total Families]]</f>
        <v>0</v>
      </c>
      <c r="H1476" s="20">
        <f>IFERROR(VLOOKUP(G1476,Points!$E$2:$G$11,3,TRUE),"")</f>
        <v>0</v>
      </c>
    </row>
    <row r="1477" spans="1:8" ht="19.95" customHeight="1" x14ac:dyDescent="0.3">
      <c r="A1477" t="s">
        <v>5351</v>
      </c>
      <c r="B1477" t="s">
        <v>4771</v>
      </c>
      <c r="C1477" t="s">
        <v>2648</v>
      </c>
      <c r="D1477" t="s">
        <v>221</v>
      </c>
      <c r="E1477">
        <v>73</v>
      </c>
      <c r="F1477">
        <v>8</v>
      </c>
      <c r="G1477" s="9">
        <f>FamilyPovertyPercentage[[#This Row],[Families With Incomes Below 200% Poverty Level]]/FamilyPovertyPercentage[[#This Row],[Total Families]]</f>
        <v>0.1095890410958904</v>
      </c>
      <c r="H1477" s="20">
        <f>IFERROR(VLOOKUP(G1477,Points!$E$2:$G$11,3,TRUE),"")</f>
        <v>5</v>
      </c>
    </row>
    <row r="1478" spans="1:8" ht="19.95" customHeight="1" x14ac:dyDescent="0.3">
      <c r="A1478" t="s">
        <v>5352</v>
      </c>
      <c r="B1478" t="s">
        <v>4772</v>
      </c>
      <c r="C1478" t="s">
        <v>2649</v>
      </c>
      <c r="D1478" t="s">
        <v>59</v>
      </c>
      <c r="E1478">
        <v>432</v>
      </c>
      <c r="F1478">
        <v>111</v>
      </c>
      <c r="G1478" s="9">
        <f>FamilyPovertyPercentage[[#This Row],[Families With Incomes Below 200% Poverty Level]]/FamilyPovertyPercentage[[#This Row],[Total Families]]</f>
        <v>0.25694444444444442</v>
      </c>
      <c r="H1478" s="20">
        <f>IFERROR(VLOOKUP(G1478,Points!$E$2:$G$11,3,TRUE),"")</f>
        <v>40</v>
      </c>
    </row>
    <row r="1479" spans="1:8" ht="19.95" customHeight="1" x14ac:dyDescent="0.3">
      <c r="A1479" t="s">
        <v>5351</v>
      </c>
      <c r="B1479" t="s">
        <v>4773</v>
      </c>
      <c r="C1479" t="s">
        <v>2650</v>
      </c>
      <c r="D1479" t="s">
        <v>59</v>
      </c>
      <c r="E1479">
        <v>91</v>
      </c>
      <c r="F1479">
        <v>10</v>
      </c>
      <c r="G1479" s="9">
        <f>FamilyPovertyPercentage[[#This Row],[Families With Incomes Below 200% Poverty Level]]/FamilyPovertyPercentage[[#This Row],[Total Families]]</f>
        <v>0.10989010989010989</v>
      </c>
      <c r="H1479" s="20">
        <f>IFERROR(VLOOKUP(G1479,Points!$E$2:$G$11,3,TRUE),"")</f>
        <v>5</v>
      </c>
    </row>
    <row r="1480" spans="1:8" ht="19.95" customHeight="1" x14ac:dyDescent="0.3">
      <c r="A1480" t="s">
        <v>5351</v>
      </c>
      <c r="B1480" t="s">
        <v>4774</v>
      </c>
      <c r="C1480" t="s">
        <v>2651</v>
      </c>
      <c r="D1480" t="s">
        <v>219</v>
      </c>
      <c r="E1480">
        <v>503</v>
      </c>
      <c r="F1480">
        <v>38</v>
      </c>
      <c r="G1480" s="9">
        <f>FamilyPovertyPercentage[[#This Row],[Families With Incomes Below 200% Poverty Level]]/FamilyPovertyPercentage[[#This Row],[Total Families]]</f>
        <v>7.5546719681908542E-2</v>
      </c>
      <c r="H1480" s="20">
        <f>IFERROR(VLOOKUP(G1480,Points!$E$2:$G$11,3,TRUE),"")</f>
        <v>0</v>
      </c>
    </row>
    <row r="1481" spans="1:8" ht="19.95" customHeight="1" x14ac:dyDescent="0.3">
      <c r="A1481" t="s">
        <v>5351</v>
      </c>
      <c r="B1481" t="s">
        <v>4775</v>
      </c>
      <c r="C1481" t="s">
        <v>2652</v>
      </c>
      <c r="D1481" t="s">
        <v>108</v>
      </c>
      <c r="E1481">
        <v>119</v>
      </c>
      <c r="F1481">
        <v>28</v>
      </c>
      <c r="G1481" s="9">
        <f>FamilyPovertyPercentage[[#This Row],[Families With Incomes Below 200% Poverty Level]]/FamilyPovertyPercentage[[#This Row],[Total Families]]</f>
        <v>0.23529411764705882</v>
      </c>
      <c r="H1481" s="20">
        <f>IFERROR(VLOOKUP(G1481,Points!$E$2:$G$11,3,TRUE),"")</f>
        <v>30</v>
      </c>
    </row>
    <row r="1482" spans="1:8" ht="19.95" customHeight="1" x14ac:dyDescent="0.3">
      <c r="A1482" t="s">
        <v>5352</v>
      </c>
      <c r="B1482" t="s">
        <v>4776</v>
      </c>
      <c r="C1482" t="s">
        <v>2653</v>
      </c>
      <c r="D1482" t="s">
        <v>108</v>
      </c>
      <c r="E1482">
        <v>312</v>
      </c>
      <c r="F1482">
        <v>54</v>
      </c>
      <c r="G1482" s="9">
        <f>FamilyPovertyPercentage[[#This Row],[Families With Incomes Below 200% Poverty Level]]/FamilyPovertyPercentage[[#This Row],[Total Families]]</f>
        <v>0.17307692307692307</v>
      </c>
      <c r="H1482" s="20">
        <f>IFERROR(VLOOKUP(G1482,Points!$E$2:$G$11,3,TRUE),"")</f>
        <v>20</v>
      </c>
    </row>
    <row r="1483" spans="1:8" ht="19.95" customHeight="1" x14ac:dyDescent="0.3">
      <c r="A1483" t="s">
        <v>5352</v>
      </c>
      <c r="B1483" t="s">
        <v>4777</v>
      </c>
      <c r="C1483" t="s">
        <v>2654</v>
      </c>
      <c r="D1483" t="s">
        <v>41</v>
      </c>
      <c r="E1483">
        <v>421</v>
      </c>
      <c r="F1483">
        <v>27</v>
      </c>
      <c r="G1483" s="9">
        <f>FamilyPovertyPercentage[[#This Row],[Families With Incomes Below 200% Poverty Level]]/FamilyPovertyPercentage[[#This Row],[Total Families]]</f>
        <v>6.413301662707839E-2</v>
      </c>
      <c r="H1483" s="20">
        <f>IFERROR(VLOOKUP(G1483,Points!$E$2:$G$11,3,TRUE),"")</f>
        <v>0</v>
      </c>
    </row>
    <row r="1484" spans="1:8" ht="19.95" customHeight="1" x14ac:dyDescent="0.3">
      <c r="A1484" t="s">
        <v>5351</v>
      </c>
      <c r="B1484" t="s">
        <v>4778</v>
      </c>
      <c r="C1484" t="s">
        <v>2655</v>
      </c>
      <c r="D1484" t="s">
        <v>86</v>
      </c>
      <c r="E1484">
        <v>748</v>
      </c>
      <c r="F1484">
        <v>66</v>
      </c>
      <c r="G1484" s="9">
        <f>FamilyPovertyPercentage[[#This Row],[Families With Incomes Below 200% Poverty Level]]/FamilyPovertyPercentage[[#This Row],[Total Families]]</f>
        <v>8.8235294117647065E-2</v>
      </c>
      <c r="H1484" s="20">
        <f>IFERROR(VLOOKUP(G1484,Points!$E$2:$G$11,3,TRUE),"")</f>
        <v>5</v>
      </c>
    </row>
    <row r="1485" spans="1:8" ht="19.95" customHeight="1" x14ac:dyDescent="0.3">
      <c r="A1485" t="s">
        <v>5351</v>
      </c>
      <c r="B1485" t="s">
        <v>4779</v>
      </c>
      <c r="C1485" t="s">
        <v>2656</v>
      </c>
      <c r="D1485" t="s">
        <v>156</v>
      </c>
      <c r="E1485">
        <v>1265</v>
      </c>
      <c r="F1485">
        <v>344</v>
      </c>
      <c r="G1485" s="9">
        <f>FamilyPovertyPercentage[[#This Row],[Families With Incomes Below 200% Poverty Level]]/FamilyPovertyPercentage[[#This Row],[Total Families]]</f>
        <v>0.27193675889328062</v>
      </c>
      <c r="H1485" s="20">
        <f>IFERROR(VLOOKUP(G1485,Points!$E$2:$G$11,3,TRUE),"")</f>
        <v>40</v>
      </c>
    </row>
    <row r="1486" spans="1:8" ht="19.95" customHeight="1" x14ac:dyDescent="0.3">
      <c r="A1486" t="s">
        <v>5352</v>
      </c>
      <c r="B1486" t="s">
        <v>4780</v>
      </c>
      <c r="C1486" t="s">
        <v>2657</v>
      </c>
      <c r="D1486" t="s">
        <v>156</v>
      </c>
      <c r="E1486">
        <v>294</v>
      </c>
      <c r="F1486">
        <v>68</v>
      </c>
      <c r="G1486" s="9">
        <f>FamilyPovertyPercentage[[#This Row],[Families With Incomes Below 200% Poverty Level]]/FamilyPovertyPercentage[[#This Row],[Total Families]]</f>
        <v>0.23129251700680273</v>
      </c>
      <c r="H1486" s="20">
        <f>IFERROR(VLOOKUP(G1486,Points!$E$2:$G$11,3,TRUE),"")</f>
        <v>30</v>
      </c>
    </row>
    <row r="1487" spans="1:8" ht="19.95" customHeight="1" x14ac:dyDescent="0.3">
      <c r="A1487" t="s">
        <v>5352</v>
      </c>
      <c r="B1487" t="s">
        <v>4781</v>
      </c>
      <c r="C1487" t="s">
        <v>2658</v>
      </c>
      <c r="D1487" t="s">
        <v>124</v>
      </c>
      <c r="E1487">
        <v>312</v>
      </c>
      <c r="F1487">
        <v>36</v>
      </c>
      <c r="G1487" s="9">
        <f>FamilyPovertyPercentage[[#This Row],[Families With Incomes Below 200% Poverty Level]]/FamilyPovertyPercentage[[#This Row],[Total Families]]</f>
        <v>0.11538461538461539</v>
      </c>
      <c r="H1487" s="20">
        <f>IFERROR(VLOOKUP(G1487,Points!$E$2:$G$11,3,TRUE),"")</f>
        <v>5</v>
      </c>
    </row>
    <row r="1488" spans="1:8" ht="19.95" customHeight="1" x14ac:dyDescent="0.3">
      <c r="A1488" t="s">
        <v>5351</v>
      </c>
      <c r="B1488" t="s">
        <v>4782</v>
      </c>
      <c r="C1488" t="s">
        <v>2659</v>
      </c>
      <c r="D1488" t="s">
        <v>124</v>
      </c>
      <c r="E1488">
        <v>1215</v>
      </c>
      <c r="F1488">
        <v>122</v>
      </c>
      <c r="G1488" s="9">
        <f>FamilyPovertyPercentage[[#This Row],[Families With Incomes Below 200% Poverty Level]]/FamilyPovertyPercentage[[#This Row],[Total Families]]</f>
        <v>0.10041152263374485</v>
      </c>
      <c r="H1488" s="20">
        <f>IFERROR(VLOOKUP(G1488,Points!$E$2:$G$11,3,TRUE),"")</f>
        <v>5</v>
      </c>
    </row>
    <row r="1489" spans="1:8" ht="19.95" customHeight="1" x14ac:dyDescent="0.3">
      <c r="A1489" t="s">
        <v>5352</v>
      </c>
      <c r="B1489" t="s">
        <v>4783</v>
      </c>
      <c r="C1489" t="s">
        <v>2660</v>
      </c>
      <c r="D1489" t="s">
        <v>48</v>
      </c>
      <c r="E1489">
        <v>150</v>
      </c>
      <c r="F1489">
        <v>39</v>
      </c>
      <c r="G1489" s="9">
        <f>FamilyPovertyPercentage[[#This Row],[Families With Incomes Below 200% Poverty Level]]/FamilyPovertyPercentage[[#This Row],[Total Families]]</f>
        <v>0.26</v>
      </c>
      <c r="H1489" s="20">
        <f>IFERROR(VLOOKUP(G1489,Points!$E$2:$G$11,3,TRUE),"")</f>
        <v>40</v>
      </c>
    </row>
    <row r="1490" spans="1:8" ht="19.95" customHeight="1" x14ac:dyDescent="0.3">
      <c r="A1490" t="s">
        <v>5351</v>
      </c>
      <c r="B1490" t="s">
        <v>4784</v>
      </c>
      <c r="C1490" t="s">
        <v>2661</v>
      </c>
      <c r="D1490" t="s">
        <v>48</v>
      </c>
      <c r="E1490">
        <v>110</v>
      </c>
      <c r="F1490">
        <v>47</v>
      </c>
      <c r="G1490" s="9">
        <f>FamilyPovertyPercentage[[#This Row],[Families With Incomes Below 200% Poverty Level]]/FamilyPovertyPercentage[[#This Row],[Total Families]]</f>
        <v>0.42727272727272725</v>
      </c>
      <c r="H1490" s="20">
        <f>IFERROR(VLOOKUP(G1490,Points!$E$2:$G$11,3,TRUE),"")</f>
        <v>100</v>
      </c>
    </row>
    <row r="1491" spans="1:8" ht="19.95" customHeight="1" x14ac:dyDescent="0.3">
      <c r="A1491" t="s">
        <v>5352</v>
      </c>
      <c r="B1491" t="s">
        <v>4785</v>
      </c>
      <c r="C1491" t="s">
        <v>2662</v>
      </c>
      <c r="D1491" t="s">
        <v>48</v>
      </c>
      <c r="E1491">
        <v>438</v>
      </c>
      <c r="F1491">
        <v>74</v>
      </c>
      <c r="G1491" s="9">
        <f>FamilyPovertyPercentage[[#This Row],[Families With Incomes Below 200% Poverty Level]]/FamilyPovertyPercentage[[#This Row],[Total Families]]</f>
        <v>0.16894977168949771</v>
      </c>
      <c r="H1491" s="20">
        <f>IFERROR(VLOOKUP(G1491,Points!$E$2:$G$11,3,TRUE),"")</f>
        <v>20</v>
      </c>
    </row>
    <row r="1492" spans="1:8" ht="19.95" customHeight="1" x14ac:dyDescent="0.3">
      <c r="A1492" t="s">
        <v>5352</v>
      </c>
      <c r="B1492" t="s">
        <v>4786</v>
      </c>
      <c r="C1492" t="s">
        <v>2663</v>
      </c>
      <c r="D1492" t="s">
        <v>277</v>
      </c>
      <c r="E1492">
        <v>138</v>
      </c>
      <c r="F1492">
        <v>27</v>
      </c>
      <c r="G1492" s="9">
        <f>FamilyPovertyPercentage[[#This Row],[Families With Incomes Below 200% Poverty Level]]/FamilyPovertyPercentage[[#This Row],[Total Families]]</f>
        <v>0.19565217391304349</v>
      </c>
      <c r="H1492" s="20">
        <f>IFERROR(VLOOKUP(G1492,Points!$E$2:$G$11,3,TRUE),"")</f>
        <v>20</v>
      </c>
    </row>
    <row r="1493" spans="1:8" ht="19.95" customHeight="1" x14ac:dyDescent="0.3">
      <c r="A1493" t="s">
        <v>5351</v>
      </c>
      <c r="B1493" t="s">
        <v>4787</v>
      </c>
      <c r="C1493" t="s">
        <v>2664</v>
      </c>
      <c r="D1493" t="s">
        <v>277</v>
      </c>
      <c r="E1493">
        <v>115</v>
      </c>
      <c r="F1493">
        <v>39</v>
      </c>
      <c r="G1493" s="9">
        <f>FamilyPovertyPercentage[[#This Row],[Families With Incomes Below 200% Poverty Level]]/FamilyPovertyPercentage[[#This Row],[Total Families]]</f>
        <v>0.33913043478260868</v>
      </c>
      <c r="H1493" s="20">
        <f>IFERROR(VLOOKUP(G1493,Points!$E$2:$G$11,3,TRUE),"")</f>
        <v>65</v>
      </c>
    </row>
    <row r="1494" spans="1:8" ht="19.95" customHeight="1" x14ac:dyDescent="0.3">
      <c r="A1494" t="s">
        <v>5351</v>
      </c>
      <c r="B1494" t="s">
        <v>4788</v>
      </c>
      <c r="C1494" t="s">
        <v>2665</v>
      </c>
      <c r="D1494" t="s">
        <v>138</v>
      </c>
      <c r="E1494">
        <v>1131</v>
      </c>
      <c r="F1494">
        <v>296</v>
      </c>
      <c r="G1494" s="9">
        <f>FamilyPovertyPercentage[[#This Row],[Families With Incomes Below 200% Poverty Level]]/FamilyPovertyPercentage[[#This Row],[Total Families]]</f>
        <v>0.26171529619805484</v>
      </c>
      <c r="H1494" s="20">
        <f>IFERROR(VLOOKUP(G1494,Points!$E$2:$G$11,3,TRUE),"")</f>
        <v>40</v>
      </c>
    </row>
    <row r="1495" spans="1:8" ht="19.95" customHeight="1" x14ac:dyDescent="0.3">
      <c r="A1495" t="s">
        <v>5352</v>
      </c>
      <c r="B1495" t="s">
        <v>4789</v>
      </c>
      <c r="C1495" t="s">
        <v>2666</v>
      </c>
      <c r="D1495" t="s">
        <v>77</v>
      </c>
      <c r="E1495">
        <v>195</v>
      </c>
      <c r="F1495">
        <v>6</v>
      </c>
      <c r="G1495" s="9">
        <f>FamilyPovertyPercentage[[#This Row],[Families With Incomes Below 200% Poverty Level]]/FamilyPovertyPercentage[[#This Row],[Total Families]]</f>
        <v>3.0769230769230771E-2</v>
      </c>
      <c r="H1495" s="20">
        <f>IFERROR(VLOOKUP(G1495,Points!$E$2:$G$11,3,TRUE),"")</f>
        <v>0</v>
      </c>
    </row>
    <row r="1496" spans="1:8" ht="19.95" customHeight="1" x14ac:dyDescent="0.3">
      <c r="A1496" t="s">
        <v>5352</v>
      </c>
      <c r="B1496" t="s">
        <v>4790</v>
      </c>
      <c r="C1496" t="s">
        <v>2667</v>
      </c>
      <c r="D1496" t="s">
        <v>14</v>
      </c>
      <c r="E1496">
        <v>345</v>
      </c>
      <c r="F1496">
        <v>104</v>
      </c>
      <c r="G1496" s="9">
        <f>FamilyPovertyPercentage[[#This Row],[Families With Incomes Below 200% Poverty Level]]/FamilyPovertyPercentage[[#This Row],[Total Families]]</f>
        <v>0.30144927536231886</v>
      </c>
      <c r="H1496" s="20">
        <f>IFERROR(VLOOKUP(G1496,Points!$E$2:$G$11,3,TRUE),"")</f>
        <v>50</v>
      </c>
    </row>
    <row r="1497" spans="1:8" ht="19.95" customHeight="1" x14ac:dyDescent="0.3">
      <c r="A1497" t="s">
        <v>5352</v>
      </c>
      <c r="B1497" t="s">
        <v>4791</v>
      </c>
      <c r="C1497" t="s">
        <v>2667</v>
      </c>
      <c r="D1497" t="s">
        <v>37</v>
      </c>
      <c r="E1497">
        <v>278</v>
      </c>
      <c r="F1497">
        <v>47</v>
      </c>
      <c r="G1497" s="9">
        <f>FamilyPovertyPercentage[[#This Row],[Families With Incomes Below 200% Poverty Level]]/FamilyPovertyPercentage[[#This Row],[Total Families]]</f>
        <v>0.16906474820143885</v>
      </c>
      <c r="H1497" s="20">
        <f>IFERROR(VLOOKUP(G1497,Points!$E$2:$G$11,3,TRUE),"")</f>
        <v>20</v>
      </c>
    </row>
    <row r="1498" spans="1:8" ht="19.95" customHeight="1" x14ac:dyDescent="0.3">
      <c r="A1498" t="s">
        <v>5352</v>
      </c>
      <c r="B1498" t="s">
        <v>4792</v>
      </c>
      <c r="C1498" t="s">
        <v>2668</v>
      </c>
      <c r="D1498" t="s">
        <v>13</v>
      </c>
      <c r="E1498">
        <v>101</v>
      </c>
      <c r="F1498">
        <v>20</v>
      </c>
      <c r="G1498" s="9">
        <f>FamilyPovertyPercentage[[#This Row],[Families With Incomes Below 200% Poverty Level]]/FamilyPovertyPercentage[[#This Row],[Total Families]]</f>
        <v>0.19801980198019803</v>
      </c>
      <c r="H1498" s="20">
        <f>IFERROR(VLOOKUP(G1498,Points!$E$2:$G$11,3,TRUE),"")</f>
        <v>20</v>
      </c>
    </row>
    <row r="1499" spans="1:8" ht="19.95" customHeight="1" x14ac:dyDescent="0.3">
      <c r="A1499" t="s">
        <v>5352</v>
      </c>
      <c r="B1499" t="s">
        <v>4793</v>
      </c>
      <c r="C1499" t="s">
        <v>2669</v>
      </c>
      <c r="D1499" t="s">
        <v>36</v>
      </c>
      <c r="E1499">
        <v>197</v>
      </c>
      <c r="F1499">
        <v>20</v>
      </c>
      <c r="G1499" s="9">
        <f>FamilyPovertyPercentage[[#This Row],[Families With Incomes Below 200% Poverty Level]]/FamilyPovertyPercentage[[#This Row],[Total Families]]</f>
        <v>0.10152284263959391</v>
      </c>
      <c r="H1499" s="20">
        <f>IFERROR(VLOOKUP(G1499,Points!$E$2:$G$11,3,TRUE),"")</f>
        <v>5</v>
      </c>
    </row>
    <row r="1500" spans="1:8" ht="19.95" customHeight="1" x14ac:dyDescent="0.3">
      <c r="A1500" t="s">
        <v>5351</v>
      </c>
      <c r="B1500" t="s">
        <v>4794</v>
      </c>
      <c r="C1500" t="s">
        <v>2670</v>
      </c>
      <c r="D1500" t="s">
        <v>168</v>
      </c>
      <c r="E1500">
        <v>262</v>
      </c>
      <c r="F1500">
        <v>86</v>
      </c>
      <c r="G1500" s="9">
        <f>FamilyPovertyPercentage[[#This Row],[Families With Incomes Below 200% Poverty Level]]/FamilyPovertyPercentage[[#This Row],[Total Families]]</f>
        <v>0.3282442748091603</v>
      </c>
      <c r="H1500" s="20">
        <f>IFERROR(VLOOKUP(G1500,Points!$E$2:$G$11,3,TRUE),"")</f>
        <v>65</v>
      </c>
    </row>
    <row r="1501" spans="1:8" ht="19.95" customHeight="1" x14ac:dyDescent="0.3">
      <c r="A1501" t="s">
        <v>5352</v>
      </c>
      <c r="B1501" t="s">
        <v>4795</v>
      </c>
      <c r="C1501" t="s">
        <v>2671</v>
      </c>
      <c r="D1501" t="s">
        <v>168</v>
      </c>
      <c r="E1501">
        <v>423</v>
      </c>
      <c r="F1501">
        <v>70</v>
      </c>
      <c r="G1501" s="9">
        <f>FamilyPovertyPercentage[[#This Row],[Families With Incomes Below 200% Poverty Level]]/FamilyPovertyPercentage[[#This Row],[Total Families]]</f>
        <v>0.16548463356973994</v>
      </c>
      <c r="H1501" s="20">
        <f>IFERROR(VLOOKUP(G1501,Points!$E$2:$G$11,3,TRUE),"")</f>
        <v>20</v>
      </c>
    </row>
    <row r="1502" spans="1:8" ht="19.95" customHeight="1" x14ac:dyDescent="0.3">
      <c r="A1502" t="s">
        <v>5352</v>
      </c>
      <c r="B1502" t="s">
        <v>4796</v>
      </c>
      <c r="C1502" t="s">
        <v>2672</v>
      </c>
      <c r="D1502" t="s">
        <v>80</v>
      </c>
      <c r="E1502">
        <v>87</v>
      </c>
      <c r="F1502">
        <v>29</v>
      </c>
      <c r="G1502" s="9">
        <f>FamilyPovertyPercentage[[#This Row],[Families With Incomes Below 200% Poverty Level]]/FamilyPovertyPercentage[[#This Row],[Total Families]]</f>
        <v>0.33333333333333331</v>
      </c>
      <c r="H1502" s="20">
        <f>IFERROR(VLOOKUP(G1502,Points!$E$2:$G$11,3,TRUE),"")</f>
        <v>65</v>
      </c>
    </row>
    <row r="1503" spans="1:8" ht="19.95" customHeight="1" x14ac:dyDescent="0.3">
      <c r="A1503" t="s">
        <v>5351</v>
      </c>
      <c r="B1503" t="s">
        <v>4797</v>
      </c>
      <c r="C1503" t="s">
        <v>2673</v>
      </c>
      <c r="D1503" t="s">
        <v>43</v>
      </c>
      <c r="E1503">
        <v>729</v>
      </c>
      <c r="F1503">
        <v>142</v>
      </c>
      <c r="G1503" s="9">
        <f>FamilyPovertyPercentage[[#This Row],[Families With Incomes Below 200% Poverty Level]]/FamilyPovertyPercentage[[#This Row],[Total Families]]</f>
        <v>0.19478737997256515</v>
      </c>
      <c r="H1503" s="20">
        <f>IFERROR(VLOOKUP(G1503,Points!$E$2:$G$11,3,TRUE),"")</f>
        <v>20</v>
      </c>
    </row>
    <row r="1504" spans="1:8" ht="19.95" customHeight="1" x14ac:dyDescent="0.3">
      <c r="A1504" t="s">
        <v>5351</v>
      </c>
      <c r="B1504" t="s">
        <v>4798</v>
      </c>
      <c r="C1504" t="s">
        <v>2674</v>
      </c>
      <c r="D1504" t="s">
        <v>50</v>
      </c>
      <c r="E1504">
        <v>51</v>
      </c>
      <c r="F1504">
        <v>17</v>
      </c>
      <c r="G1504" s="9">
        <f>FamilyPovertyPercentage[[#This Row],[Families With Incomes Below 200% Poverty Level]]/FamilyPovertyPercentage[[#This Row],[Total Families]]</f>
        <v>0.33333333333333331</v>
      </c>
      <c r="H1504" s="20">
        <f>IFERROR(VLOOKUP(G1504,Points!$E$2:$G$11,3,TRUE),"")</f>
        <v>65</v>
      </c>
    </row>
    <row r="1505" spans="1:8" ht="19.95" customHeight="1" x14ac:dyDescent="0.3">
      <c r="A1505" t="s">
        <v>5352</v>
      </c>
      <c r="B1505" t="s">
        <v>4799</v>
      </c>
      <c r="C1505" t="s">
        <v>2675</v>
      </c>
      <c r="D1505" t="s">
        <v>14</v>
      </c>
      <c r="E1505">
        <v>301</v>
      </c>
      <c r="F1505">
        <v>78</v>
      </c>
      <c r="G1505" s="9">
        <f>FamilyPovertyPercentage[[#This Row],[Families With Incomes Below 200% Poverty Level]]/FamilyPovertyPercentage[[#This Row],[Total Families]]</f>
        <v>0.25913621262458469</v>
      </c>
      <c r="H1505" s="20">
        <f>IFERROR(VLOOKUP(G1505,Points!$E$2:$G$11,3,TRUE),"")</f>
        <v>40</v>
      </c>
    </row>
    <row r="1506" spans="1:8" ht="19.95" customHeight="1" x14ac:dyDescent="0.3">
      <c r="A1506" t="s">
        <v>5351</v>
      </c>
      <c r="B1506" t="s">
        <v>4800</v>
      </c>
      <c r="C1506" t="s">
        <v>2676</v>
      </c>
      <c r="D1506" t="s">
        <v>243</v>
      </c>
      <c r="E1506">
        <v>18574</v>
      </c>
      <c r="F1506">
        <v>6652</v>
      </c>
      <c r="G1506" s="9">
        <f>FamilyPovertyPercentage[[#This Row],[Families With Incomes Below 200% Poverty Level]]/FamilyPovertyPercentage[[#This Row],[Total Families]]</f>
        <v>0.35813502745773662</v>
      </c>
      <c r="H1506" s="20">
        <f>IFERROR(VLOOKUP(G1506,Points!$E$2:$G$11,3,TRUE),"")</f>
        <v>65</v>
      </c>
    </row>
    <row r="1507" spans="1:8" ht="19.95" customHeight="1" x14ac:dyDescent="0.3">
      <c r="A1507" t="s">
        <v>5352</v>
      </c>
      <c r="B1507" t="s">
        <v>4801</v>
      </c>
      <c r="C1507" t="s">
        <v>2677</v>
      </c>
      <c r="D1507" t="s">
        <v>136</v>
      </c>
      <c r="E1507">
        <v>149</v>
      </c>
      <c r="F1507">
        <v>52</v>
      </c>
      <c r="G1507" s="9">
        <f>FamilyPovertyPercentage[[#This Row],[Families With Incomes Below 200% Poverty Level]]/FamilyPovertyPercentage[[#This Row],[Total Families]]</f>
        <v>0.34899328859060402</v>
      </c>
      <c r="H1507" s="20">
        <f>IFERROR(VLOOKUP(G1507,Points!$E$2:$G$11,3,TRUE),"")</f>
        <v>65</v>
      </c>
    </row>
    <row r="1508" spans="1:8" ht="19.95" customHeight="1" x14ac:dyDescent="0.3">
      <c r="A1508" t="s">
        <v>5351</v>
      </c>
      <c r="B1508" t="s">
        <v>4802</v>
      </c>
      <c r="C1508" t="s">
        <v>2678</v>
      </c>
      <c r="D1508" t="s">
        <v>136</v>
      </c>
      <c r="E1508">
        <v>61</v>
      </c>
      <c r="F1508">
        <v>18</v>
      </c>
      <c r="G1508" s="9">
        <f>FamilyPovertyPercentage[[#This Row],[Families With Incomes Below 200% Poverty Level]]/FamilyPovertyPercentage[[#This Row],[Total Families]]</f>
        <v>0.29508196721311475</v>
      </c>
      <c r="H1508" s="20">
        <f>IFERROR(VLOOKUP(G1508,Points!$E$2:$G$11,3,TRUE),"")</f>
        <v>50</v>
      </c>
    </row>
    <row r="1509" spans="1:8" ht="19.95" customHeight="1" x14ac:dyDescent="0.3">
      <c r="A1509" t="s">
        <v>5352</v>
      </c>
      <c r="B1509" t="s">
        <v>4803</v>
      </c>
      <c r="C1509" t="s">
        <v>2679</v>
      </c>
      <c r="D1509" t="s">
        <v>219</v>
      </c>
      <c r="E1509">
        <v>1081</v>
      </c>
      <c r="F1509">
        <v>73</v>
      </c>
      <c r="G1509" s="9">
        <f>FamilyPovertyPercentage[[#This Row],[Families With Incomes Below 200% Poverty Level]]/FamilyPovertyPercentage[[#This Row],[Total Families]]</f>
        <v>6.7530064754856609E-2</v>
      </c>
      <c r="H1509" s="20">
        <f>IFERROR(VLOOKUP(G1509,Points!$E$2:$G$11,3,TRUE),"")</f>
        <v>0</v>
      </c>
    </row>
    <row r="1510" spans="1:8" ht="19.95" customHeight="1" x14ac:dyDescent="0.3">
      <c r="A1510" t="s">
        <v>5352</v>
      </c>
      <c r="B1510" t="s">
        <v>4804</v>
      </c>
      <c r="C1510" t="s">
        <v>2680</v>
      </c>
      <c r="D1510" t="s">
        <v>86</v>
      </c>
      <c r="E1510">
        <v>251</v>
      </c>
      <c r="F1510">
        <v>53</v>
      </c>
      <c r="G1510" s="9">
        <f>FamilyPovertyPercentage[[#This Row],[Families With Incomes Below 200% Poverty Level]]/FamilyPovertyPercentage[[#This Row],[Total Families]]</f>
        <v>0.21115537848605578</v>
      </c>
      <c r="H1510" s="20">
        <f>IFERROR(VLOOKUP(G1510,Points!$E$2:$G$11,3,TRUE),"")</f>
        <v>30</v>
      </c>
    </row>
    <row r="1511" spans="1:8" ht="19.95" customHeight="1" x14ac:dyDescent="0.3">
      <c r="A1511" t="s">
        <v>5351</v>
      </c>
      <c r="B1511" t="s">
        <v>4805</v>
      </c>
      <c r="C1511" t="s">
        <v>2681</v>
      </c>
      <c r="D1511" t="s">
        <v>95</v>
      </c>
      <c r="E1511">
        <v>401</v>
      </c>
      <c r="F1511">
        <v>127</v>
      </c>
      <c r="G1511" s="9">
        <f>FamilyPovertyPercentage[[#This Row],[Families With Incomes Below 200% Poverty Level]]/FamilyPovertyPercentage[[#This Row],[Total Families]]</f>
        <v>0.3167082294264339</v>
      </c>
      <c r="H1511" s="20">
        <f>IFERROR(VLOOKUP(G1511,Points!$E$2:$G$11,3,TRUE),"")</f>
        <v>50</v>
      </c>
    </row>
    <row r="1512" spans="1:8" ht="19.95" customHeight="1" x14ac:dyDescent="0.3">
      <c r="A1512" t="s">
        <v>5351</v>
      </c>
      <c r="B1512" t="s">
        <v>4806</v>
      </c>
      <c r="C1512" t="s">
        <v>2682</v>
      </c>
      <c r="D1512" t="s">
        <v>21</v>
      </c>
      <c r="E1512">
        <v>446</v>
      </c>
      <c r="F1512">
        <v>61</v>
      </c>
      <c r="G1512" s="9">
        <f>FamilyPovertyPercentage[[#This Row],[Families With Incomes Below 200% Poverty Level]]/FamilyPovertyPercentage[[#This Row],[Total Families]]</f>
        <v>0.1367713004484305</v>
      </c>
      <c r="H1512" s="20">
        <f>IFERROR(VLOOKUP(G1512,Points!$E$2:$G$11,3,TRUE),"")</f>
        <v>10</v>
      </c>
    </row>
    <row r="1513" spans="1:8" ht="19.95" customHeight="1" x14ac:dyDescent="0.3">
      <c r="A1513" t="s">
        <v>5352</v>
      </c>
      <c r="B1513" t="s">
        <v>4807</v>
      </c>
      <c r="C1513" t="s">
        <v>2683</v>
      </c>
      <c r="D1513" t="s">
        <v>221</v>
      </c>
      <c r="E1513">
        <v>194</v>
      </c>
      <c r="F1513">
        <v>46</v>
      </c>
      <c r="G1513" s="9">
        <f>FamilyPovertyPercentage[[#This Row],[Families With Incomes Below 200% Poverty Level]]/FamilyPovertyPercentage[[#This Row],[Total Families]]</f>
        <v>0.23711340206185566</v>
      </c>
      <c r="H1513" s="20">
        <f>IFERROR(VLOOKUP(G1513,Points!$E$2:$G$11,3,TRUE),"")</f>
        <v>30</v>
      </c>
    </row>
    <row r="1514" spans="1:8" ht="19.95" customHeight="1" x14ac:dyDescent="0.3">
      <c r="A1514" t="s">
        <v>5351</v>
      </c>
      <c r="B1514" t="s">
        <v>4808</v>
      </c>
      <c r="C1514" t="s">
        <v>2684</v>
      </c>
      <c r="D1514" t="s">
        <v>243</v>
      </c>
      <c r="E1514">
        <v>1225</v>
      </c>
      <c r="F1514">
        <v>148</v>
      </c>
      <c r="G1514" s="9">
        <f>FamilyPovertyPercentage[[#This Row],[Families With Incomes Below 200% Poverty Level]]/FamilyPovertyPercentage[[#This Row],[Total Families]]</f>
        <v>0.12081632653061225</v>
      </c>
      <c r="H1514" s="20">
        <f>IFERROR(VLOOKUP(G1514,Points!$E$2:$G$11,3,TRUE),"")</f>
        <v>10</v>
      </c>
    </row>
    <row r="1515" spans="1:8" ht="19.95" customHeight="1" x14ac:dyDescent="0.3">
      <c r="A1515" t="s">
        <v>5351</v>
      </c>
      <c r="B1515" t="s">
        <v>4809</v>
      </c>
      <c r="C1515" t="s">
        <v>2685</v>
      </c>
      <c r="D1515" t="s">
        <v>166</v>
      </c>
      <c r="E1515">
        <v>73</v>
      </c>
      <c r="F1515">
        <v>29</v>
      </c>
      <c r="G1515" s="9">
        <f>FamilyPovertyPercentage[[#This Row],[Families With Incomes Below 200% Poverty Level]]/FamilyPovertyPercentage[[#This Row],[Total Families]]</f>
        <v>0.39726027397260272</v>
      </c>
      <c r="H1515" s="20">
        <f>IFERROR(VLOOKUP(G1515,Points!$E$2:$G$11,3,TRUE),"")</f>
        <v>80</v>
      </c>
    </row>
    <row r="1516" spans="1:8" ht="19.95" customHeight="1" x14ac:dyDescent="0.3">
      <c r="A1516" t="s">
        <v>5352</v>
      </c>
      <c r="B1516" t="s">
        <v>4810</v>
      </c>
      <c r="C1516" t="s">
        <v>2686</v>
      </c>
      <c r="D1516" t="s">
        <v>208</v>
      </c>
      <c r="E1516">
        <v>622</v>
      </c>
      <c r="F1516">
        <v>59</v>
      </c>
      <c r="G1516" s="9">
        <f>FamilyPovertyPercentage[[#This Row],[Families With Incomes Below 200% Poverty Level]]/FamilyPovertyPercentage[[#This Row],[Total Families]]</f>
        <v>9.4855305466237938E-2</v>
      </c>
      <c r="H1516" s="20">
        <f>IFERROR(VLOOKUP(G1516,Points!$E$2:$G$11,3,TRUE),"")</f>
        <v>5</v>
      </c>
    </row>
    <row r="1517" spans="1:8" ht="19.95" customHeight="1" x14ac:dyDescent="0.3">
      <c r="A1517" t="s">
        <v>5352</v>
      </c>
      <c r="B1517" t="s">
        <v>4811</v>
      </c>
      <c r="C1517" t="s">
        <v>2687</v>
      </c>
      <c r="D1517" t="s">
        <v>27</v>
      </c>
      <c r="E1517">
        <v>417</v>
      </c>
      <c r="F1517">
        <v>41</v>
      </c>
      <c r="G1517" s="9">
        <f>FamilyPovertyPercentage[[#This Row],[Families With Incomes Below 200% Poverty Level]]/FamilyPovertyPercentage[[#This Row],[Total Families]]</f>
        <v>9.8321342925659472E-2</v>
      </c>
      <c r="H1517" s="20">
        <f>IFERROR(VLOOKUP(G1517,Points!$E$2:$G$11,3,TRUE),"")</f>
        <v>5</v>
      </c>
    </row>
    <row r="1518" spans="1:8" ht="19.95" customHeight="1" x14ac:dyDescent="0.3">
      <c r="A1518" t="s">
        <v>5352</v>
      </c>
      <c r="B1518" t="s">
        <v>4812</v>
      </c>
      <c r="C1518" t="s">
        <v>2688</v>
      </c>
      <c r="D1518" t="s">
        <v>50</v>
      </c>
      <c r="E1518">
        <v>221</v>
      </c>
      <c r="F1518">
        <v>54</v>
      </c>
      <c r="G1518" s="9">
        <f>FamilyPovertyPercentage[[#This Row],[Families With Incomes Below 200% Poverty Level]]/FamilyPovertyPercentage[[#This Row],[Total Families]]</f>
        <v>0.24434389140271492</v>
      </c>
      <c r="H1518" s="20">
        <f>IFERROR(VLOOKUP(G1518,Points!$E$2:$G$11,3,TRUE),"")</f>
        <v>40</v>
      </c>
    </row>
    <row r="1519" spans="1:8" ht="19.95" customHeight="1" x14ac:dyDescent="0.3">
      <c r="A1519" t="s">
        <v>5351</v>
      </c>
      <c r="B1519" t="s">
        <v>4813</v>
      </c>
      <c r="C1519" t="s">
        <v>2689</v>
      </c>
      <c r="D1519" t="s">
        <v>108</v>
      </c>
      <c r="E1519">
        <v>288</v>
      </c>
      <c r="F1519">
        <v>68</v>
      </c>
      <c r="G1519" s="9">
        <f>FamilyPovertyPercentage[[#This Row],[Families With Incomes Below 200% Poverty Level]]/FamilyPovertyPercentage[[#This Row],[Total Families]]</f>
        <v>0.2361111111111111</v>
      </c>
      <c r="H1519" s="20">
        <f>IFERROR(VLOOKUP(G1519,Points!$E$2:$G$11,3,TRUE),"")</f>
        <v>30</v>
      </c>
    </row>
    <row r="1520" spans="1:8" ht="19.95" customHeight="1" x14ac:dyDescent="0.3">
      <c r="A1520" t="s">
        <v>5351</v>
      </c>
      <c r="B1520" t="s">
        <v>4814</v>
      </c>
      <c r="C1520" t="s">
        <v>2690</v>
      </c>
      <c r="D1520" t="s">
        <v>124</v>
      </c>
      <c r="E1520">
        <v>2773</v>
      </c>
      <c r="F1520">
        <v>630</v>
      </c>
      <c r="G1520" s="9">
        <f>FamilyPovertyPercentage[[#This Row],[Families With Incomes Below 200% Poverty Level]]/FamilyPovertyPercentage[[#This Row],[Total Families]]</f>
        <v>0.2271907681211684</v>
      </c>
      <c r="H1520" s="20">
        <f>IFERROR(VLOOKUP(G1520,Points!$E$2:$G$11,3,TRUE),"")</f>
        <v>30</v>
      </c>
    </row>
    <row r="1521" spans="1:8" ht="19.95" customHeight="1" x14ac:dyDescent="0.3">
      <c r="A1521" t="s">
        <v>5352</v>
      </c>
      <c r="B1521" t="s">
        <v>4815</v>
      </c>
      <c r="C1521" t="s">
        <v>2691</v>
      </c>
      <c r="D1521" t="s">
        <v>124</v>
      </c>
      <c r="E1521">
        <v>352</v>
      </c>
      <c r="F1521">
        <v>47</v>
      </c>
      <c r="G1521" s="9">
        <f>FamilyPovertyPercentage[[#This Row],[Families With Incomes Below 200% Poverty Level]]/FamilyPovertyPercentage[[#This Row],[Total Families]]</f>
        <v>0.13352272727272727</v>
      </c>
      <c r="H1521" s="20">
        <f>IFERROR(VLOOKUP(G1521,Points!$E$2:$G$11,3,TRUE),"")</f>
        <v>10</v>
      </c>
    </row>
    <row r="1522" spans="1:8" ht="19.95" customHeight="1" x14ac:dyDescent="0.3">
      <c r="A1522" t="s">
        <v>5351</v>
      </c>
      <c r="B1522" t="s">
        <v>4816</v>
      </c>
      <c r="C1522" t="s">
        <v>2692</v>
      </c>
      <c r="D1522" t="s">
        <v>279</v>
      </c>
      <c r="E1522">
        <v>257</v>
      </c>
      <c r="F1522">
        <v>15</v>
      </c>
      <c r="G1522" s="9">
        <f>FamilyPovertyPercentage[[#This Row],[Families With Incomes Below 200% Poverty Level]]/FamilyPovertyPercentage[[#This Row],[Total Families]]</f>
        <v>5.8365758754863814E-2</v>
      </c>
      <c r="H1522" s="20">
        <f>IFERROR(VLOOKUP(G1522,Points!$E$2:$G$11,3,TRUE),"")</f>
        <v>0</v>
      </c>
    </row>
    <row r="1523" spans="1:8" ht="19.95" customHeight="1" x14ac:dyDescent="0.3">
      <c r="A1523" t="s">
        <v>5351</v>
      </c>
      <c r="B1523" t="s">
        <v>4817</v>
      </c>
      <c r="C1523" t="s">
        <v>2693</v>
      </c>
      <c r="D1523" t="s">
        <v>95</v>
      </c>
      <c r="E1523">
        <v>238</v>
      </c>
      <c r="F1523">
        <v>52</v>
      </c>
      <c r="G1523" s="9">
        <f>FamilyPovertyPercentage[[#This Row],[Families With Incomes Below 200% Poverty Level]]/FamilyPovertyPercentage[[#This Row],[Total Families]]</f>
        <v>0.21848739495798319</v>
      </c>
      <c r="H1523" s="20">
        <f>IFERROR(VLOOKUP(G1523,Points!$E$2:$G$11,3,TRUE),"")</f>
        <v>30</v>
      </c>
    </row>
    <row r="1524" spans="1:8" ht="19.95" customHeight="1" x14ac:dyDescent="0.3">
      <c r="A1524" t="s">
        <v>5352</v>
      </c>
      <c r="B1524" t="s">
        <v>4818</v>
      </c>
      <c r="C1524" t="s">
        <v>2694</v>
      </c>
      <c r="D1524" t="s">
        <v>99</v>
      </c>
      <c r="E1524">
        <v>299</v>
      </c>
      <c r="F1524">
        <v>26</v>
      </c>
      <c r="G1524" s="9">
        <f>FamilyPovertyPercentage[[#This Row],[Families With Incomes Below 200% Poverty Level]]/FamilyPovertyPercentage[[#This Row],[Total Families]]</f>
        <v>8.6956521739130432E-2</v>
      </c>
      <c r="H1524" s="20">
        <f>IFERROR(VLOOKUP(G1524,Points!$E$2:$G$11,3,TRUE),"")</f>
        <v>5</v>
      </c>
    </row>
    <row r="1525" spans="1:8" ht="19.95" customHeight="1" x14ac:dyDescent="0.3">
      <c r="A1525" t="s">
        <v>5352</v>
      </c>
      <c r="B1525" t="s">
        <v>4819</v>
      </c>
      <c r="C1525" t="s">
        <v>2695</v>
      </c>
      <c r="D1525" t="s">
        <v>91</v>
      </c>
      <c r="E1525">
        <v>63</v>
      </c>
      <c r="F1525">
        <v>5</v>
      </c>
      <c r="G1525" s="9">
        <f>FamilyPovertyPercentage[[#This Row],[Families With Incomes Below 200% Poverty Level]]/FamilyPovertyPercentage[[#This Row],[Total Families]]</f>
        <v>7.9365079365079361E-2</v>
      </c>
      <c r="H1525" s="20">
        <f>IFERROR(VLOOKUP(G1525,Points!$E$2:$G$11,3,TRUE),"")</f>
        <v>0</v>
      </c>
    </row>
    <row r="1526" spans="1:8" ht="19.95" customHeight="1" x14ac:dyDescent="0.3">
      <c r="A1526" t="s">
        <v>5352</v>
      </c>
      <c r="B1526" t="s">
        <v>4820</v>
      </c>
      <c r="C1526" t="s">
        <v>2696</v>
      </c>
      <c r="D1526" t="s">
        <v>147</v>
      </c>
      <c r="E1526">
        <v>178</v>
      </c>
      <c r="F1526">
        <v>46</v>
      </c>
      <c r="G1526" s="9">
        <f>FamilyPovertyPercentage[[#This Row],[Families With Incomes Below 200% Poverty Level]]/FamilyPovertyPercentage[[#This Row],[Total Families]]</f>
        <v>0.25842696629213485</v>
      </c>
      <c r="H1526" s="20">
        <f>IFERROR(VLOOKUP(G1526,Points!$E$2:$G$11,3,TRUE),"")</f>
        <v>40</v>
      </c>
    </row>
    <row r="1527" spans="1:8" ht="19.95" customHeight="1" x14ac:dyDescent="0.3">
      <c r="A1527" t="s">
        <v>5351</v>
      </c>
      <c r="B1527" t="s">
        <v>4821</v>
      </c>
      <c r="C1527" t="s">
        <v>2697</v>
      </c>
      <c r="D1527" t="s">
        <v>136</v>
      </c>
      <c r="E1527">
        <v>73</v>
      </c>
      <c r="F1527">
        <v>34</v>
      </c>
      <c r="G1527" s="9">
        <f>FamilyPovertyPercentage[[#This Row],[Families With Incomes Below 200% Poverty Level]]/FamilyPovertyPercentage[[#This Row],[Total Families]]</f>
        <v>0.46575342465753422</v>
      </c>
      <c r="H1527" s="20">
        <f>IFERROR(VLOOKUP(G1527,Points!$E$2:$G$11,3,TRUE),"")</f>
        <v>100</v>
      </c>
    </row>
    <row r="1528" spans="1:8" ht="19.95" customHeight="1" x14ac:dyDescent="0.3">
      <c r="A1528" t="s">
        <v>5351</v>
      </c>
      <c r="B1528" t="s">
        <v>4822</v>
      </c>
      <c r="C1528" t="s">
        <v>2698</v>
      </c>
      <c r="D1528" t="s">
        <v>80</v>
      </c>
      <c r="E1528">
        <v>57</v>
      </c>
      <c r="F1528">
        <v>15</v>
      </c>
      <c r="G1528" s="9">
        <f>FamilyPovertyPercentage[[#This Row],[Families With Incomes Below 200% Poverty Level]]/FamilyPovertyPercentage[[#This Row],[Total Families]]</f>
        <v>0.26315789473684209</v>
      </c>
      <c r="H1528" s="20">
        <f>IFERROR(VLOOKUP(G1528,Points!$E$2:$G$11,3,TRUE),"")</f>
        <v>40</v>
      </c>
    </row>
    <row r="1529" spans="1:8" ht="19.95" customHeight="1" x14ac:dyDescent="0.3">
      <c r="A1529" t="s">
        <v>5352</v>
      </c>
      <c r="B1529" t="s">
        <v>4823</v>
      </c>
      <c r="C1529" t="s">
        <v>2699</v>
      </c>
      <c r="D1529" t="s">
        <v>21</v>
      </c>
      <c r="E1529">
        <v>666</v>
      </c>
      <c r="F1529">
        <v>44</v>
      </c>
      <c r="G1529" s="9">
        <f>FamilyPovertyPercentage[[#This Row],[Families With Incomes Below 200% Poverty Level]]/FamilyPovertyPercentage[[#This Row],[Total Families]]</f>
        <v>6.6066066066066062E-2</v>
      </c>
      <c r="H1529" s="20">
        <f>IFERROR(VLOOKUP(G1529,Points!$E$2:$G$11,3,TRUE),"")</f>
        <v>0</v>
      </c>
    </row>
    <row r="1530" spans="1:8" ht="19.95" customHeight="1" x14ac:dyDescent="0.3">
      <c r="A1530" t="s">
        <v>5351</v>
      </c>
      <c r="B1530" t="s">
        <v>4824</v>
      </c>
      <c r="C1530" t="s">
        <v>2700</v>
      </c>
      <c r="D1530" t="s">
        <v>272</v>
      </c>
      <c r="E1530">
        <v>1909</v>
      </c>
      <c r="F1530">
        <v>576</v>
      </c>
      <c r="G1530" s="9">
        <f>FamilyPovertyPercentage[[#This Row],[Families With Incomes Below 200% Poverty Level]]/FamilyPovertyPercentage[[#This Row],[Total Families]]</f>
        <v>0.30172865374541646</v>
      </c>
      <c r="H1530" s="20">
        <f>IFERROR(VLOOKUP(G1530,Points!$E$2:$G$11,3,TRUE),"")</f>
        <v>50</v>
      </c>
    </row>
    <row r="1531" spans="1:8" ht="19.95" customHeight="1" x14ac:dyDescent="0.3">
      <c r="A1531" t="s">
        <v>5352</v>
      </c>
      <c r="B1531" t="s">
        <v>4825</v>
      </c>
      <c r="C1531" t="s">
        <v>2701</v>
      </c>
      <c r="D1531" t="s">
        <v>99</v>
      </c>
      <c r="E1531">
        <v>292</v>
      </c>
      <c r="F1531">
        <v>62</v>
      </c>
      <c r="G1531" s="9">
        <f>FamilyPovertyPercentage[[#This Row],[Families With Incomes Below 200% Poverty Level]]/FamilyPovertyPercentage[[#This Row],[Total Families]]</f>
        <v>0.21232876712328766</v>
      </c>
      <c r="H1531" s="20">
        <f>IFERROR(VLOOKUP(G1531,Points!$E$2:$G$11,3,TRUE),"")</f>
        <v>30</v>
      </c>
    </row>
    <row r="1532" spans="1:8" ht="19.95" customHeight="1" x14ac:dyDescent="0.3">
      <c r="A1532" t="s">
        <v>5352</v>
      </c>
      <c r="B1532" t="s">
        <v>4826</v>
      </c>
      <c r="C1532" t="s">
        <v>2702</v>
      </c>
      <c r="D1532" t="s">
        <v>107</v>
      </c>
      <c r="E1532">
        <v>210</v>
      </c>
      <c r="F1532">
        <v>35</v>
      </c>
      <c r="G1532" s="9">
        <f>FamilyPovertyPercentage[[#This Row],[Families With Incomes Below 200% Poverty Level]]/FamilyPovertyPercentage[[#This Row],[Total Families]]</f>
        <v>0.16666666666666666</v>
      </c>
      <c r="H1532" s="20">
        <f>IFERROR(VLOOKUP(G1532,Points!$E$2:$G$11,3,TRUE),"")</f>
        <v>20</v>
      </c>
    </row>
    <row r="1533" spans="1:8" ht="19.95" customHeight="1" x14ac:dyDescent="0.3">
      <c r="A1533" t="s">
        <v>5351</v>
      </c>
      <c r="B1533" t="s">
        <v>4827</v>
      </c>
      <c r="C1533" t="s">
        <v>2703</v>
      </c>
      <c r="D1533" t="s">
        <v>107</v>
      </c>
      <c r="E1533">
        <v>222</v>
      </c>
      <c r="F1533">
        <v>66</v>
      </c>
      <c r="G1533" s="9">
        <f>FamilyPovertyPercentage[[#This Row],[Families With Incomes Below 200% Poverty Level]]/FamilyPovertyPercentage[[#This Row],[Total Families]]</f>
        <v>0.29729729729729731</v>
      </c>
      <c r="H1533" s="20">
        <f>IFERROR(VLOOKUP(G1533,Points!$E$2:$G$11,3,TRUE),"")</f>
        <v>50</v>
      </c>
    </row>
    <row r="1534" spans="1:8" ht="19.95" customHeight="1" x14ac:dyDescent="0.3">
      <c r="A1534" t="s">
        <v>5351</v>
      </c>
      <c r="B1534" t="s">
        <v>4828</v>
      </c>
      <c r="C1534" t="s">
        <v>4829</v>
      </c>
      <c r="D1534" t="s">
        <v>99</v>
      </c>
      <c r="E1534">
        <v>2211</v>
      </c>
      <c r="F1534">
        <v>197</v>
      </c>
      <c r="G1534" s="9">
        <f>FamilyPovertyPercentage[[#This Row],[Families With Incomes Below 200% Poverty Level]]/FamilyPovertyPercentage[[#This Row],[Total Families]]</f>
        <v>8.909995477159656E-2</v>
      </c>
      <c r="H1534" s="20">
        <f>IFERROR(VLOOKUP(G1534,Points!$E$2:$G$11,3,TRUE),"")</f>
        <v>5</v>
      </c>
    </row>
    <row r="1535" spans="1:8" ht="19.95" customHeight="1" x14ac:dyDescent="0.3">
      <c r="A1535" t="s">
        <v>5351</v>
      </c>
      <c r="B1535" t="s">
        <v>4830</v>
      </c>
      <c r="C1535" t="s">
        <v>2704</v>
      </c>
      <c r="D1535" t="s">
        <v>48</v>
      </c>
      <c r="E1535">
        <v>2082</v>
      </c>
      <c r="F1535">
        <v>574</v>
      </c>
      <c r="G1535" s="9">
        <f>FamilyPovertyPercentage[[#This Row],[Families With Incomes Below 200% Poverty Level]]/FamilyPovertyPercentage[[#This Row],[Total Families]]</f>
        <v>0.27569644572526419</v>
      </c>
      <c r="H1535" s="20">
        <f>IFERROR(VLOOKUP(G1535,Points!$E$2:$G$11,3,TRUE),"")</f>
        <v>40</v>
      </c>
    </row>
    <row r="1536" spans="1:8" ht="19.95" customHeight="1" x14ac:dyDescent="0.3">
      <c r="A1536" t="s">
        <v>5352</v>
      </c>
      <c r="B1536" t="s">
        <v>4831</v>
      </c>
      <c r="C1536" t="s">
        <v>2705</v>
      </c>
      <c r="D1536" t="s">
        <v>48</v>
      </c>
      <c r="E1536">
        <v>930</v>
      </c>
      <c r="F1536">
        <v>114</v>
      </c>
      <c r="G1536" s="9">
        <f>FamilyPovertyPercentage[[#This Row],[Families With Incomes Below 200% Poverty Level]]/FamilyPovertyPercentage[[#This Row],[Total Families]]</f>
        <v>0.12258064516129032</v>
      </c>
      <c r="H1536" s="20">
        <f>IFERROR(VLOOKUP(G1536,Points!$E$2:$G$11,3,TRUE),"")</f>
        <v>10</v>
      </c>
    </row>
    <row r="1537" spans="1:8" ht="19.95" customHeight="1" x14ac:dyDescent="0.3">
      <c r="A1537" t="s">
        <v>5352</v>
      </c>
      <c r="B1537" t="s">
        <v>4832</v>
      </c>
      <c r="C1537" t="s">
        <v>2706</v>
      </c>
      <c r="D1537" t="s">
        <v>14</v>
      </c>
      <c r="E1537">
        <v>51</v>
      </c>
      <c r="F1537">
        <v>13</v>
      </c>
      <c r="G1537" s="9">
        <f>FamilyPovertyPercentage[[#This Row],[Families With Incomes Below 200% Poverty Level]]/FamilyPovertyPercentage[[#This Row],[Total Families]]</f>
        <v>0.25490196078431371</v>
      </c>
      <c r="H1537" s="20">
        <f>IFERROR(VLOOKUP(G1537,Points!$E$2:$G$11,3,TRUE),"")</f>
        <v>40</v>
      </c>
    </row>
    <row r="1538" spans="1:8" ht="19.95" customHeight="1" x14ac:dyDescent="0.3">
      <c r="A1538" t="s">
        <v>5352</v>
      </c>
      <c r="B1538" t="s">
        <v>4833</v>
      </c>
      <c r="C1538" t="s">
        <v>2706</v>
      </c>
      <c r="D1538" t="s">
        <v>91</v>
      </c>
      <c r="E1538">
        <v>438</v>
      </c>
      <c r="F1538">
        <v>107</v>
      </c>
      <c r="G1538" s="9">
        <f>FamilyPovertyPercentage[[#This Row],[Families With Incomes Below 200% Poverty Level]]/FamilyPovertyPercentage[[#This Row],[Total Families]]</f>
        <v>0.24429223744292236</v>
      </c>
      <c r="H1538" s="20">
        <f>IFERROR(VLOOKUP(G1538,Points!$E$2:$G$11,3,TRUE),"")</f>
        <v>40</v>
      </c>
    </row>
    <row r="1539" spans="1:8" ht="19.95" customHeight="1" x14ac:dyDescent="0.3">
      <c r="A1539" t="s">
        <v>5351</v>
      </c>
      <c r="B1539" t="s">
        <v>4834</v>
      </c>
      <c r="C1539" t="s">
        <v>2707</v>
      </c>
      <c r="D1539" t="s">
        <v>18</v>
      </c>
      <c r="E1539">
        <v>3856</v>
      </c>
      <c r="F1539">
        <v>457</v>
      </c>
      <c r="G1539" s="9">
        <f>FamilyPovertyPercentage[[#This Row],[Families With Incomes Below 200% Poverty Level]]/FamilyPovertyPercentage[[#This Row],[Total Families]]</f>
        <v>0.11851659751037344</v>
      </c>
      <c r="H1539" s="20">
        <f>IFERROR(VLOOKUP(G1539,Points!$E$2:$G$11,3,TRUE),"")</f>
        <v>5</v>
      </c>
    </row>
    <row r="1540" spans="1:8" ht="19.95" customHeight="1" x14ac:dyDescent="0.3">
      <c r="A1540" t="s">
        <v>5352</v>
      </c>
      <c r="B1540" t="s">
        <v>4835</v>
      </c>
      <c r="C1540" t="s">
        <v>2708</v>
      </c>
      <c r="D1540" t="s">
        <v>108</v>
      </c>
      <c r="E1540">
        <v>205</v>
      </c>
      <c r="F1540">
        <v>73</v>
      </c>
      <c r="G1540" s="9">
        <f>FamilyPovertyPercentage[[#This Row],[Families With Incomes Below 200% Poverty Level]]/FamilyPovertyPercentage[[#This Row],[Total Families]]</f>
        <v>0.35609756097560974</v>
      </c>
      <c r="H1540" s="20">
        <f>IFERROR(VLOOKUP(G1540,Points!$E$2:$G$11,3,TRUE),"")</f>
        <v>65</v>
      </c>
    </row>
    <row r="1541" spans="1:8" ht="19.95" customHeight="1" x14ac:dyDescent="0.3">
      <c r="A1541" t="s">
        <v>5351</v>
      </c>
      <c r="B1541" t="s">
        <v>4836</v>
      </c>
      <c r="C1541" t="s">
        <v>2709</v>
      </c>
      <c r="D1541" t="s">
        <v>30</v>
      </c>
      <c r="E1541">
        <v>1153</v>
      </c>
      <c r="F1541">
        <v>260</v>
      </c>
      <c r="G1541" s="9">
        <f>FamilyPovertyPercentage[[#This Row],[Families With Incomes Below 200% Poverty Level]]/FamilyPovertyPercentage[[#This Row],[Total Families]]</f>
        <v>0.22549869904596703</v>
      </c>
      <c r="H1541" s="20">
        <f>IFERROR(VLOOKUP(G1541,Points!$E$2:$G$11,3,TRUE),"")</f>
        <v>30</v>
      </c>
    </row>
    <row r="1542" spans="1:8" ht="19.95" customHeight="1" x14ac:dyDescent="0.3">
      <c r="A1542" t="s">
        <v>5352</v>
      </c>
      <c r="B1542" t="s">
        <v>4837</v>
      </c>
      <c r="C1542" t="s">
        <v>2710</v>
      </c>
      <c r="D1542" t="s">
        <v>101</v>
      </c>
      <c r="E1542">
        <v>48</v>
      </c>
      <c r="F1542">
        <v>12</v>
      </c>
      <c r="G1542" s="9">
        <f>FamilyPovertyPercentage[[#This Row],[Families With Incomes Below 200% Poverty Level]]/FamilyPovertyPercentage[[#This Row],[Total Families]]</f>
        <v>0.25</v>
      </c>
      <c r="H1542" s="20">
        <f>IFERROR(VLOOKUP(G1542,Points!$E$2:$G$11,3,TRUE),"")</f>
        <v>40</v>
      </c>
    </row>
    <row r="1543" spans="1:8" ht="19.95" customHeight="1" x14ac:dyDescent="0.3">
      <c r="A1543" t="s">
        <v>5352</v>
      </c>
      <c r="B1543" t="s">
        <v>4838</v>
      </c>
      <c r="C1543" t="s">
        <v>2710</v>
      </c>
      <c r="D1543" t="s">
        <v>30</v>
      </c>
      <c r="E1543">
        <v>387</v>
      </c>
      <c r="F1543">
        <v>44</v>
      </c>
      <c r="G1543" s="9">
        <f>FamilyPovertyPercentage[[#This Row],[Families With Incomes Below 200% Poverty Level]]/FamilyPovertyPercentage[[#This Row],[Total Families]]</f>
        <v>0.11369509043927649</v>
      </c>
      <c r="H1543" s="20">
        <f>IFERROR(VLOOKUP(G1543,Points!$E$2:$G$11,3,TRUE),"")</f>
        <v>5</v>
      </c>
    </row>
    <row r="1544" spans="1:8" ht="19.95" customHeight="1" x14ac:dyDescent="0.3">
      <c r="A1544" t="s">
        <v>5352</v>
      </c>
      <c r="B1544" t="s">
        <v>4839</v>
      </c>
      <c r="C1544" t="s">
        <v>2711</v>
      </c>
      <c r="D1544" t="s">
        <v>195</v>
      </c>
      <c r="E1544">
        <v>450</v>
      </c>
      <c r="F1544">
        <v>77</v>
      </c>
      <c r="G1544" s="9">
        <f>FamilyPovertyPercentage[[#This Row],[Families With Incomes Below 200% Poverty Level]]/FamilyPovertyPercentage[[#This Row],[Total Families]]</f>
        <v>0.1711111111111111</v>
      </c>
      <c r="H1544" s="20">
        <f>IFERROR(VLOOKUP(G1544,Points!$E$2:$G$11,3,TRUE),"")</f>
        <v>20</v>
      </c>
    </row>
    <row r="1545" spans="1:8" ht="19.95" customHeight="1" x14ac:dyDescent="0.3">
      <c r="A1545" t="s">
        <v>5352</v>
      </c>
      <c r="B1545" t="s">
        <v>4840</v>
      </c>
      <c r="C1545" t="s">
        <v>2711</v>
      </c>
      <c r="D1545" t="s">
        <v>119</v>
      </c>
      <c r="E1545">
        <v>1150</v>
      </c>
      <c r="F1545">
        <v>183</v>
      </c>
      <c r="G1545" s="9">
        <f>FamilyPovertyPercentage[[#This Row],[Families With Incomes Below 200% Poverty Level]]/FamilyPovertyPercentage[[#This Row],[Total Families]]</f>
        <v>0.15913043478260869</v>
      </c>
      <c r="H1545" s="20">
        <f>IFERROR(VLOOKUP(G1545,Points!$E$2:$G$11,3,TRUE),"")</f>
        <v>10</v>
      </c>
    </row>
    <row r="1546" spans="1:8" ht="19.95" customHeight="1" x14ac:dyDescent="0.3">
      <c r="A1546" t="s">
        <v>5352</v>
      </c>
      <c r="B1546" t="s">
        <v>4841</v>
      </c>
      <c r="C1546" t="s">
        <v>2711</v>
      </c>
      <c r="D1546" t="s">
        <v>50</v>
      </c>
      <c r="E1546">
        <v>551</v>
      </c>
      <c r="F1546">
        <v>46</v>
      </c>
      <c r="G1546" s="9">
        <f>FamilyPovertyPercentage[[#This Row],[Families With Incomes Below 200% Poverty Level]]/FamilyPovertyPercentage[[#This Row],[Total Families]]</f>
        <v>8.3484573502722328E-2</v>
      </c>
      <c r="H1546" s="20">
        <f>IFERROR(VLOOKUP(G1546,Points!$E$2:$G$11,3,TRUE),"")</f>
        <v>5</v>
      </c>
    </row>
    <row r="1547" spans="1:8" ht="19.95" customHeight="1" x14ac:dyDescent="0.3">
      <c r="A1547" t="s">
        <v>5352</v>
      </c>
      <c r="B1547" t="s">
        <v>4842</v>
      </c>
      <c r="C1547" t="s">
        <v>2712</v>
      </c>
      <c r="D1547" t="s">
        <v>30</v>
      </c>
      <c r="E1547">
        <v>189</v>
      </c>
      <c r="F1547">
        <v>80</v>
      </c>
      <c r="G1547" s="9">
        <f>FamilyPovertyPercentage[[#This Row],[Families With Incomes Below 200% Poverty Level]]/FamilyPovertyPercentage[[#This Row],[Total Families]]</f>
        <v>0.42328042328042326</v>
      </c>
      <c r="H1547" s="20">
        <f>IFERROR(VLOOKUP(G1547,Points!$E$2:$G$11,3,TRUE),"")</f>
        <v>100</v>
      </c>
    </row>
    <row r="1548" spans="1:8" ht="19.95" customHeight="1" x14ac:dyDescent="0.3">
      <c r="A1548" t="s">
        <v>5351</v>
      </c>
      <c r="B1548" t="s">
        <v>4843</v>
      </c>
      <c r="C1548" t="s">
        <v>2713</v>
      </c>
      <c r="D1548" t="s">
        <v>208</v>
      </c>
      <c r="E1548">
        <v>60</v>
      </c>
      <c r="F1548">
        <v>19</v>
      </c>
      <c r="G1548" s="9">
        <f>FamilyPovertyPercentage[[#This Row],[Families With Incomes Below 200% Poverty Level]]/FamilyPovertyPercentage[[#This Row],[Total Families]]</f>
        <v>0.31666666666666665</v>
      </c>
      <c r="H1548" s="20">
        <f>IFERROR(VLOOKUP(G1548,Points!$E$2:$G$11,3,TRUE),"")</f>
        <v>50</v>
      </c>
    </row>
    <row r="1549" spans="1:8" ht="19.95" customHeight="1" x14ac:dyDescent="0.3">
      <c r="A1549" t="s">
        <v>5352</v>
      </c>
      <c r="B1549" t="s">
        <v>4844</v>
      </c>
      <c r="C1549" t="s">
        <v>2714</v>
      </c>
      <c r="D1549" t="s">
        <v>23</v>
      </c>
      <c r="E1549">
        <v>106</v>
      </c>
      <c r="F1549">
        <v>17</v>
      </c>
      <c r="G1549" s="9">
        <f>FamilyPovertyPercentage[[#This Row],[Families With Incomes Below 200% Poverty Level]]/FamilyPovertyPercentage[[#This Row],[Total Families]]</f>
        <v>0.16037735849056603</v>
      </c>
      <c r="H1549" s="20">
        <f>IFERROR(VLOOKUP(G1549,Points!$E$2:$G$11,3,TRUE),"")</f>
        <v>20</v>
      </c>
    </row>
    <row r="1550" spans="1:8" ht="19.95" customHeight="1" x14ac:dyDescent="0.3">
      <c r="A1550" t="s">
        <v>5352</v>
      </c>
      <c r="B1550" t="s">
        <v>4845</v>
      </c>
      <c r="C1550" t="s">
        <v>2715</v>
      </c>
      <c r="D1550" t="s">
        <v>80</v>
      </c>
      <c r="E1550">
        <v>152</v>
      </c>
      <c r="F1550">
        <v>16</v>
      </c>
      <c r="G1550" s="9">
        <f>FamilyPovertyPercentage[[#This Row],[Families With Incomes Below 200% Poverty Level]]/FamilyPovertyPercentage[[#This Row],[Total Families]]</f>
        <v>0.10526315789473684</v>
      </c>
      <c r="H1550" s="20">
        <f>IFERROR(VLOOKUP(G1550,Points!$E$2:$G$11,3,TRUE),"")</f>
        <v>5</v>
      </c>
    </row>
    <row r="1551" spans="1:8" ht="19.95" customHeight="1" x14ac:dyDescent="0.3">
      <c r="A1551" t="s">
        <v>5351</v>
      </c>
      <c r="B1551" t="s">
        <v>4846</v>
      </c>
      <c r="C1551" t="s">
        <v>2716</v>
      </c>
      <c r="D1551" t="s">
        <v>80</v>
      </c>
      <c r="E1551">
        <v>173</v>
      </c>
      <c r="F1551">
        <v>25</v>
      </c>
      <c r="G1551" s="9">
        <f>FamilyPovertyPercentage[[#This Row],[Families With Incomes Below 200% Poverty Level]]/FamilyPovertyPercentage[[#This Row],[Total Families]]</f>
        <v>0.14450867052023122</v>
      </c>
      <c r="H1551" s="20">
        <f>IFERROR(VLOOKUP(G1551,Points!$E$2:$G$11,3,TRUE),"")</f>
        <v>10</v>
      </c>
    </row>
    <row r="1552" spans="1:8" ht="19.95" customHeight="1" x14ac:dyDescent="0.3">
      <c r="A1552" t="s">
        <v>5352</v>
      </c>
      <c r="B1552" t="s">
        <v>4847</v>
      </c>
      <c r="C1552" t="s">
        <v>2717</v>
      </c>
      <c r="D1552" t="s">
        <v>99</v>
      </c>
      <c r="E1552">
        <v>274</v>
      </c>
      <c r="F1552">
        <v>28</v>
      </c>
      <c r="G1552" s="9">
        <f>FamilyPovertyPercentage[[#This Row],[Families With Incomes Below 200% Poverty Level]]/FamilyPovertyPercentage[[#This Row],[Total Families]]</f>
        <v>0.10218978102189781</v>
      </c>
      <c r="H1552" s="20">
        <f>IFERROR(VLOOKUP(G1552,Points!$E$2:$G$11,3,TRUE),"")</f>
        <v>5</v>
      </c>
    </row>
    <row r="1553" spans="1:8" ht="19.95" customHeight="1" x14ac:dyDescent="0.3">
      <c r="A1553" t="s">
        <v>5352</v>
      </c>
      <c r="B1553" t="s">
        <v>4848</v>
      </c>
      <c r="C1553" t="s">
        <v>2718</v>
      </c>
      <c r="D1553" t="s">
        <v>99</v>
      </c>
      <c r="E1553">
        <v>460</v>
      </c>
      <c r="F1553">
        <v>43</v>
      </c>
      <c r="G1553" s="9">
        <f>FamilyPovertyPercentage[[#This Row],[Families With Incomes Below 200% Poverty Level]]/FamilyPovertyPercentage[[#This Row],[Total Families]]</f>
        <v>9.3478260869565219E-2</v>
      </c>
      <c r="H1553" s="20">
        <f>IFERROR(VLOOKUP(G1553,Points!$E$2:$G$11,3,TRUE),"")</f>
        <v>5</v>
      </c>
    </row>
    <row r="1554" spans="1:8" ht="19.95" customHeight="1" x14ac:dyDescent="0.3">
      <c r="A1554" t="s">
        <v>5351</v>
      </c>
      <c r="B1554" t="s">
        <v>4849</v>
      </c>
      <c r="C1554" t="s">
        <v>2719</v>
      </c>
      <c r="D1554" t="s">
        <v>86</v>
      </c>
      <c r="E1554">
        <v>295</v>
      </c>
      <c r="F1554">
        <v>53</v>
      </c>
      <c r="G1554" s="9">
        <f>FamilyPovertyPercentage[[#This Row],[Families With Incomes Below 200% Poverty Level]]/FamilyPovertyPercentage[[#This Row],[Total Families]]</f>
        <v>0.17966101694915254</v>
      </c>
      <c r="H1554" s="20">
        <f>IFERROR(VLOOKUP(G1554,Points!$E$2:$G$11,3,TRUE),"")</f>
        <v>20</v>
      </c>
    </row>
    <row r="1555" spans="1:8" ht="19.95" customHeight="1" x14ac:dyDescent="0.3">
      <c r="A1555" t="s">
        <v>5351</v>
      </c>
      <c r="B1555" t="s">
        <v>4850</v>
      </c>
      <c r="C1555" t="s">
        <v>2720</v>
      </c>
      <c r="D1555" t="s">
        <v>53</v>
      </c>
      <c r="E1555">
        <v>1595</v>
      </c>
      <c r="F1555">
        <v>318</v>
      </c>
      <c r="G1555" s="9">
        <f>FamilyPovertyPercentage[[#This Row],[Families With Incomes Below 200% Poverty Level]]/FamilyPovertyPercentage[[#This Row],[Total Families]]</f>
        <v>0.1993730407523511</v>
      </c>
      <c r="H1555" s="20">
        <f>IFERROR(VLOOKUP(G1555,Points!$E$2:$G$11,3,TRUE),"")</f>
        <v>20</v>
      </c>
    </row>
    <row r="1556" spans="1:8" ht="19.95" customHeight="1" x14ac:dyDescent="0.3">
      <c r="A1556" t="s">
        <v>5352</v>
      </c>
      <c r="B1556" t="s">
        <v>4851</v>
      </c>
      <c r="C1556" t="s">
        <v>2721</v>
      </c>
      <c r="D1556" t="s">
        <v>53</v>
      </c>
      <c r="E1556">
        <v>446</v>
      </c>
      <c r="F1556">
        <v>59</v>
      </c>
      <c r="G1556" s="9">
        <f>FamilyPovertyPercentage[[#This Row],[Families With Incomes Below 200% Poverty Level]]/FamilyPovertyPercentage[[#This Row],[Total Families]]</f>
        <v>0.13228699551569506</v>
      </c>
      <c r="H1556" s="20">
        <f>IFERROR(VLOOKUP(G1556,Points!$E$2:$G$11,3,TRUE),"")</f>
        <v>10</v>
      </c>
    </row>
    <row r="1557" spans="1:8" ht="19.95" customHeight="1" x14ac:dyDescent="0.3">
      <c r="A1557" t="s">
        <v>5351</v>
      </c>
      <c r="B1557" t="s">
        <v>4852</v>
      </c>
      <c r="C1557" t="s">
        <v>2722</v>
      </c>
      <c r="D1557" t="s">
        <v>138</v>
      </c>
      <c r="E1557">
        <v>3372</v>
      </c>
      <c r="F1557">
        <v>430</v>
      </c>
      <c r="G1557" s="9">
        <f>FamilyPovertyPercentage[[#This Row],[Families With Incomes Below 200% Poverty Level]]/FamilyPovertyPercentage[[#This Row],[Total Families]]</f>
        <v>0.12752075919335706</v>
      </c>
      <c r="H1557" s="20">
        <f>IFERROR(VLOOKUP(G1557,Points!$E$2:$G$11,3,TRUE),"")</f>
        <v>10</v>
      </c>
    </row>
    <row r="1558" spans="1:8" ht="19.95" customHeight="1" x14ac:dyDescent="0.3">
      <c r="A1558" t="s">
        <v>5352</v>
      </c>
      <c r="B1558" t="s">
        <v>4853</v>
      </c>
      <c r="C1558" t="s">
        <v>2723</v>
      </c>
      <c r="D1558" t="s">
        <v>138</v>
      </c>
      <c r="E1558">
        <v>747</v>
      </c>
      <c r="F1558">
        <v>41</v>
      </c>
      <c r="G1558" s="9">
        <f>FamilyPovertyPercentage[[#This Row],[Families With Incomes Below 200% Poverty Level]]/FamilyPovertyPercentage[[#This Row],[Total Families]]</f>
        <v>5.4886211512717539E-2</v>
      </c>
      <c r="H1558" s="20">
        <f>IFERROR(VLOOKUP(G1558,Points!$E$2:$G$11,3,TRUE),"")</f>
        <v>0</v>
      </c>
    </row>
    <row r="1559" spans="1:8" ht="19.95" customHeight="1" x14ac:dyDescent="0.3">
      <c r="A1559" t="s">
        <v>5351</v>
      </c>
      <c r="B1559" t="s">
        <v>4854</v>
      </c>
      <c r="C1559" t="s">
        <v>2724</v>
      </c>
      <c r="D1559" t="s">
        <v>229</v>
      </c>
      <c r="E1559">
        <v>482</v>
      </c>
      <c r="F1559">
        <v>30</v>
      </c>
      <c r="G1559" s="9">
        <f>FamilyPovertyPercentage[[#This Row],[Families With Incomes Below 200% Poverty Level]]/FamilyPovertyPercentage[[#This Row],[Total Families]]</f>
        <v>6.2240663900414939E-2</v>
      </c>
      <c r="H1559" s="20">
        <f>IFERROR(VLOOKUP(G1559,Points!$E$2:$G$11,3,TRUE),"")</f>
        <v>0</v>
      </c>
    </row>
    <row r="1560" spans="1:8" ht="19.95" customHeight="1" x14ac:dyDescent="0.3">
      <c r="A1560" t="s">
        <v>5352</v>
      </c>
      <c r="B1560" t="s">
        <v>4855</v>
      </c>
      <c r="C1560" t="s">
        <v>2725</v>
      </c>
      <c r="D1560" t="s">
        <v>11</v>
      </c>
      <c r="E1560">
        <v>247</v>
      </c>
      <c r="F1560">
        <v>68</v>
      </c>
      <c r="G1560" s="9">
        <f>FamilyPovertyPercentage[[#This Row],[Families With Incomes Below 200% Poverty Level]]/FamilyPovertyPercentage[[#This Row],[Total Families]]</f>
        <v>0.27530364372469635</v>
      </c>
      <c r="H1560" s="20">
        <f>IFERROR(VLOOKUP(G1560,Points!$E$2:$G$11,3,TRUE),"")</f>
        <v>40</v>
      </c>
    </row>
    <row r="1561" spans="1:8" ht="19.95" customHeight="1" x14ac:dyDescent="0.3">
      <c r="A1561" t="s">
        <v>5351</v>
      </c>
      <c r="B1561" t="s">
        <v>4856</v>
      </c>
      <c r="C1561" t="s">
        <v>2726</v>
      </c>
      <c r="D1561" t="s">
        <v>119</v>
      </c>
      <c r="E1561">
        <v>471</v>
      </c>
      <c r="F1561">
        <v>62</v>
      </c>
      <c r="G1561" s="9">
        <f>FamilyPovertyPercentage[[#This Row],[Families With Incomes Below 200% Poverty Level]]/FamilyPovertyPercentage[[#This Row],[Total Families]]</f>
        <v>0.1316348195329087</v>
      </c>
      <c r="H1561" s="20">
        <f>IFERROR(VLOOKUP(G1561,Points!$E$2:$G$11,3,TRUE),"")</f>
        <v>10</v>
      </c>
    </row>
    <row r="1562" spans="1:8" ht="19.95" customHeight="1" x14ac:dyDescent="0.3">
      <c r="A1562" t="s">
        <v>5351</v>
      </c>
      <c r="B1562" t="s">
        <v>4857</v>
      </c>
      <c r="C1562" t="s">
        <v>2727</v>
      </c>
      <c r="D1562" t="s">
        <v>243</v>
      </c>
      <c r="E1562">
        <v>1136</v>
      </c>
      <c r="F1562">
        <v>107</v>
      </c>
      <c r="G1562" s="9">
        <f>FamilyPovertyPercentage[[#This Row],[Families With Incomes Below 200% Poverty Level]]/FamilyPovertyPercentage[[#This Row],[Total Families]]</f>
        <v>9.4190140845070422E-2</v>
      </c>
      <c r="H1562" s="20">
        <f>IFERROR(VLOOKUP(G1562,Points!$E$2:$G$11,3,TRUE),"")</f>
        <v>5</v>
      </c>
    </row>
    <row r="1563" spans="1:8" ht="19.95" customHeight="1" x14ac:dyDescent="0.3">
      <c r="A1563" t="s">
        <v>5352</v>
      </c>
      <c r="B1563" t="s">
        <v>4858</v>
      </c>
      <c r="C1563" t="s">
        <v>2728</v>
      </c>
      <c r="D1563" t="s">
        <v>208</v>
      </c>
      <c r="E1563">
        <v>277</v>
      </c>
      <c r="F1563">
        <v>30</v>
      </c>
      <c r="G1563" s="9">
        <f>FamilyPovertyPercentage[[#This Row],[Families With Incomes Below 200% Poverty Level]]/FamilyPovertyPercentage[[#This Row],[Total Families]]</f>
        <v>0.10830324909747292</v>
      </c>
      <c r="H1563" s="20">
        <f>IFERROR(VLOOKUP(G1563,Points!$E$2:$G$11,3,TRUE),"")</f>
        <v>5</v>
      </c>
    </row>
    <row r="1564" spans="1:8" ht="19.95" customHeight="1" x14ac:dyDescent="0.3">
      <c r="A1564" t="s">
        <v>5352</v>
      </c>
      <c r="B1564" t="s">
        <v>4859</v>
      </c>
      <c r="C1564" t="s">
        <v>2729</v>
      </c>
      <c r="D1564" t="s">
        <v>138</v>
      </c>
      <c r="E1564">
        <v>120</v>
      </c>
      <c r="F1564">
        <v>12</v>
      </c>
      <c r="G1564" s="9">
        <f>FamilyPovertyPercentage[[#This Row],[Families With Incomes Below 200% Poverty Level]]/FamilyPovertyPercentage[[#This Row],[Total Families]]</f>
        <v>0.1</v>
      </c>
      <c r="H1564" s="20">
        <f>IFERROR(VLOOKUP(G1564,Points!$E$2:$G$11,3,TRUE),"")</f>
        <v>5</v>
      </c>
    </row>
    <row r="1565" spans="1:8" ht="19.95" customHeight="1" x14ac:dyDescent="0.3">
      <c r="A1565" t="s">
        <v>5351</v>
      </c>
      <c r="B1565" t="s">
        <v>4860</v>
      </c>
      <c r="C1565" t="s">
        <v>2730</v>
      </c>
      <c r="D1565" t="s">
        <v>208</v>
      </c>
      <c r="E1565">
        <v>54</v>
      </c>
      <c r="F1565">
        <v>13</v>
      </c>
      <c r="G1565" s="9">
        <f>FamilyPovertyPercentage[[#This Row],[Families With Incomes Below 200% Poverty Level]]/FamilyPovertyPercentage[[#This Row],[Total Families]]</f>
        <v>0.24074074074074073</v>
      </c>
      <c r="H1565" s="20">
        <f>IFERROR(VLOOKUP(G1565,Points!$E$2:$G$11,3,TRUE),"")</f>
        <v>40</v>
      </c>
    </row>
    <row r="1566" spans="1:8" ht="19.95" customHeight="1" x14ac:dyDescent="0.3">
      <c r="A1566" t="s">
        <v>5352</v>
      </c>
      <c r="B1566" t="s">
        <v>4861</v>
      </c>
      <c r="C1566" t="s">
        <v>2731</v>
      </c>
      <c r="D1566" t="s">
        <v>177</v>
      </c>
      <c r="E1566">
        <v>230</v>
      </c>
      <c r="F1566">
        <v>43</v>
      </c>
      <c r="G1566" s="9">
        <f>FamilyPovertyPercentage[[#This Row],[Families With Incomes Below 200% Poverty Level]]/FamilyPovertyPercentage[[#This Row],[Total Families]]</f>
        <v>0.18695652173913044</v>
      </c>
      <c r="H1566" s="20">
        <f>IFERROR(VLOOKUP(G1566,Points!$E$2:$G$11,3,TRUE),"")</f>
        <v>20</v>
      </c>
    </row>
    <row r="1567" spans="1:8" ht="19.95" customHeight="1" x14ac:dyDescent="0.3">
      <c r="A1567" t="s">
        <v>5351</v>
      </c>
      <c r="B1567" t="s">
        <v>4862</v>
      </c>
      <c r="C1567" t="s">
        <v>2732</v>
      </c>
      <c r="D1567" t="s">
        <v>124</v>
      </c>
      <c r="E1567">
        <v>99</v>
      </c>
      <c r="F1567">
        <v>29</v>
      </c>
      <c r="G1567" s="9">
        <f>FamilyPovertyPercentage[[#This Row],[Families With Incomes Below 200% Poverty Level]]/FamilyPovertyPercentage[[#This Row],[Total Families]]</f>
        <v>0.29292929292929293</v>
      </c>
      <c r="H1567" s="20">
        <f>IFERROR(VLOOKUP(G1567,Points!$E$2:$G$11,3,TRUE),"")</f>
        <v>50</v>
      </c>
    </row>
    <row r="1568" spans="1:8" ht="19.95" customHeight="1" x14ac:dyDescent="0.3">
      <c r="A1568" t="s">
        <v>5352</v>
      </c>
      <c r="B1568" t="s">
        <v>4863</v>
      </c>
      <c r="C1568" t="s">
        <v>2733</v>
      </c>
      <c r="D1568" t="s">
        <v>111</v>
      </c>
      <c r="E1568">
        <v>685</v>
      </c>
      <c r="F1568">
        <v>213</v>
      </c>
      <c r="G1568" s="9">
        <f>FamilyPovertyPercentage[[#This Row],[Families With Incomes Below 200% Poverty Level]]/FamilyPovertyPercentage[[#This Row],[Total Families]]</f>
        <v>0.31094890510948903</v>
      </c>
      <c r="H1568" s="20">
        <f>IFERROR(VLOOKUP(G1568,Points!$E$2:$G$11,3,TRUE),"")</f>
        <v>50</v>
      </c>
    </row>
    <row r="1569" spans="1:8" ht="19.95" customHeight="1" x14ac:dyDescent="0.3">
      <c r="A1569" t="s">
        <v>5352</v>
      </c>
      <c r="B1569" t="s">
        <v>4864</v>
      </c>
      <c r="C1569" t="s">
        <v>2733</v>
      </c>
      <c r="D1569" t="s">
        <v>91</v>
      </c>
      <c r="E1569">
        <v>221</v>
      </c>
      <c r="F1569">
        <v>31</v>
      </c>
      <c r="G1569" s="9">
        <f>FamilyPovertyPercentage[[#This Row],[Families With Incomes Below 200% Poverty Level]]/FamilyPovertyPercentage[[#This Row],[Total Families]]</f>
        <v>0.14027149321266968</v>
      </c>
      <c r="H1569" s="20">
        <f>IFERROR(VLOOKUP(G1569,Points!$E$2:$G$11,3,TRUE),"")</f>
        <v>10</v>
      </c>
    </row>
    <row r="1570" spans="1:8" ht="19.95" customHeight="1" x14ac:dyDescent="0.3">
      <c r="A1570" t="s">
        <v>5352</v>
      </c>
      <c r="B1570" t="s">
        <v>4865</v>
      </c>
      <c r="C1570" t="s">
        <v>2734</v>
      </c>
      <c r="D1570" t="s">
        <v>30</v>
      </c>
      <c r="E1570">
        <v>217</v>
      </c>
      <c r="F1570">
        <v>34</v>
      </c>
      <c r="G1570" s="9">
        <f>FamilyPovertyPercentage[[#This Row],[Families With Incomes Below 200% Poverty Level]]/FamilyPovertyPercentage[[#This Row],[Total Families]]</f>
        <v>0.15668202764976957</v>
      </c>
      <c r="H1570" s="20">
        <f>IFERROR(VLOOKUP(G1570,Points!$E$2:$G$11,3,TRUE),"")</f>
        <v>10</v>
      </c>
    </row>
    <row r="1571" spans="1:8" ht="19.95" customHeight="1" x14ac:dyDescent="0.3">
      <c r="A1571" t="s">
        <v>5351</v>
      </c>
      <c r="B1571" t="s">
        <v>4866</v>
      </c>
      <c r="C1571" t="s">
        <v>2735</v>
      </c>
      <c r="D1571" t="s">
        <v>36</v>
      </c>
      <c r="E1571">
        <v>57</v>
      </c>
      <c r="F1571">
        <v>16</v>
      </c>
      <c r="G1571" s="9">
        <f>FamilyPovertyPercentage[[#This Row],[Families With Incomes Below 200% Poverty Level]]/FamilyPovertyPercentage[[#This Row],[Total Families]]</f>
        <v>0.2807017543859649</v>
      </c>
      <c r="H1571" s="20">
        <f>IFERROR(VLOOKUP(G1571,Points!$E$2:$G$11,3,TRUE),"")</f>
        <v>50</v>
      </c>
    </row>
    <row r="1572" spans="1:8" ht="19.95" customHeight="1" x14ac:dyDescent="0.3">
      <c r="A1572" t="s">
        <v>5352</v>
      </c>
      <c r="B1572" t="s">
        <v>4867</v>
      </c>
      <c r="C1572" t="s">
        <v>2736</v>
      </c>
      <c r="D1572" t="s">
        <v>43</v>
      </c>
      <c r="E1572">
        <v>502</v>
      </c>
      <c r="F1572">
        <v>61</v>
      </c>
      <c r="G1572" s="9">
        <f>FamilyPovertyPercentage[[#This Row],[Families With Incomes Below 200% Poverty Level]]/FamilyPovertyPercentage[[#This Row],[Total Families]]</f>
        <v>0.12151394422310757</v>
      </c>
      <c r="H1572" s="20">
        <f>IFERROR(VLOOKUP(G1572,Points!$E$2:$G$11,3,TRUE),"")</f>
        <v>10</v>
      </c>
    </row>
    <row r="1573" spans="1:8" ht="19.95" customHeight="1" x14ac:dyDescent="0.3">
      <c r="A1573" t="s">
        <v>5352</v>
      </c>
      <c r="B1573" t="s">
        <v>4868</v>
      </c>
      <c r="C1573" t="s">
        <v>2736</v>
      </c>
      <c r="D1573" t="s">
        <v>279</v>
      </c>
      <c r="E1573">
        <v>341</v>
      </c>
      <c r="F1573">
        <v>38</v>
      </c>
      <c r="G1573" s="9">
        <f>FamilyPovertyPercentage[[#This Row],[Families With Incomes Below 200% Poverty Level]]/FamilyPovertyPercentage[[#This Row],[Total Families]]</f>
        <v>0.11143695014662756</v>
      </c>
      <c r="H1573" s="20">
        <f>IFERROR(VLOOKUP(G1573,Points!$E$2:$G$11,3,TRUE),"")</f>
        <v>5</v>
      </c>
    </row>
    <row r="1574" spans="1:8" ht="19.95" customHeight="1" x14ac:dyDescent="0.3">
      <c r="A1574" t="s">
        <v>5351</v>
      </c>
      <c r="B1574" t="s">
        <v>4869</v>
      </c>
      <c r="C1574" t="s">
        <v>2737</v>
      </c>
      <c r="D1574" t="s">
        <v>122</v>
      </c>
      <c r="E1574">
        <v>186</v>
      </c>
      <c r="F1574">
        <v>44</v>
      </c>
      <c r="G1574" s="9">
        <f>FamilyPovertyPercentage[[#This Row],[Families With Incomes Below 200% Poverty Level]]/FamilyPovertyPercentage[[#This Row],[Total Families]]</f>
        <v>0.23655913978494625</v>
      </c>
      <c r="H1574" s="20">
        <f>IFERROR(VLOOKUP(G1574,Points!$E$2:$G$11,3,TRUE),"")</f>
        <v>30</v>
      </c>
    </row>
    <row r="1575" spans="1:8" ht="19.95" customHeight="1" x14ac:dyDescent="0.3">
      <c r="A1575" t="s">
        <v>5352</v>
      </c>
      <c r="B1575" t="s">
        <v>4870</v>
      </c>
      <c r="C1575" t="s">
        <v>2738</v>
      </c>
      <c r="D1575" t="s">
        <v>13</v>
      </c>
      <c r="E1575">
        <v>401</v>
      </c>
      <c r="F1575">
        <v>30</v>
      </c>
      <c r="G1575" s="9">
        <f>FamilyPovertyPercentage[[#This Row],[Families With Incomes Below 200% Poverty Level]]/FamilyPovertyPercentage[[#This Row],[Total Families]]</f>
        <v>7.4812967581047385E-2</v>
      </c>
      <c r="H1575" s="20">
        <f>IFERROR(VLOOKUP(G1575,Points!$E$2:$G$11,3,TRUE),"")</f>
        <v>0</v>
      </c>
    </row>
    <row r="1576" spans="1:8" ht="19.95" customHeight="1" x14ac:dyDescent="0.3">
      <c r="A1576" t="s">
        <v>5351</v>
      </c>
      <c r="B1576" t="s">
        <v>4871</v>
      </c>
      <c r="C1576" t="s">
        <v>2739</v>
      </c>
      <c r="D1576" t="s">
        <v>113</v>
      </c>
      <c r="E1576">
        <v>168</v>
      </c>
      <c r="F1576">
        <v>5</v>
      </c>
      <c r="G1576" s="9">
        <f>FamilyPovertyPercentage[[#This Row],[Families With Incomes Below 200% Poverty Level]]/FamilyPovertyPercentage[[#This Row],[Total Families]]</f>
        <v>2.976190476190476E-2</v>
      </c>
      <c r="H1576" s="20">
        <f>IFERROR(VLOOKUP(G1576,Points!$E$2:$G$11,3,TRUE),"")</f>
        <v>0</v>
      </c>
    </row>
    <row r="1577" spans="1:8" ht="19.95" customHeight="1" x14ac:dyDescent="0.3">
      <c r="A1577" t="s">
        <v>5352</v>
      </c>
      <c r="B1577" t="s">
        <v>4872</v>
      </c>
      <c r="C1577" t="s">
        <v>2740</v>
      </c>
      <c r="D1577" t="s">
        <v>14</v>
      </c>
      <c r="E1577">
        <v>1203</v>
      </c>
      <c r="F1577">
        <v>137</v>
      </c>
      <c r="G1577" s="9">
        <f>FamilyPovertyPercentage[[#This Row],[Families With Incomes Below 200% Poverty Level]]/FamilyPovertyPercentage[[#This Row],[Total Families]]</f>
        <v>0.11388196176226101</v>
      </c>
      <c r="H1577" s="20">
        <f>IFERROR(VLOOKUP(G1577,Points!$E$2:$G$11,3,TRUE),"")</f>
        <v>5</v>
      </c>
    </row>
    <row r="1578" spans="1:8" ht="19.95" customHeight="1" x14ac:dyDescent="0.3">
      <c r="A1578" t="s">
        <v>5352</v>
      </c>
      <c r="B1578" t="s">
        <v>4873</v>
      </c>
      <c r="C1578" t="s">
        <v>2741</v>
      </c>
      <c r="D1578" t="s">
        <v>107</v>
      </c>
      <c r="E1578">
        <v>114</v>
      </c>
      <c r="F1578">
        <v>15</v>
      </c>
      <c r="G1578" s="9">
        <f>FamilyPovertyPercentage[[#This Row],[Families With Incomes Below 200% Poverty Level]]/FamilyPovertyPercentage[[#This Row],[Total Families]]</f>
        <v>0.13157894736842105</v>
      </c>
      <c r="H1578" s="20">
        <f>IFERROR(VLOOKUP(G1578,Points!$E$2:$G$11,3,TRUE),"")</f>
        <v>10</v>
      </c>
    </row>
    <row r="1579" spans="1:8" ht="19.95" customHeight="1" x14ac:dyDescent="0.3">
      <c r="A1579" t="s">
        <v>5352</v>
      </c>
      <c r="B1579" t="s">
        <v>4874</v>
      </c>
      <c r="C1579" t="s">
        <v>2741</v>
      </c>
      <c r="D1579" t="s">
        <v>66</v>
      </c>
      <c r="E1579">
        <v>57</v>
      </c>
      <c r="F1579">
        <v>4</v>
      </c>
      <c r="G1579" s="9">
        <f>FamilyPovertyPercentage[[#This Row],[Families With Incomes Below 200% Poverty Level]]/FamilyPovertyPercentage[[#This Row],[Total Families]]</f>
        <v>7.0175438596491224E-2</v>
      </c>
      <c r="H1579" s="20">
        <f>IFERROR(VLOOKUP(G1579,Points!$E$2:$G$11,3,TRUE),"")</f>
        <v>0</v>
      </c>
    </row>
    <row r="1580" spans="1:8" ht="19.95" customHeight="1" x14ac:dyDescent="0.3">
      <c r="A1580" t="s">
        <v>5352</v>
      </c>
      <c r="B1580" t="s">
        <v>4875</v>
      </c>
      <c r="C1580" t="s">
        <v>2742</v>
      </c>
      <c r="D1580" t="s">
        <v>108</v>
      </c>
      <c r="E1580">
        <v>165</v>
      </c>
      <c r="F1580">
        <v>27</v>
      </c>
      <c r="G1580" s="9">
        <f>FamilyPovertyPercentage[[#This Row],[Families With Incomes Below 200% Poverty Level]]/FamilyPovertyPercentage[[#This Row],[Total Families]]</f>
        <v>0.16363636363636364</v>
      </c>
      <c r="H1580" s="20">
        <f>IFERROR(VLOOKUP(G1580,Points!$E$2:$G$11,3,TRUE),"")</f>
        <v>20</v>
      </c>
    </row>
    <row r="1581" spans="1:8" ht="19.95" customHeight="1" x14ac:dyDescent="0.3">
      <c r="A1581" t="s">
        <v>5352</v>
      </c>
      <c r="B1581" t="s">
        <v>4876</v>
      </c>
      <c r="C1581" t="s">
        <v>2743</v>
      </c>
      <c r="D1581" t="s">
        <v>53</v>
      </c>
      <c r="E1581">
        <v>184</v>
      </c>
      <c r="F1581">
        <v>9</v>
      </c>
      <c r="G1581" s="9">
        <f>FamilyPovertyPercentage[[#This Row],[Families With Incomes Below 200% Poverty Level]]/FamilyPovertyPercentage[[#This Row],[Total Families]]</f>
        <v>4.8913043478260872E-2</v>
      </c>
      <c r="H1581" s="20">
        <f>IFERROR(VLOOKUP(G1581,Points!$E$2:$G$11,3,TRUE),"")</f>
        <v>0</v>
      </c>
    </row>
    <row r="1582" spans="1:8" ht="19.95" customHeight="1" x14ac:dyDescent="0.3">
      <c r="A1582" t="s">
        <v>5351</v>
      </c>
      <c r="B1582" t="s">
        <v>4877</v>
      </c>
      <c r="C1582" t="s">
        <v>2744</v>
      </c>
      <c r="D1582" t="s">
        <v>53</v>
      </c>
      <c r="E1582">
        <v>280</v>
      </c>
      <c r="F1582">
        <v>30</v>
      </c>
      <c r="G1582" s="9">
        <f>FamilyPovertyPercentage[[#This Row],[Families With Incomes Below 200% Poverty Level]]/FamilyPovertyPercentage[[#This Row],[Total Families]]</f>
        <v>0.10714285714285714</v>
      </c>
      <c r="H1582" s="20">
        <f>IFERROR(VLOOKUP(G1582,Points!$E$2:$G$11,3,TRUE),"")</f>
        <v>5</v>
      </c>
    </row>
    <row r="1583" spans="1:8" ht="19.95" customHeight="1" x14ac:dyDescent="0.3">
      <c r="A1583" t="s">
        <v>5351</v>
      </c>
      <c r="B1583" t="s">
        <v>4878</v>
      </c>
      <c r="C1583" t="s">
        <v>2745</v>
      </c>
      <c r="D1583" t="s">
        <v>32</v>
      </c>
      <c r="E1583">
        <v>125</v>
      </c>
      <c r="F1583">
        <v>25</v>
      </c>
      <c r="G1583" s="9">
        <f>FamilyPovertyPercentage[[#This Row],[Families With Incomes Below 200% Poverty Level]]/FamilyPovertyPercentage[[#This Row],[Total Families]]</f>
        <v>0.2</v>
      </c>
      <c r="H1583" s="20">
        <f>IFERROR(VLOOKUP(G1583,Points!$E$2:$G$11,3,TRUE),"")</f>
        <v>30</v>
      </c>
    </row>
    <row r="1584" spans="1:8" ht="19.95" customHeight="1" x14ac:dyDescent="0.3">
      <c r="A1584" t="s">
        <v>5352</v>
      </c>
      <c r="B1584" t="s">
        <v>4879</v>
      </c>
      <c r="C1584" t="s">
        <v>2746</v>
      </c>
      <c r="D1584" t="s">
        <v>57</v>
      </c>
      <c r="E1584">
        <v>40</v>
      </c>
      <c r="F1584">
        <v>15</v>
      </c>
      <c r="G1584" s="9">
        <f>FamilyPovertyPercentage[[#This Row],[Families With Incomes Below 200% Poverty Level]]/FamilyPovertyPercentage[[#This Row],[Total Families]]</f>
        <v>0.375</v>
      </c>
      <c r="H1584" s="20">
        <f>IFERROR(VLOOKUP(G1584,Points!$E$2:$G$11,3,TRUE),"")</f>
        <v>80</v>
      </c>
    </row>
    <row r="1585" spans="1:8" ht="19.95" customHeight="1" x14ac:dyDescent="0.3">
      <c r="A1585" t="s">
        <v>5351</v>
      </c>
      <c r="B1585" t="s">
        <v>4880</v>
      </c>
      <c r="C1585" t="s">
        <v>2747</v>
      </c>
      <c r="D1585" t="s">
        <v>99</v>
      </c>
      <c r="E1585">
        <v>1404</v>
      </c>
      <c r="F1585">
        <v>100</v>
      </c>
      <c r="G1585" s="9">
        <f>FamilyPovertyPercentage[[#This Row],[Families With Incomes Below 200% Poverty Level]]/FamilyPovertyPercentage[[#This Row],[Total Families]]</f>
        <v>7.1225071225071226E-2</v>
      </c>
      <c r="H1585" s="20">
        <f>IFERROR(VLOOKUP(G1585,Points!$E$2:$G$11,3,TRUE),"")</f>
        <v>0</v>
      </c>
    </row>
    <row r="1586" spans="1:8" ht="19.95" customHeight="1" x14ac:dyDescent="0.3">
      <c r="A1586" t="s">
        <v>5352</v>
      </c>
      <c r="B1586" t="s">
        <v>4881</v>
      </c>
      <c r="C1586" t="s">
        <v>2748</v>
      </c>
      <c r="D1586" t="s">
        <v>136</v>
      </c>
      <c r="E1586">
        <v>345</v>
      </c>
      <c r="F1586">
        <v>65</v>
      </c>
      <c r="G1586" s="9">
        <f>FamilyPovertyPercentage[[#This Row],[Families With Incomes Below 200% Poverty Level]]/FamilyPovertyPercentage[[#This Row],[Total Families]]</f>
        <v>0.18840579710144928</v>
      </c>
      <c r="H1586" s="20">
        <f>IFERROR(VLOOKUP(G1586,Points!$E$2:$G$11,3,TRUE),"")</f>
        <v>20</v>
      </c>
    </row>
    <row r="1587" spans="1:8" ht="19.95" customHeight="1" x14ac:dyDescent="0.3">
      <c r="A1587" t="s">
        <v>5352</v>
      </c>
      <c r="B1587" t="s">
        <v>4882</v>
      </c>
      <c r="C1587" t="s">
        <v>2749</v>
      </c>
      <c r="D1587" t="s">
        <v>36</v>
      </c>
      <c r="E1587">
        <v>568</v>
      </c>
      <c r="F1587">
        <v>27</v>
      </c>
      <c r="G1587" s="9">
        <f>FamilyPovertyPercentage[[#This Row],[Families With Incomes Below 200% Poverty Level]]/FamilyPovertyPercentage[[#This Row],[Total Families]]</f>
        <v>4.7535211267605633E-2</v>
      </c>
      <c r="H1587" s="20">
        <f>IFERROR(VLOOKUP(G1587,Points!$E$2:$G$11,3,TRUE),"")</f>
        <v>0</v>
      </c>
    </row>
    <row r="1588" spans="1:8" ht="19.95" customHeight="1" x14ac:dyDescent="0.3">
      <c r="A1588" t="s">
        <v>5352</v>
      </c>
      <c r="B1588" t="s">
        <v>4883</v>
      </c>
      <c r="C1588" t="s">
        <v>2750</v>
      </c>
      <c r="D1588" t="s">
        <v>144</v>
      </c>
      <c r="E1588">
        <v>394</v>
      </c>
      <c r="F1588">
        <v>85</v>
      </c>
      <c r="G1588" s="9">
        <f>FamilyPovertyPercentage[[#This Row],[Families With Incomes Below 200% Poverty Level]]/FamilyPovertyPercentage[[#This Row],[Total Families]]</f>
        <v>0.21573604060913706</v>
      </c>
      <c r="H1588" s="20">
        <f>IFERROR(VLOOKUP(G1588,Points!$E$2:$G$11,3,TRUE),"")</f>
        <v>30</v>
      </c>
    </row>
    <row r="1589" spans="1:8" ht="19.95" customHeight="1" x14ac:dyDescent="0.3">
      <c r="A1589" t="s">
        <v>5351</v>
      </c>
      <c r="B1589" t="s">
        <v>4884</v>
      </c>
      <c r="C1589" t="s">
        <v>2751</v>
      </c>
      <c r="D1589" t="s">
        <v>95</v>
      </c>
      <c r="E1589">
        <v>41</v>
      </c>
      <c r="F1589">
        <v>9</v>
      </c>
      <c r="G1589" s="9">
        <f>FamilyPovertyPercentage[[#This Row],[Families With Incomes Below 200% Poverty Level]]/FamilyPovertyPercentage[[#This Row],[Total Families]]</f>
        <v>0.21951219512195122</v>
      </c>
      <c r="H1589" s="20">
        <f>IFERROR(VLOOKUP(G1589,Points!$E$2:$G$11,3,TRUE),"")</f>
        <v>30</v>
      </c>
    </row>
    <row r="1590" spans="1:8" ht="19.95" customHeight="1" x14ac:dyDescent="0.3">
      <c r="A1590" t="s">
        <v>5352</v>
      </c>
      <c r="B1590" t="s">
        <v>4885</v>
      </c>
      <c r="C1590" t="s">
        <v>2752</v>
      </c>
      <c r="D1590" t="s">
        <v>95</v>
      </c>
      <c r="E1590">
        <v>510</v>
      </c>
      <c r="F1590">
        <v>63</v>
      </c>
      <c r="G1590" s="9">
        <f>FamilyPovertyPercentage[[#This Row],[Families With Incomes Below 200% Poverty Level]]/FamilyPovertyPercentage[[#This Row],[Total Families]]</f>
        <v>0.12352941176470589</v>
      </c>
      <c r="H1590" s="20">
        <f>IFERROR(VLOOKUP(G1590,Points!$E$2:$G$11,3,TRUE),"")</f>
        <v>10</v>
      </c>
    </row>
    <row r="1591" spans="1:8" ht="19.95" customHeight="1" x14ac:dyDescent="0.3">
      <c r="A1591" t="s">
        <v>5352</v>
      </c>
      <c r="B1591" t="s">
        <v>4886</v>
      </c>
      <c r="C1591" t="s">
        <v>2753</v>
      </c>
      <c r="D1591" t="s">
        <v>72</v>
      </c>
      <c r="E1591">
        <v>225</v>
      </c>
      <c r="F1591">
        <v>38</v>
      </c>
      <c r="G1591" s="9">
        <f>FamilyPovertyPercentage[[#This Row],[Families With Incomes Below 200% Poverty Level]]/FamilyPovertyPercentage[[#This Row],[Total Families]]</f>
        <v>0.16888888888888889</v>
      </c>
      <c r="H1591" s="20">
        <f>IFERROR(VLOOKUP(G1591,Points!$E$2:$G$11,3,TRUE),"")</f>
        <v>20</v>
      </c>
    </row>
    <row r="1592" spans="1:8" ht="19.95" customHeight="1" x14ac:dyDescent="0.3">
      <c r="A1592" t="s">
        <v>5352</v>
      </c>
      <c r="B1592" t="s">
        <v>4887</v>
      </c>
      <c r="C1592" t="s">
        <v>2754</v>
      </c>
      <c r="D1592" t="s">
        <v>91</v>
      </c>
      <c r="E1592">
        <v>314</v>
      </c>
      <c r="F1592">
        <v>38</v>
      </c>
      <c r="G1592" s="9">
        <f>FamilyPovertyPercentage[[#This Row],[Families With Incomes Below 200% Poverty Level]]/FamilyPovertyPercentage[[#This Row],[Total Families]]</f>
        <v>0.12101910828025478</v>
      </c>
      <c r="H1592" s="20">
        <f>IFERROR(VLOOKUP(G1592,Points!$E$2:$G$11,3,TRUE),"")</f>
        <v>10</v>
      </c>
    </row>
    <row r="1593" spans="1:8" ht="19.95" customHeight="1" x14ac:dyDescent="0.3">
      <c r="A1593" t="s">
        <v>5351</v>
      </c>
      <c r="B1593" t="s">
        <v>4888</v>
      </c>
      <c r="C1593" t="s">
        <v>2755</v>
      </c>
      <c r="D1593" t="s">
        <v>91</v>
      </c>
      <c r="E1593">
        <v>123</v>
      </c>
      <c r="F1593">
        <v>29</v>
      </c>
      <c r="G1593" s="9">
        <f>FamilyPovertyPercentage[[#This Row],[Families With Incomes Below 200% Poverty Level]]/FamilyPovertyPercentage[[#This Row],[Total Families]]</f>
        <v>0.23577235772357724</v>
      </c>
      <c r="H1593" s="20">
        <f>IFERROR(VLOOKUP(G1593,Points!$E$2:$G$11,3,TRUE),"")</f>
        <v>30</v>
      </c>
    </row>
    <row r="1594" spans="1:8" ht="19.95" customHeight="1" x14ac:dyDescent="0.3">
      <c r="A1594" t="s">
        <v>5352</v>
      </c>
      <c r="B1594" t="s">
        <v>4889</v>
      </c>
      <c r="C1594" t="s">
        <v>2756</v>
      </c>
      <c r="D1594" t="s">
        <v>119</v>
      </c>
      <c r="E1594">
        <v>136</v>
      </c>
      <c r="F1594">
        <v>10</v>
      </c>
      <c r="G1594" s="9">
        <f>FamilyPovertyPercentage[[#This Row],[Families With Incomes Below 200% Poverty Level]]/FamilyPovertyPercentage[[#This Row],[Total Families]]</f>
        <v>7.3529411764705885E-2</v>
      </c>
      <c r="H1594" s="20">
        <f>IFERROR(VLOOKUP(G1594,Points!$E$2:$G$11,3,TRUE),"")</f>
        <v>0</v>
      </c>
    </row>
    <row r="1595" spans="1:8" ht="19.95" customHeight="1" x14ac:dyDescent="0.3">
      <c r="A1595" t="s">
        <v>5352</v>
      </c>
      <c r="B1595" t="s">
        <v>4890</v>
      </c>
      <c r="C1595" t="s">
        <v>2757</v>
      </c>
      <c r="D1595" t="s">
        <v>41</v>
      </c>
      <c r="E1595">
        <v>390</v>
      </c>
      <c r="F1595">
        <v>65</v>
      </c>
      <c r="G1595" s="9">
        <f>FamilyPovertyPercentage[[#This Row],[Families With Incomes Below 200% Poverty Level]]/FamilyPovertyPercentage[[#This Row],[Total Families]]</f>
        <v>0.16666666666666666</v>
      </c>
      <c r="H1595" s="20">
        <f>IFERROR(VLOOKUP(G1595,Points!$E$2:$G$11,3,TRUE),"")</f>
        <v>20</v>
      </c>
    </row>
    <row r="1596" spans="1:8" ht="19.95" customHeight="1" x14ac:dyDescent="0.3">
      <c r="A1596" t="s">
        <v>5352</v>
      </c>
      <c r="B1596" t="s">
        <v>4891</v>
      </c>
      <c r="C1596" t="s">
        <v>2758</v>
      </c>
      <c r="D1596" t="s">
        <v>66</v>
      </c>
      <c r="E1596">
        <v>140</v>
      </c>
      <c r="F1596">
        <v>46</v>
      </c>
      <c r="G1596" s="9">
        <f>FamilyPovertyPercentage[[#This Row],[Families With Incomes Below 200% Poverty Level]]/FamilyPovertyPercentage[[#This Row],[Total Families]]</f>
        <v>0.32857142857142857</v>
      </c>
      <c r="H1596" s="20">
        <f>IFERROR(VLOOKUP(G1596,Points!$E$2:$G$11,3,TRUE),"")</f>
        <v>65</v>
      </c>
    </row>
    <row r="1597" spans="1:8" ht="19.95" customHeight="1" x14ac:dyDescent="0.3">
      <c r="A1597" t="s">
        <v>5352</v>
      </c>
      <c r="B1597" t="s">
        <v>4892</v>
      </c>
      <c r="C1597" t="s">
        <v>2758</v>
      </c>
      <c r="D1597" t="s">
        <v>101</v>
      </c>
      <c r="E1597">
        <v>222</v>
      </c>
      <c r="F1597">
        <v>26</v>
      </c>
      <c r="G1597" s="9">
        <f>FamilyPovertyPercentage[[#This Row],[Families With Incomes Below 200% Poverty Level]]/FamilyPovertyPercentage[[#This Row],[Total Families]]</f>
        <v>0.11711711711711711</v>
      </c>
      <c r="H1597" s="20">
        <f>IFERROR(VLOOKUP(G1597,Points!$E$2:$G$11,3,TRUE),"")</f>
        <v>5</v>
      </c>
    </row>
    <row r="1598" spans="1:8" ht="19.95" customHeight="1" x14ac:dyDescent="0.3">
      <c r="A1598" t="s">
        <v>5352</v>
      </c>
      <c r="B1598" t="s">
        <v>4893</v>
      </c>
      <c r="C1598" t="s">
        <v>2759</v>
      </c>
      <c r="D1598" t="s">
        <v>126</v>
      </c>
      <c r="E1598">
        <v>341</v>
      </c>
      <c r="F1598">
        <v>146</v>
      </c>
      <c r="G1598" s="9">
        <f>FamilyPovertyPercentage[[#This Row],[Families With Incomes Below 200% Poverty Level]]/FamilyPovertyPercentage[[#This Row],[Total Families]]</f>
        <v>0.42815249266862171</v>
      </c>
      <c r="H1598" s="20">
        <f>IFERROR(VLOOKUP(G1598,Points!$E$2:$G$11,3,TRUE),"")</f>
        <v>100</v>
      </c>
    </row>
    <row r="1599" spans="1:8" ht="19.95" customHeight="1" x14ac:dyDescent="0.3">
      <c r="A1599" t="s">
        <v>5352</v>
      </c>
      <c r="B1599" t="s">
        <v>4894</v>
      </c>
      <c r="C1599" t="s">
        <v>2759</v>
      </c>
      <c r="D1599" t="s">
        <v>177</v>
      </c>
      <c r="E1599">
        <v>287</v>
      </c>
      <c r="F1599">
        <v>46</v>
      </c>
      <c r="G1599" s="9">
        <f>FamilyPovertyPercentage[[#This Row],[Families With Incomes Below 200% Poverty Level]]/FamilyPovertyPercentage[[#This Row],[Total Families]]</f>
        <v>0.16027874564459929</v>
      </c>
      <c r="H1599" s="20">
        <f>IFERROR(VLOOKUP(G1599,Points!$E$2:$G$11,3,TRUE),"")</f>
        <v>20</v>
      </c>
    </row>
    <row r="1600" spans="1:8" ht="19.95" customHeight="1" x14ac:dyDescent="0.3">
      <c r="A1600" t="s">
        <v>5352</v>
      </c>
      <c r="B1600" t="s">
        <v>4895</v>
      </c>
      <c r="C1600" t="s">
        <v>2759</v>
      </c>
      <c r="D1600" t="s">
        <v>21</v>
      </c>
      <c r="E1600">
        <v>116</v>
      </c>
      <c r="F1600">
        <v>13</v>
      </c>
      <c r="G1600" s="9">
        <f>FamilyPovertyPercentage[[#This Row],[Families With Incomes Below 200% Poverty Level]]/FamilyPovertyPercentage[[#This Row],[Total Families]]</f>
        <v>0.11206896551724138</v>
      </c>
      <c r="H1600" s="20">
        <f>IFERROR(VLOOKUP(G1600,Points!$E$2:$G$11,3,TRUE),"")</f>
        <v>5</v>
      </c>
    </row>
    <row r="1601" spans="1:8" ht="19.95" customHeight="1" x14ac:dyDescent="0.3">
      <c r="A1601" t="s">
        <v>5352</v>
      </c>
      <c r="B1601" t="s">
        <v>4896</v>
      </c>
      <c r="C1601" t="s">
        <v>2760</v>
      </c>
      <c r="D1601" t="s">
        <v>36</v>
      </c>
      <c r="E1601">
        <v>517</v>
      </c>
      <c r="F1601">
        <v>29</v>
      </c>
      <c r="G1601" s="9">
        <f>FamilyPovertyPercentage[[#This Row],[Families With Incomes Below 200% Poverty Level]]/FamilyPovertyPercentage[[#This Row],[Total Families]]</f>
        <v>5.6092843326885883E-2</v>
      </c>
      <c r="H1601" s="20">
        <f>IFERROR(VLOOKUP(G1601,Points!$E$2:$G$11,3,TRUE),"")</f>
        <v>0</v>
      </c>
    </row>
    <row r="1602" spans="1:8" ht="19.95" customHeight="1" x14ac:dyDescent="0.3">
      <c r="A1602" t="s">
        <v>5351</v>
      </c>
      <c r="B1602" t="s">
        <v>4897</v>
      </c>
      <c r="C1602" t="s">
        <v>2761</v>
      </c>
      <c r="D1602" t="s">
        <v>219</v>
      </c>
      <c r="E1602">
        <v>3760</v>
      </c>
      <c r="F1602">
        <v>467</v>
      </c>
      <c r="G1602" s="9">
        <f>FamilyPovertyPercentage[[#This Row],[Families With Incomes Below 200% Poverty Level]]/FamilyPovertyPercentage[[#This Row],[Total Families]]</f>
        <v>0.12420212765957447</v>
      </c>
      <c r="H1602" s="20">
        <f>IFERROR(VLOOKUP(G1602,Points!$E$2:$G$11,3,TRUE),"")</f>
        <v>10</v>
      </c>
    </row>
    <row r="1603" spans="1:8" ht="19.95" customHeight="1" x14ac:dyDescent="0.3">
      <c r="A1603" t="s">
        <v>5352</v>
      </c>
      <c r="B1603" t="s">
        <v>4898</v>
      </c>
      <c r="C1603" t="s">
        <v>2762</v>
      </c>
      <c r="D1603" t="s">
        <v>138</v>
      </c>
      <c r="E1603">
        <v>130</v>
      </c>
      <c r="F1603">
        <v>21</v>
      </c>
      <c r="G1603" s="9">
        <f>FamilyPovertyPercentage[[#This Row],[Families With Incomes Below 200% Poverty Level]]/FamilyPovertyPercentage[[#This Row],[Total Families]]</f>
        <v>0.16153846153846155</v>
      </c>
      <c r="H1603" s="20">
        <f>IFERROR(VLOOKUP(G1603,Points!$E$2:$G$11,3,TRUE),"")</f>
        <v>20</v>
      </c>
    </row>
    <row r="1604" spans="1:8" ht="19.95" customHeight="1" x14ac:dyDescent="0.3">
      <c r="A1604" t="s">
        <v>5352</v>
      </c>
      <c r="B1604" t="s">
        <v>4899</v>
      </c>
      <c r="C1604" t="s">
        <v>2763</v>
      </c>
      <c r="D1604" t="s">
        <v>72</v>
      </c>
      <c r="E1604">
        <v>275</v>
      </c>
      <c r="F1604">
        <v>50</v>
      </c>
      <c r="G1604" s="9">
        <f>FamilyPovertyPercentage[[#This Row],[Families With Incomes Below 200% Poverty Level]]/FamilyPovertyPercentage[[#This Row],[Total Families]]</f>
        <v>0.18181818181818182</v>
      </c>
      <c r="H1604" s="20">
        <f>IFERROR(VLOOKUP(G1604,Points!$E$2:$G$11,3,TRUE),"")</f>
        <v>20</v>
      </c>
    </row>
    <row r="1605" spans="1:8" ht="19.95" customHeight="1" x14ac:dyDescent="0.3">
      <c r="A1605" t="s">
        <v>5352</v>
      </c>
      <c r="B1605" t="s">
        <v>4900</v>
      </c>
      <c r="C1605" t="s">
        <v>2764</v>
      </c>
      <c r="D1605" t="s">
        <v>25</v>
      </c>
      <c r="E1605">
        <v>291</v>
      </c>
      <c r="F1605">
        <v>112</v>
      </c>
      <c r="G1605" s="9">
        <f>FamilyPovertyPercentage[[#This Row],[Families With Incomes Below 200% Poverty Level]]/FamilyPovertyPercentage[[#This Row],[Total Families]]</f>
        <v>0.38487972508591067</v>
      </c>
      <c r="H1605" s="20">
        <f>IFERROR(VLOOKUP(G1605,Points!$E$2:$G$11,3,TRUE),"")</f>
        <v>80</v>
      </c>
    </row>
    <row r="1606" spans="1:8" ht="19.95" customHeight="1" x14ac:dyDescent="0.3">
      <c r="A1606" t="s">
        <v>5352</v>
      </c>
      <c r="B1606" t="s">
        <v>4901</v>
      </c>
      <c r="C1606" t="s">
        <v>2765</v>
      </c>
      <c r="D1606" t="s">
        <v>208</v>
      </c>
      <c r="E1606">
        <v>177</v>
      </c>
      <c r="F1606">
        <v>40</v>
      </c>
      <c r="G1606" s="9">
        <f>FamilyPovertyPercentage[[#This Row],[Families With Incomes Below 200% Poverty Level]]/FamilyPovertyPercentage[[#This Row],[Total Families]]</f>
        <v>0.22598870056497175</v>
      </c>
      <c r="H1606" s="20">
        <f>IFERROR(VLOOKUP(G1606,Points!$E$2:$G$11,3,TRUE),"")</f>
        <v>30</v>
      </c>
    </row>
    <row r="1607" spans="1:8" ht="19.95" customHeight="1" x14ac:dyDescent="0.3">
      <c r="A1607" t="s">
        <v>5352</v>
      </c>
      <c r="B1607" t="s">
        <v>4902</v>
      </c>
      <c r="C1607" t="s">
        <v>2766</v>
      </c>
      <c r="D1607" t="s">
        <v>66</v>
      </c>
      <c r="E1607">
        <v>161</v>
      </c>
      <c r="F1607">
        <v>26</v>
      </c>
      <c r="G1607" s="9">
        <f>FamilyPovertyPercentage[[#This Row],[Families With Incomes Below 200% Poverty Level]]/FamilyPovertyPercentage[[#This Row],[Total Families]]</f>
        <v>0.16149068322981366</v>
      </c>
      <c r="H1607" s="20">
        <f>IFERROR(VLOOKUP(G1607,Points!$E$2:$G$11,3,TRUE),"")</f>
        <v>20</v>
      </c>
    </row>
    <row r="1608" spans="1:8" ht="19.95" customHeight="1" x14ac:dyDescent="0.3">
      <c r="A1608" t="s">
        <v>5352</v>
      </c>
      <c r="B1608" t="s">
        <v>4903</v>
      </c>
      <c r="C1608" t="s">
        <v>2766</v>
      </c>
      <c r="D1608" t="s">
        <v>136</v>
      </c>
      <c r="E1608">
        <v>318</v>
      </c>
      <c r="F1608">
        <v>60</v>
      </c>
      <c r="G1608" s="9">
        <f>FamilyPovertyPercentage[[#This Row],[Families With Incomes Below 200% Poverty Level]]/FamilyPovertyPercentage[[#This Row],[Total Families]]</f>
        <v>0.18867924528301888</v>
      </c>
      <c r="H1608" s="20">
        <f>IFERROR(VLOOKUP(G1608,Points!$E$2:$G$11,3,TRUE),"")</f>
        <v>20</v>
      </c>
    </row>
    <row r="1609" spans="1:8" ht="19.95" customHeight="1" x14ac:dyDescent="0.3">
      <c r="A1609" t="s">
        <v>5351</v>
      </c>
      <c r="B1609" t="s">
        <v>4904</v>
      </c>
      <c r="C1609" t="s">
        <v>2767</v>
      </c>
      <c r="D1609" t="s">
        <v>16</v>
      </c>
      <c r="E1609">
        <v>27</v>
      </c>
      <c r="F1609">
        <v>20</v>
      </c>
      <c r="G1609" s="9">
        <f>FamilyPovertyPercentage[[#This Row],[Families With Incomes Below 200% Poverty Level]]/FamilyPovertyPercentage[[#This Row],[Total Families]]</f>
        <v>0.7407407407407407</v>
      </c>
      <c r="H1609" s="20">
        <f>IFERROR(VLOOKUP(G1609,Points!$E$2:$G$11,3,TRUE),"")</f>
        <v>100</v>
      </c>
    </row>
    <row r="1610" spans="1:8" ht="19.95" customHeight="1" x14ac:dyDescent="0.3">
      <c r="A1610" t="s">
        <v>5351</v>
      </c>
      <c r="B1610" t="s">
        <v>4905</v>
      </c>
      <c r="C1610" t="s">
        <v>2768</v>
      </c>
      <c r="D1610" t="s">
        <v>115</v>
      </c>
      <c r="E1610">
        <v>100</v>
      </c>
      <c r="F1610">
        <v>10</v>
      </c>
      <c r="G1610" s="9">
        <f>FamilyPovertyPercentage[[#This Row],[Families With Incomes Below 200% Poverty Level]]/FamilyPovertyPercentage[[#This Row],[Total Families]]</f>
        <v>0.1</v>
      </c>
      <c r="H1610" s="20">
        <f>IFERROR(VLOOKUP(G1610,Points!$E$2:$G$11,3,TRUE),"")</f>
        <v>5</v>
      </c>
    </row>
    <row r="1611" spans="1:8" ht="19.95" customHeight="1" x14ac:dyDescent="0.3">
      <c r="A1611" t="s">
        <v>5352</v>
      </c>
      <c r="B1611" t="s">
        <v>4906</v>
      </c>
      <c r="C1611" t="s">
        <v>2769</v>
      </c>
      <c r="D1611" t="s">
        <v>91</v>
      </c>
      <c r="E1611">
        <v>1637</v>
      </c>
      <c r="F1611">
        <v>234</v>
      </c>
      <c r="G1611" s="9">
        <f>FamilyPovertyPercentage[[#This Row],[Families With Incomes Below 200% Poverty Level]]/FamilyPovertyPercentage[[#This Row],[Total Families]]</f>
        <v>0.14294441050702505</v>
      </c>
      <c r="H1611" s="20">
        <f>IFERROR(VLOOKUP(G1611,Points!$E$2:$G$11,3,TRUE),"")</f>
        <v>10</v>
      </c>
    </row>
    <row r="1612" spans="1:8" ht="19.95" customHeight="1" x14ac:dyDescent="0.3">
      <c r="A1612" t="s">
        <v>5352</v>
      </c>
      <c r="B1612" t="s">
        <v>4907</v>
      </c>
      <c r="C1612" t="s">
        <v>2770</v>
      </c>
      <c r="D1612" t="s">
        <v>131</v>
      </c>
      <c r="E1612">
        <v>117</v>
      </c>
      <c r="F1612">
        <v>12</v>
      </c>
      <c r="G1612" s="9">
        <f>FamilyPovertyPercentage[[#This Row],[Families With Incomes Below 200% Poverty Level]]/FamilyPovertyPercentage[[#This Row],[Total Families]]</f>
        <v>0.10256410256410256</v>
      </c>
      <c r="H1612" s="20">
        <f>IFERROR(VLOOKUP(G1612,Points!$E$2:$G$11,3,TRUE),"")</f>
        <v>5</v>
      </c>
    </row>
    <row r="1613" spans="1:8" ht="19.95" customHeight="1" x14ac:dyDescent="0.3">
      <c r="A1613" t="s">
        <v>5351</v>
      </c>
      <c r="B1613" t="s">
        <v>4908</v>
      </c>
      <c r="C1613" t="s">
        <v>2771</v>
      </c>
      <c r="D1613" t="s">
        <v>124</v>
      </c>
      <c r="E1613">
        <v>879</v>
      </c>
      <c r="F1613">
        <v>105</v>
      </c>
      <c r="G1613" s="9">
        <f>FamilyPovertyPercentage[[#This Row],[Families With Incomes Below 200% Poverty Level]]/FamilyPovertyPercentage[[#This Row],[Total Families]]</f>
        <v>0.11945392491467577</v>
      </c>
      <c r="H1613" s="20">
        <f>IFERROR(VLOOKUP(G1613,Points!$E$2:$G$11,3,TRUE),"")</f>
        <v>5</v>
      </c>
    </row>
    <row r="1614" spans="1:8" ht="19.95" customHeight="1" x14ac:dyDescent="0.3">
      <c r="A1614" t="s">
        <v>5352</v>
      </c>
      <c r="B1614" t="s">
        <v>4909</v>
      </c>
      <c r="C1614" t="s">
        <v>2772</v>
      </c>
      <c r="D1614" t="s">
        <v>153</v>
      </c>
      <c r="E1614">
        <v>493</v>
      </c>
      <c r="F1614">
        <v>47</v>
      </c>
      <c r="G1614" s="9">
        <f>FamilyPovertyPercentage[[#This Row],[Families With Incomes Below 200% Poverty Level]]/FamilyPovertyPercentage[[#This Row],[Total Families]]</f>
        <v>9.5334685598377281E-2</v>
      </c>
      <c r="H1614" s="20">
        <f>IFERROR(VLOOKUP(G1614,Points!$E$2:$G$11,3,TRUE),"")</f>
        <v>5</v>
      </c>
    </row>
    <row r="1615" spans="1:8" ht="19.95" customHeight="1" x14ac:dyDescent="0.3">
      <c r="A1615" t="s">
        <v>5351</v>
      </c>
      <c r="B1615" t="s">
        <v>4910</v>
      </c>
      <c r="C1615" t="s">
        <v>2773</v>
      </c>
      <c r="D1615" t="s">
        <v>153</v>
      </c>
      <c r="E1615">
        <v>1066</v>
      </c>
      <c r="F1615">
        <v>175</v>
      </c>
      <c r="G1615" s="9">
        <f>FamilyPovertyPercentage[[#This Row],[Families With Incomes Below 200% Poverty Level]]/FamilyPovertyPercentage[[#This Row],[Total Families]]</f>
        <v>0.16416510318949343</v>
      </c>
      <c r="H1615" s="20">
        <f>IFERROR(VLOOKUP(G1615,Points!$E$2:$G$11,3,TRUE),"")</f>
        <v>20</v>
      </c>
    </row>
    <row r="1616" spans="1:8" ht="19.95" customHeight="1" x14ac:dyDescent="0.3">
      <c r="A1616" t="s">
        <v>5352</v>
      </c>
      <c r="B1616" t="s">
        <v>4911</v>
      </c>
      <c r="C1616" t="s">
        <v>2774</v>
      </c>
      <c r="D1616" t="s">
        <v>108</v>
      </c>
      <c r="E1616">
        <v>257</v>
      </c>
      <c r="F1616">
        <v>52</v>
      </c>
      <c r="G1616" s="9">
        <f>FamilyPovertyPercentage[[#This Row],[Families With Incomes Below 200% Poverty Level]]/FamilyPovertyPercentage[[#This Row],[Total Families]]</f>
        <v>0.20233463035019456</v>
      </c>
      <c r="H1616" s="20">
        <f>IFERROR(VLOOKUP(G1616,Points!$E$2:$G$11,3,TRUE),"")</f>
        <v>30</v>
      </c>
    </row>
    <row r="1617" spans="1:8" ht="19.95" customHeight="1" x14ac:dyDescent="0.3">
      <c r="A1617" t="s">
        <v>5351</v>
      </c>
      <c r="B1617" t="s">
        <v>4912</v>
      </c>
      <c r="C1617" t="s">
        <v>2775</v>
      </c>
      <c r="D1617" t="s">
        <v>67</v>
      </c>
      <c r="E1617">
        <v>24</v>
      </c>
      <c r="F1617">
        <v>10</v>
      </c>
      <c r="G1617" s="9">
        <f>FamilyPovertyPercentage[[#This Row],[Families With Incomes Below 200% Poverty Level]]/FamilyPovertyPercentage[[#This Row],[Total Families]]</f>
        <v>0.41666666666666669</v>
      </c>
      <c r="H1617" s="20">
        <f>IFERROR(VLOOKUP(G1617,Points!$E$2:$G$11,3,TRUE),"")</f>
        <v>100</v>
      </c>
    </row>
    <row r="1618" spans="1:8" ht="19.95" customHeight="1" x14ac:dyDescent="0.3">
      <c r="A1618" t="s">
        <v>5352</v>
      </c>
      <c r="B1618" t="s">
        <v>4913</v>
      </c>
      <c r="C1618" t="s">
        <v>2776</v>
      </c>
      <c r="D1618" t="s">
        <v>67</v>
      </c>
      <c r="E1618">
        <v>133</v>
      </c>
      <c r="F1618">
        <v>18</v>
      </c>
      <c r="G1618" s="9">
        <f>FamilyPovertyPercentage[[#This Row],[Families With Incomes Below 200% Poverty Level]]/FamilyPovertyPercentage[[#This Row],[Total Families]]</f>
        <v>0.13533834586466165</v>
      </c>
      <c r="H1618" s="20">
        <f>IFERROR(VLOOKUP(G1618,Points!$E$2:$G$11,3,TRUE),"")</f>
        <v>10</v>
      </c>
    </row>
    <row r="1619" spans="1:8" ht="19.95" customHeight="1" x14ac:dyDescent="0.3">
      <c r="A1619" t="s">
        <v>5351</v>
      </c>
      <c r="B1619" t="s">
        <v>4914</v>
      </c>
      <c r="C1619" t="s">
        <v>2777</v>
      </c>
      <c r="D1619" t="s">
        <v>77</v>
      </c>
      <c r="E1619">
        <v>61</v>
      </c>
      <c r="F1619">
        <v>30</v>
      </c>
      <c r="G1619" s="9">
        <f>FamilyPovertyPercentage[[#This Row],[Families With Incomes Below 200% Poverty Level]]/FamilyPovertyPercentage[[#This Row],[Total Families]]</f>
        <v>0.49180327868852458</v>
      </c>
      <c r="H1619" s="20">
        <f>IFERROR(VLOOKUP(G1619,Points!$E$2:$G$11,3,TRUE),"")</f>
        <v>100</v>
      </c>
    </row>
    <row r="1620" spans="1:8" ht="19.95" customHeight="1" x14ac:dyDescent="0.3">
      <c r="A1620" t="s">
        <v>5352</v>
      </c>
      <c r="B1620" t="s">
        <v>4915</v>
      </c>
      <c r="C1620" t="s">
        <v>2778</v>
      </c>
      <c r="D1620" t="s">
        <v>144</v>
      </c>
      <c r="E1620">
        <v>442</v>
      </c>
      <c r="F1620">
        <v>99</v>
      </c>
      <c r="G1620" s="9">
        <f>FamilyPovertyPercentage[[#This Row],[Families With Incomes Below 200% Poverty Level]]/FamilyPovertyPercentage[[#This Row],[Total Families]]</f>
        <v>0.2239819004524887</v>
      </c>
      <c r="H1620" s="20">
        <f>IFERROR(VLOOKUP(G1620,Points!$E$2:$G$11,3,TRUE),"")</f>
        <v>30</v>
      </c>
    </row>
    <row r="1621" spans="1:8" ht="19.95" customHeight="1" x14ac:dyDescent="0.3">
      <c r="A1621" t="s">
        <v>5351</v>
      </c>
      <c r="B1621" t="s">
        <v>4916</v>
      </c>
      <c r="C1621" t="s">
        <v>2779</v>
      </c>
      <c r="D1621" t="s">
        <v>144</v>
      </c>
      <c r="E1621">
        <v>109</v>
      </c>
      <c r="F1621">
        <v>32</v>
      </c>
      <c r="G1621" s="9">
        <f>FamilyPovertyPercentage[[#This Row],[Families With Incomes Below 200% Poverty Level]]/FamilyPovertyPercentage[[#This Row],[Total Families]]</f>
        <v>0.29357798165137616</v>
      </c>
      <c r="H1621" s="20">
        <f>IFERROR(VLOOKUP(G1621,Points!$E$2:$G$11,3,TRUE),"")</f>
        <v>50</v>
      </c>
    </row>
    <row r="1622" spans="1:8" ht="19.95" customHeight="1" x14ac:dyDescent="0.3">
      <c r="A1622" t="s">
        <v>5352</v>
      </c>
      <c r="B1622" t="s">
        <v>4917</v>
      </c>
      <c r="C1622" t="s">
        <v>2780</v>
      </c>
      <c r="D1622" t="s">
        <v>279</v>
      </c>
      <c r="E1622">
        <v>564</v>
      </c>
      <c r="F1622">
        <v>48</v>
      </c>
      <c r="G1622" s="9">
        <f>FamilyPovertyPercentage[[#This Row],[Families With Incomes Below 200% Poverty Level]]/FamilyPovertyPercentage[[#This Row],[Total Families]]</f>
        <v>8.5106382978723402E-2</v>
      </c>
      <c r="H1622" s="20">
        <f>IFERROR(VLOOKUP(G1622,Points!$E$2:$G$11,3,TRUE),"")</f>
        <v>5</v>
      </c>
    </row>
    <row r="1623" spans="1:8" ht="19.95" customHeight="1" x14ac:dyDescent="0.3">
      <c r="A1623" t="s">
        <v>5352</v>
      </c>
      <c r="B1623" t="s">
        <v>4918</v>
      </c>
      <c r="C1623" t="s">
        <v>2781</v>
      </c>
      <c r="D1623" t="s">
        <v>177</v>
      </c>
      <c r="E1623">
        <v>255</v>
      </c>
      <c r="F1623">
        <v>42</v>
      </c>
      <c r="G1623" s="9">
        <f>FamilyPovertyPercentage[[#This Row],[Families With Incomes Below 200% Poverty Level]]/FamilyPovertyPercentage[[#This Row],[Total Families]]</f>
        <v>0.16470588235294117</v>
      </c>
      <c r="H1623" s="20">
        <f>IFERROR(VLOOKUP(G1623,Points!$E$2:$G$11,3,TRUE),"")</f>
        <v>20</v>
      </c>
    </row>
    <row r="1624" spans="1:8" ht="19.95" customHeight="1" x14ac:dyDescent="0.3">
      <c r="A1624" t="s">
        <v>5352</v>
      </c>
      <c r="B1624" t="s">
        <v>4919</v>
      </c>
      <c r="C1624" t="s">
        <v>2782</v>
      </c>
      <c r="D1624" t="s">
        <v>272</v>
      </c>
      <c r="E1624">
        <v>125</v>
      </c>
      <c r="F1624">
        <v>17</v>
      </c>
      <c r="G1624" s="9">
        <f>FamilyPovertyPercentage[[#This Row],[Families With Incomes Below 200% Poverty Level]]/FamilyPovertyPercentage[[#This Row],[Total Families]]</f>
        <v>0.13600000000000001</v>
      </c>
      <c r="H1624" s="20">
        <f>IFERROR(VLOOKUP(G1624,Points!$E$2:$G$11,3,TRUE),"")</f>
        <v>10</v>
      </c>
    </row>
    <row r="1625" spans="1:8" ht="19.95" customHeight="1" x14ac:dyDescent="0.3">
      <c r="A1625" t="s">
        <v>5351</v>
      </c>
      <c r="B1625" t="s">
        <v>4920</v>
      </c>
      <c r="C1625" t="s">
        <v>2783</v>
      </c>
      <c r="D1625" t="s">
        <v>99</v>
      </c>
      <c r="E1625">
        <v>534</v>
      </c>
      <c r="F1625">
        <v>96</v>
      </c>
      <c r="G1625" s="9">
        <f>FamilyPovertyPercentage[[#This Row],[Families With Incomes Below 200% Poverty Level]]/FamilyPovertyPercentage[[#This Row],[Total Families]]</f>
        <v>0.1797752808988764</v>
      </c>
      <c r="H1625" s="20">
        <f>IFERROR(VLOOKUP(G1625,Points!$E$2:$G$11,3,TRUE),"")</f>
        <v>20</v>
      </c>
    </row>
    <row r="1626" spans="1:8" ht="19.95" customHeight="1" x14ac:dyDescent="0.3">
      <c r="A1626" t="s">
        <v>5352</v>
      </c>
      <c r="B1626" t="s">
        <v>4921</v>
      </c>
      <c r="C1626" t="s">
        <v>2784</v>
      </c>
      <c r="D1626" t="s">
        <v>86</v>
      </c>
      <c r="E1626">
        <v>221</v>
      </c>
      <c r="F1626">
        <v>92</v>
      </c>
      <c r="G1626" s="9">
        <f>FamilyPovertyPercentage[[#This Row],[Families With Incomes Below 200% Poverty Level]]/FamilyPovertyPercentage[[#This Row],[Total Families]]</f>
        <v>0.41628959276018102</v>
      </c>
      <c r="H1626" s="20">
        <f>IFERROR(VLOOKUP(G1626,Points!$E$2:$G$11,3,TRUE),"")</f>
        <v>100</v>
      </c>
    </row>
    <row r="1627" spans="1:8" ht="19.95" customHeight="1" x14ac:dyDescent="0.3">
      <c r="A1627" t="s">
        <v>5352</v>
      </c>
      <c r="B1627" t="s">
        <v>4922</v>
      </c>
      <c r="C1627" t="s">
        <v>2784</v>
      </c>
      <c r="D1627" t="s">
        <v>156</v>
      </c>
      <c r="E1627">
        <v>142</v>
      </c>
      <c r="F1627">
        <v>56</v>
      </c>
      <c r="G1627" s="9">
        <f>FamilyPovertyPercentage[[#This Row],[Families With Incomes Below 200% Poverty Level]]/FamilyPovertyPercentage[[#This Row],[Total Families]]</f>
        <v>0.39436619718309857</v>
      </c>
      <c r="H1627" s="20">
        <f>IFERROR(VLOOKUP(G1627,Points!$E$2:$G$11,3,TRUE),"")</f>
        <v>80</v>
      </c>
    </row>
    <row r="1628" spans="1:8" ht="19.95" customHeight="1" x14ac:dyDescent="0.3">
      <c r="A1628" t="s">
        <v>5352</v>
      </c>
      <c r="B1628" t="s">
        <v>4923</v>
      </c>
      <c r="C1628" t="s">
        <v>2784</v>
      </c>
      <c r="D1628" t="s">
        <v>43</v>
      </c>
      <c r="E1628">
        <v>1154</v>
      </c>
      <c r="F1628">
        <v>180</v>
      </c>
      <c r="G1628" s="9">
        <f>FamilyPovertyPercentage[[#This Row],[Families With Incomes Below 200% Poverty Level]]/FamilyPovertyPercentage[[#This Row],[Total Families]]</f>
        <v>0.15597920277296359</v>
      </c>
      <c r="H1628" s="20">
        <f>IFERROR(VLOOKUP(G1628,Points!$E$2:$G$11,3,TRUE),"")</f>
        <v>10</v>
      </c>
    </row>
    <row r="1629" spans="1:8" ht="19.95" customHeight="1" x14ac:dyDescent="0.3">
      <c r="A1629" t="s">
        <v>5352</v>
      </c>
      <c r="B1629" t="s">
        <v>4924</v>
      </c>
      <c r="C1629" t="s">
        <v>2784</v>
      </c>
      <c r="D1629" t="s">
        <v>66</v>
      </c>
      <c r="E1629">
        <v>266</v>
      </c>
      <c r="F1629">
        <v>35</v>
      </c>
      <c r="G1629" s="9">
        <f>FamilyPovertyPercentage[[#This Row],[Families With Incomes Below 200% Poverty Level]]/FamilyPovertyPercentage[[#This Row],[Total Families]]</f>
        <v>0.13157894736842105</v>
      </c>
      <c r="H1629" s="20">
        <f>IFERROR(VLOOKUP(G1629,Points!$E$2:$G$11,3,TRUE),"")</f>
        <v>10</v>
      </c>
    </row>
    <row r="1630" spans="1:8" ht="19.95" customHeight="1" x14ac:dyDescent="0.3">
      <c r="A1630" t="s">
        <v>5352</v>
      </c>
      <c r="B1630" t="s">
        <v>4925</v>
      </c>
      <c r="C1630" t="s">
        <v>2784</v>
      </c>
      <c r="D1630" t="s">
        <v>177</v>
      </c>
      <c r="E1630">
        <v>468</v>
      </c>
      <c r="F1630">
        <v>69</v>
      </c>
      <c r="G1630" s="9">
        <f>FamilyPovertyPercentage[[#This Row],[Families With Incomes Below 200% Poverty Level]]/FamilyPovertyPercentage[[#This Row],[Total Families]]</f>
        <v>0.14743589743589744</v>
      </c>
      <c r="H1630" s="20">
        <f>IFERROR(VLOOKUP(G1630,Points!$E$2:$G$11,3,TRUE),"")</f>
        <v>10</v>
      </c>
    </row>
    <row r="1631" spans="1:8" ht="19.95" customHeight="1" x14ac:dyDescent="0.3">
      <c r="A1631" t="s">
        <v>5352</v>
      </c>
      <c r="B1631" t="s">
        <v>4926</v>
      </c>
      <c r="C1631" t="s">
        <v>2784</v>
      </c>
      <c r="D1631" t="s">
        <v>21</v>
      </c>
      <c r="E1631">
        <v>464</v>
      </c>
      <c r="F1631">
        <v>57</v>
      </c>
      <c r="G1631" s="9">
        <f>FamilyPovertyPercentage[[#This Row],[Families With Incomes Below 200% Poverty Level]]/FamilyPovertyPercentage[[#This Row],[Total Families]]</f>
        <v>0.12284482758620689</v>
      </c>
      <c r="H1631" s="20">
        <f>IFERROR(VLOOKUP(G1631,Points!$E$2:$G$11,3,TRUE),"")</f>
        <v>10</v>
      </c>
    </row>
    <row r="1632" spans="1:8" ht="19.95" customHeight="1" x14ac:dyDescent="0.3">
      <c r="A1632" t="s">
        <v>5352</v>
      </c>
      <c r="B1632" t="s">
        <v>4927</v>
      </c>
      <c r="C1632" t="s">
        <v>2784</v>
      </c>
      <c r="D1632" t="s">
        <v>23</v>
      </c>
      <c r="E1632">
        <v>13</v>
      </c>
      <c r="F1632">
        <v>0</v>
      </c>
      <c r="G1632" s="9">
        <f>FamilyPovertyPercentage[[#This Row],[Families With Incomes Below 200% Poverty Level]]/FamilyPovertyPercentage[[#This Row],[Total Families]]</f>
        <v>0</v>
      </c>
      <c r="H1632" s="20">
        <f>IFERROR(VLOOKUP(G1632,Points!$E$2:$G$11,3,TRUE),"")</f>
        <v>0</v>
      </c>
    </row>
    <row r="1633" spans="1:8" ht="19.95" customHeight="1" x14ac:dyDescent="0.3">
      <c r="A1633" t="s">
        <v>5352</v>
      </c>
      <c r="B1633" t="s">
        <v>4928</v>
      </c>
      <c r="C1633" t="s">
        <v>2785</v>
      </c>
      <c r="D1633" t="s">
        <v>147</v>
      </c>
      <c r="E1633">
        <v>47</v>
      </c>
      <c r="F1633">
        <v>6</v>
      </c>
      <c r="G1633" s="9">
        <f>FamilyPovertyPercentage[[#This Row],[Families With Incomes Below 200% Poverty Level]]/FamilyPovertyPercentage[[#This Row],[Total Families]]</f>
        <v>0.1276595744680851</v>
      </c>
      <c r="H1633" s="20">
        <f>IFERROR(VLOOKUP(G1633,Points!$E$2:$G$11,3,TRUE),"")</f>
        <v>10</v>
      </c>
    </row>
    <row r="1634" spans="1:8" ht="19.95" customHeight="1" x14ac:dyDescent="0.3">
      <c r="A1634" t="s">
        <v>5351</v>
      </c>
      <c r="B1634" t="s">
        <v>4929</v>
      </c>
      <c r="C1634" t="s">
        <v>2786</v>
      </c>
      <c r="D1634" t="s">
        <v>156</v>
      </c>
      <c r="E1634">
        <v>73</v>
      </c>
      <c r="F1634">
        <v>36</v>
      </c>
      <c r="G1634" s="9">
        <f>FamilyPovertyPercentage[[#This Row],[Families With Incomes Below 200% Poverty Level]]/FamilyPovertyPercentage[[#This Row],[Total Families]]</f>
        <v>0.49315068493150682</v>
      </c>
      <c r="H1634" s="20">
        <f>IFERROR(VLOOKUP(G1634,Points!$E$2:$G$11,3,TRUE),"")</f>
        <v>100</v>
      </c>
    </row>
    <row r="1635" spans="1:8" ht="19.95" customHeight="1" x14ac:dyDescent="0.3">
      <c r="A1635" t="s">
        <v>5352</v>
      </c>
      <c r="B1635" t="s">
        <v>4930</v>
      </c>
      <c r="C1635" t="s">
        <v>2787</v>
      </c>
      <c r="D1635" t="s">
        <v>156</v>
      </c>
      <c r="E1635">
        <v>286</v>
      </c>
      <c r="F1635">
        <v>69</v>
      </c>
      <c r="G1635" s="9">
        <f>FamilyPovertyPercentage[[#This Row],[Families With Incomes Below 200% Poverty Level]]/FamilyPovertyPercentage[[#This Row],[Total Families]]</f>
        <v>0.24125874125874125</v>
      </c>
      <c r="H1635" s="20">
        <f>IFERROR(VLOOKUP(G1635,Points!$E$2:$G$11,3,TRUE),"")</f>
        <v>40</v>
      </c>
    </row>
    <row r="1636" spans="1:8" ht="19.95" customHeight="1" x14ac:dyDescent="0.3">
      <c r="A1636" t="s">
        <v>5352</v>
      </c>
      <c r="B1636" t="s">
        <v>4931</v>
      </c>
      <c r="C1636" t="s">
        <v>2787</v>
      </c>
      <c r="D1636" t="s">
        <v>168</v>
      </c>
      <c r="E1636">
        <v>108</v>
      </c>
      <c r="F1636">
        <v>15</v>
      </c>
      <c r="G1636" s="9">
        <f>FamilyPovertyPercentage[[#This Row],[Families With Incomes Below 200% Poverty Level]]/FamilyPovertyPercentage[[#This Row],[Total Families]]</f>
        <v>0.1388888888888889</v>
      </c>
      <c r="H1636" s="20">
        <f>IFERROR(VLOOKUP(G1636,Points!$E$2:$G$11,3,TRUE),"")</f>
        <v>10</v>
      </c>
    </row>
    <row r="1637" spans="1:8" ht="19.95" customHeight="1" x14ac:dyDescent="0.3">
      <c r="A1637" t="s">
        <v>5352</v>
      </c>
      <c r="B1637" t="s">
        <v>4932</v>
      </c>
      <c r="C1637" t="s">
        <v>2787</v>
      </c>
      <c r="D1637" t="s">
        <v>50</v>
      </c>
      <c r="E1637">
        <v>138</v>
      </c>
      <c r="F1637">
        <v>22</v>
      </c>
      <c r="G1637" s="9">
        <f>FamilyPovertyPercentage[[#This Row],[Families With Incomes Below 200% Poverty Level]]/FamilyPovertyPercentage[[#This Row],[Total Families]]</f>
        <v>0.15942028985507245</v>
      </c>
      <c r="H1637" s="20">
        <f>IFERROR(VLOOKUP(G1637,Points!$E$2:$G$11,3,TRUE),"")</f>
        <v>10</v>
      </c>
    </row>
    <row r="1638" spans="1:8" ht="19.95" customHeight="1" x14ac:dyDescent="0.3">
      <c r="A1638" t="s">
        <v>5352</v>
      </c>
      <c r="B1638" t="s">
        <v>4933</v>
      </c>
      <c r="C1638" t="s">
        <v>2787</v>
      </c>
      <c r="D1638" t="s">
        <v>91</v>
      </c>
      <c r="E1638">
        <v>265</v>
      </c>
      <c r="F1638">
        <v>33</v>
      </c>
      <c r="G1638" s="9">
        <f>FamilyPovertyPercentage[[#This Row],[Families With Incomes Below 200% Poverty Level]]/FamilyPovertyPercentage[[#This Row],[Total Families]]</f>
        <v>0.12452830188679245</v>
      </c>
      <c r="H1638" s="20">
        <f>IFERROR(VLOOKUP(G1638,Points!$E$2:$G$11,3,TRUE),"")</f>
        <v>10</v>
      </c>
    </row>
    <row r="1639" spans="1:8" ht="19.95" customHeight="1" x14ac:dyDescent="0.3">
      <c r="A1639" t="s">
        <v>5352</v>
      </c>
      <c r="B1639" t="s">
        <v>4934</v>
      </c>
      <c r="C1639" t="s">
        <v>2788</v>
      </c>
      <c r="D1639" t="s">
        <v>117</v>
      </c>
      <c r="E1639">
        <v>974</v>
      </c>
      <c r="F1639">
        <v>45</v>
      </c>
      <c r="G1639" s="9">
        <f>FamilyPovertyPercentage[[#This Row],[Families With Incomes Below 200% Poverty Level]]/FamilyPovertyPercentage[[#This Row],[Total Families]]</f>
        <v>4.6201232032854207E-2</v>
      </c>
      <c r="H1639" s="20">
        <f>IFERROR(VLOOKUP(G1639,Points!$E$2:$G$11,3,TRUE),"")</f>
        <v>0</v>
      </c>
    </row>
    <row r="1640" spans="1:8" ht="19.95" customHeight="1" x14ac:dyDescent="0.3">
      <c r="A1640" t="s">
        <v>5352</v>
      </c>
      <c r="B1640" t="s">
        <v>4935</v>
      </c>
      <c r="C1640" t="s">
        <v>2789</v>
      </c>
      <c r="D1640" t="s">
        <v>88</v>
      </c>
      <c r="E1640">
        <v>130</v>
      </c>
      <c r="F1640">
        <v>14</v>
      </c>
      <c r="G1640" s="9">
        <f>FamilyPovertyPercentage[[#This Row],[Families With Incomes Below 200% Poverty Level]]/FamilyPovertyPercentage[[#This Row],[Total Families]]</f>
        <v>0.1076923076923077</v>
      </c>
      <c r="H1640" s="20">
        <f>IFERROR(VLOOKUP(G1640,Points!$E$2:$G$11,3,TRUE),"")</f>
        <v>5</v>
      </c>
    </row>
    <row r="1641" spans="1:8" ht="19.95" customHeight="1" x14ac:dyDescent="0.3">
      <c r="A1641" t="s">
        <v>5351</v>
      </c>
      <c r="B1641" t="s">
        <v>4936</v>
      </c>
      <c r="C1641" t="s">
        <v>2790</v>
      </c>
      <c r="D1641" t="s">
        <v>30</v>
      </c>
      <c r="E1641">
        <v>132</v>
      </c>
      <c r="F1641">
        <v>26</v>
      </c>
      <c r="G1641" s="9">
        <f>FamilyPovertyPercentage[[#This Row],[Families With Incomes Below 200% Poverty Level]]/FamilyPovertyPercentage[[#This Row],[Total Families]]</f>
        <v>0.19696969696969696</v>
      </c>
      <c r="H1641" s="20">
        <f>IFERROR(VLOOKUP(G1641,Points!$E$2:$G$11,3,TRUE),"")</f>
        <v>20</v>
      </c>
    </row>
    <row r="1642" spans="1:8" ht="19.95" customHeight="1" x14ac:dyDescent="0.3">
      <c r="A1642" t="s">
        <v>5351</v>
      </c>
      <c r="B1642" t="s">
        <v>4937</v>
      </c>
      <c r="C1642" t="s">
        <v>2791</v>
      </c>
      <c r="D1642" t="s">
        <v>55</v>
      </c>
      <c r="E1642">
        <v>420</v>
      </c>
      <c r="F1642">
        <v>30</v>
      </c>
      <c r="G1642" s="9">
        <f>FamilyPovertyPercentage[[#This Row],[Families With Incomes Below 200% Poverty Level]]/FamilyPovertyPercentage[[#This Row],[Total Families]]</f>
        <v>7.1428571428571425E-2</v>
      </c>
      <c r="H1642" s="20">
        <f>IFERROR(VLOOKUP(G1642,Points!$E$2:$G$11,3,TRUE),"")</f>
        <v>0</v>
      </c>
    </row>
    <row r="1643" spans="1:8" ht="19.95" customHeight="1" x14ac:dyDescent="0.3">
      <c r="A1643" t="s">
        <v>5351</v>
      </c>
      <c r="B1643" t="s">
        <v>4938</v>
      </c>
      <c r="C1643" t="s">
        <v>2792</v>
      </c>
      <c r="D1643" t="s">
        <v>143</v>
      </c>
      <c r="E1643">
        <v>856</v>
      </c>
      <c r="F1643">
        <v>49</v>
      </c>
      <c r="G1643" s="9">
        <f>FamilyPovertyPercentage[[#This Row],[Families With Incomes Below 200% Poverty Level]]/FamilyPovertyPercentage[[#This Row],[Total Families]]</f>
        <v>5.7242990654205607E-2</v>
      </c>
      <c r="H1643" s="20">
        <f>IFERROR(VLOOKUP(G1643,Points!$E$2:$G$11,3,TRUE),"")</f>
        <v>0</v>
      </c>
    </row>
    <row r="1644" spans="1:8" ht="19.95" customHeight="1" x14ac:dyDescent="0.3">
      <c r="A1644" t="s">
        <v>5352</v>
      </c>
      <c r="B1644" t="s">
        <v>4939</v>
      </c>
      <c r="C1644" t="s">
        <v>2793</v>
      </c>
      <c r="D1644" t="s">
        <v>143</v>
      </c>
      <c r="E1644">
        <v>287</v>
      </c>
      <c r="F1644">
        <v>61</v>
      </c>
      <c r="G1644" s="9">
        <f>FamilyPovertyPercentage[[#This Row],[Families With Incomes Below 200% Poverty Level]]/FamilyPovertyPercentage[[#This Row],[Total Families]]</f>
        <v>0.21254355400696864</v>
      </c>
      <c r="H1644" s="20">
        <f>IFERROR(VLOOKUP(G1644,Points!$E$2:$G$11,3,TRUE),"")</f>
        <v>30</v>
      </c>
    </row>
    <row r="1645" spans="1:8" ht="19.95" customHeight="1" x14ac:dyDescent="0.3">
      <c r="A1645" t="s">
        <v>5352</v>
      </c>
      <c r="B1645" t="s">
        <v>4940</v>
      </c>
      <c r="C1645" t="s">
        <v>2793</v>
      </c>
      <c r="D1645" t="s">
        <v>55</v>
      </c>
      <c r="E1645">
        <v>890</v>
      </c>
      <c r="F1645">
        <v>71</v>
      </c>
      <c r="G1645" s="9">
        <f>FamilyPovertyPercentage[[#This Row],[Families With Incomes Below 200% Poverty Level]]/FamilyPovertyPercentage[[#This Row],[Total Families]]</f>
        <v>7.9775280898876408E-2</v>
      </c>
      <c r="H1645" s="20">
        <f>IFERROR(VLOOKUP(G1645,Points!$E$2:$G$11,3,TRUE),"")</f>
        <v>0</v>
      </c>
    </row>
    <row r="1646" spans="1:8" ht="19.95" customHeight="1" x14ac:dyDescent="0.3">
      <c r="A1646" t="s">
        <v>5352</v>
      </c>
      <c r="B1646" t="s">
        <v>4941</v>
      </c>
      <c r="C1646" t="s">
        <v>2793</v>
      </c>
      <c r="D1646" t="s">
        <v>83</v>
      </c>
      <c r="E1646">
        <v>114</v>
      </c>
      <c r="F1646">
        <v>2</v>
      </c>
      <c r="G1646" s="9">
        <f>FamilyPovertyPercentage[[#This Row],[Families With Incomes Below 200% Poverty Level]]/FamilyPovertyPercentage[[#This Row],[Total Families]]</f>
        <v>1.7543859649122806E-2</v>
      </c>
      <c r="H1646" s="20">
        <f>IFERROR(VLOOKUP(G1646,Points!$E$2:$G$11,3,TRUE),"")</f>
        <v>0</v>
      </c>
    </row>
    <row r="1647" spans="1:8" ht="19.95" customHeight="1" x14ac:dyDescent="0.3">
      <c r="A1647" t="s">
        <v>5352</v>
      </c>
      <c r="B1647" t="s">
        <v>4942</v>
      </c>
      <c r="C1647" t="s">
        <v>2794</v>
      </c>
      <c r="D1647" t="s">
        <v>25</v>
      </c>
      <c r="E1647">
        <v>31</v>
      </c>
      <c r="F1647">
        <v>14</v>
      </c>
      <c r="G1647" s="9">
        <f>FamilyPovertyPercentage[[#This Row],[Families With Incomes Below 200% Poverty Level]]/FamilyPovertyPercentage[[#This Row],[Total Families]]</f>
        <v>0.45161290322580644</v>
      </c>
      <c r="H1647" s="20">
        <f>IFERROR(VLOOKUP(G1647,Points!$E$2:$G$11,3,TRUE),"")</f>
        <v>100</v>
      </c>
    </row>
    <row r="1648" spans="1:8" ht="19.95" customHeight="1" x14ac:dyDescent="0.3">
      <c r="A1648" t="s">
        <v>5352</v>
      </c>
      <c r="B1648" t="s">
        <v>4943</v>
      </c>
      <c r="C1648" t="s">
        <v>2795</v>
      </c>
      <c r="D1648" t="s">
        <v>195</v>
      </c>
      <c r="E1648">
        <v>271</v>
      </c>
      <c r="F1648">
        <v>39</v>
      </c>
      <c r="G1648" s="9">
        <f>FamilyPovertyPercentage[[#This Row],[Families With Incomes Below 200% Poverty Level]]/FamilyPovertyPercentage[[#This Row],[Total Families]]</f>
        <v>0.14391143911439114</v>
      </c>
      <c r="H1648" s="20">
        <f>IFERROR(VLOOKUP(G1648,Points!$E$2:$G$11,3,TRUE),"")</f>
        <v>10</v>
      </c>
    </row>
    <row r="1649" spans="1:8" ht="19.95" customHeight="1" x14ac:dyDescent="0.3">
      <c r="A1649" t="s">
        <v>5352</v>
      </c>
      <c r="B1649" t="s">
        <v>4944</v>
      </c>
      <c r="C1649" t="s">
        <v>2795</v>
      </c>
      <c r="D1649" t="s">
        <v>32</v>
      </c>
      <c r="E1649">
        <v>592</v>
      </c>
      <c r="F1649">
        <v>45</v>
      </c>
      <c r="G1649" s="9">
        <f>FamilyPovertyPercentage[[#This Row],[Families With Incomes Below 200% Poverty Level]]/FamilyPovertyPercentage[[#This Row],[Total Families]]</f>
        <v>7.6013513513513514E-2</v>
      </c>
      <c r="H1649" s="20">
        <f>IFERROR(VLOOKUP(G1649,Points!$E$2:$G$11,3,TRUE),"")</f>
        <v>0</v>
      </c>
    </row>
    <row r="1650" spans="1:8" ht="19.95" customHeight="1" x14ac:dyDescent="0.3">
      <c r="A1650" t="s">
        <v>5351</v>
      </c>
      <c r="B1650" t="s">
        <v>4945</v>
      </c>
      <c r="C1650" t="s">
        <v>2796</v>
      </c>
      <c r="D1650" t="s">
        <v>195</v>
      </c>
      <c r="E1650">
        <v>334</v>
      </c>
      <c r="F1650">
        <v>85</v>
      </c>
      <c r="G1650" s="9">
        <f>FamilyPovertyPercentage[[#This Row],[Families With Incomes Below 200% Poverty Level]]/FamilyPovertyPercentage[[#This Row],[Total Families]]</f>
        <v>0.25449101796407186</v>
      </c>
      <c r="H1650" s="20">
        <f>IFERROR(VLOOKUP(G1650,Points!$E$2:$G$11,3,TRUE),"")</f>
        <v>40</v>
      </c>
    </row>
    <row r="1651" spans="1:8" ht="19.95" customHeight="1" x14ac:dyDescent="0.3">
      <c r="A1651" t="s">
        <v>5351</v>
      </c>
      <c r="B1651" t="s">
        <v>4946</v>
      </c>
      <c r="C1651" t="s">
        <v>2797</v>
      </c>
      <c r="D1651" t="s">
        <v>50</v>
      </c>
      <c r="E1651">
        <v>2525</v>
      </c>
      <c r="F1651">
        <v>879</v>
      </c>
      <c r="G1651" s="9">
        <f>FamilyPovertyPercentage[[#This Row],[Families With Incomes Below 200% Poverty Level]]/FamilyPovertyPercentage[[#This Row],[Total Families]]</f>
        <v>0.34811881188118809</v>
      </c>
      <c r="H1651" s="20">
        <f>IFERROR(VLOOKUP(G1651,Points!$E$2:$G$11,3,TRUE),"")</f>
        <v>65</v>
      </c>
    </row>
    <row r="1652" spans="1:8" ht="19.95" customHeight="1" x14ac:dyDescent="0.3">
      <c r="A1652" t="s">
        <v>5351</v>
      </c>
      <c r="B1652" t="s">
        <v>4947</v>
      </c>
      <c r="C1652" t="s">
        <v>2798</v>
      </c>
      <c r="D1652" t="s">
        <v>21</v>
      </c>
      <c r="E1652">
        <v>11566</v>
      </c>
      <c r="F1652">
        <v>2999</v>
      </c>
      <c r="G1652" s="9">
        <f>FamilyPovertyPercentage[[#This Row],[Families With Incomes Below 200% Poverty Level]]/FamilyPovertyPercentage[[#This Row],[Total Families]]</f>
        <v>0.25929448383192116</v>
      </c>
      <c r="H1652" s="20">
        <f>IFERROR(VLOOKUP(G1652,Points!$E$2:$G$11,3,TRUE),"")</f>
        <v>40</v>
      </c>
    </row>
    <row r="1653" spans="1:8" ht="19.95" customHeight="1" x14ac:dyDescent="0.3">
      <c r="A1653" t="s">
        <v>5351</v>
      </c>
      <c r="B1653" t="s">
        <v>4948</v>
      </c>
      <c r="C1653" t="s">
        <v>2799</v>
      </c>
      <c r="D1653" t="s">
        <v>21</v>
      </c>
      <c r="E1653">
        <v>2183</v>
      </c>
      <c r="F1653">
        <v>285</v>
      </c>
      <c r="G1653" s="9">
        <f>FamilyPovertyPercentage[[#This Row],[Families With Incomes Below 200% Poverty Level]]/FamilyPovertyPercentage[[#This Row],[Total Families]]</f>
        <v>0.13055428309665598</v>
      </c>
      <c r="H1653" s="20">
        <f>IFERROR(VLOOKUP(G1653,Points!$E$2:$G$11,3,TRUE),"")</f>
        <v>10</v>
      </c>
    </row>
    <row r="1654" spans="1:8" ht="19.95" customHeight="1" x14ac:dyDescent="0.3">
      <c r="A1654" t="s">
        <v>5352</v>
      </c>
      <c r="B1654" t="s">
        <v>4949</v>
      </c>
      <c r="C1654" t="s">
        <v>2800</v>
      </c>
      <c r="D1654" t="s">
        <v>21</v>
      </c>
      <c r="E1654">
        <v>471</v>
      </c>
      <c r="F1654">
        <v>92</v>
      </c>
      <c r="G1654" s="9">
        <f>FamilyPovertyPercentage[[#This Row],[Families With Incomes Below 200% Poverty Level]]/FamilyPovertyPercentage[[#This Row],[Total Families]]</f>
        <v>0.19532908704883228</v>
      </c>
      <c r="H1654" s="20">
        <f>IFERROR(VLOOKUP(G1654,Points!$E$2:$G$11,3,TRUE),"")</f>
        <v>20</v>
      </c>
    </row>
    <row r="1655" spans="1:8" ht="19.95" customHeight="1" x14ac:dyDescent="0.3">
      <c r="A1655" t="s">
        <v>5352</v>
      </c>
      <c r="B1655" t="s">
        <v>4950</v>
      </c>
      <c r="C1655" t="s">
        <v>2801</v>
      </c>
      <c r="D1655" t="s">
        <v>21</v>
      </c>
      <c r="E1655">
        <v>2311</v>
      </c>
      <c r="F1655">
        <v>188</v>
      </c>
      <c r="G1655" s="9">
        <f>FamilyPovertyPercentage[[#This Row],[Families With Incomes Below 200% Poverty Level]]/FamilyPovertyPercentage[[#This Row],[Total Families]]</f>
        <v>8.1350064906966682E-2</v>
      </c>
      <c r="H1655" s="20">
        <f>IFERROR(VLOOKUP(G1655,Points!$E$2:$G$11,3,TRUE),"")</f>
        <v>5</v>
      </c>
    </row>
    <row r="1656" spans="1:8" ht="19.95" customHeight="1" x14ac:dyDescent="0.3">
      <c r="A1656" t="s">
        <v>5352</v>
      </c>
      <c r="B1656" t="s">
        <v>4951</v>
      </c>
      <c r="C1656" t="s">
        <v>2802</v>
      </c>
      <c r="D1656" t="s">
        <v>122</v>
      </c>
      <c r="E1656">
        <v>1167</v>
      </c>
      <c r="F1656">
        <v>147</v>
      </c>
      <c r="G1656" s="9">
        <f>FamilyPovertyPercentage[[#This Row],[Families With Incomes Below 200% Poverty Level]]/FamilyPovertyPercentage[[#This Row],[Total Families]]</f>
        <v>0.12596401028277635</v>
      </c>
      <c r="H1656" s="20">
        <f>IFERROR(VLOOKUP(G1656,Points!$E$2:$G$11,3,TRUE),"")</f>
        <v>10</v>
      </c>
    </row>
    <row r="1657" spans="1:8" ht="19.95" customHeight="1" x14ac:dyDescent="0.3">
      <c r="A1657" t="s">
        <v>5352</v>
      </c>
      <c r="B1657" t="s">
        <v>4952</v>
      </c>
      <c r="C1657" t="s">
        <v>2803</v>
      </c>
      <c r="D1657" t="s">
        <v>23</v>
      </c>
      <c r="E1657">
        <v>152</v>
      </c>
      <c r="F1657">
        <v>64</v>
      </c>
      <c r="G1657" s="9">
        <f>FamilyPovertyPercentage[[#This Row],[Families With Incomes Below 200% Poverty Level]]/FamilyPovertyPercentage[[#This Row],[Total Families]]</f>
        <v>0.42105263157894735</v>
      </c>
      <c r="H1657" s="20">
        <f>IFERROR(VLOOKUP(G1657,Points!$E$2:$G$11,3,TRUE),"")</f>
        <v>100</v>
      </c>
    </row>
    <row r="1658" spans="1:8" ht="19.95" customHeight="1" x14ac:dyDescent="0.3">
      <c r="A1658" t="s">
        <v>5351</v>
      </c>
      <c r="B1658" t="s">
        <v>4953</v>
      </c>
      <c r="C1658" t="s">
        <v>2804</v>
      </c>
      <c r="D1658" t="s">
        <v>101</v>
      </c>
      <c r="E1658">
        <v>69</v>
      </c>
      <c r="F1658">
        <v>44</v>
      </c>
      <c r="G1658" s="9">
        <f>FamilyPovertyPercentage[[#This Row],[Families With Incomes Below 200% Poverty Level]]/FamilyPovertyPercentage[[#This Row],[Total Families]]</f>
        <v>0.6376811594202898</v>
      </c>
      <c r="H1658" s="20">
        <f>IFERROR(VLOOKUP(G1658,Points!$E$2:$G$11,3,TRUE),"")</f>
        <v>100</v>
      </c>
    </row>
    <row r="1659" spans="1:8" ht="19.95" customHeight="1" x14ac:dyDescent="0.3">
      <c r="A1659" t="s">
        <v>5351</v>
      </c>
      <c r="B1659" t="s">
        <v>4954</v>
      </c>
      <c r="C1659" t="s">
        <v>2805</v>
      </c>
      <c r="D1659" t="s">
        <v>131</v>
      </c>
      <c r="E1659">
        <v>371</v>
      </c>
      <c r="F1659">
        <v>92</v>
      </c>
      <c r="G1659" s="9">
        <f>FamilyPovertyPercentage[[#This Row],[Families With Incomes Below 200% Poverty Level]]/FamilyPovertyPercentage[[#This Row],[Total Families]]</f>
        <v>0.24797843665768193</v>
      </c>
      <c r="H1659" s="20">
        <f>IFERROR(VLOOKUP(G1659,Points!$E$2:$G$11,3,TRUE),"")</f>
        <v>40</v>
      </c>
    </row>
    <row r="1660" spans="1:8" ht="19.95" customHeight="1" x14ac:dyDescent="0.3">
      <c r="A1660" t="s">
        <v>5352</v>
      </c>
      <c r="B1660" t="s">
        <v>4955</v>
      </c>
      <c r="C1660" t="s">
        <v>2806</v>
      </c>
      <c r="D1660" t="s">
        <v>208</v>
      </c>
      <c r="E1660">
        <v>148</v>
      </c>
      <c r="F1660">
        <v>23</v>
      </c>
      <c r="G1660" s="9">
        <f>FamilyPovertyPercentage[[#This Row],[Families With Incomes Below 200% Poverty Level]]/FamilyPovertyPercentage[[#This Row],[Total Families]]</f>
        <v>0.1554054054054054</v>
      </c>
      <c r="H1660" s="20">
        <f>IFERROR(VLOOKUP(G1660,Points!$E$2:$G$11,3,TRUE),"")</f>
        <v>10</v>
      </c>
    </row>
    <row r="1661" spans="1:8" ht="19.95" customHeight="1" x14ac:dyDescent="0.3">
      <c r="A1661" t="s">
        <v>5352</v>
      </c>
      <c r="B1661" t="s">
        <v>4956</v>
      </c>
      <c r="C1661" t="s">
        <v>2807</v>
      </c>
      <c r="D1661" t="s">
        <v>147</v>
      </c>
      <c r="E1661">
        <v>233</v>
      </c>
      <c r="F1661">
        <v>48</v>
      </c>
      <c r="G1661" s="9">
        <f>FamilyPovertyPercentage[[#This Row],[Families With Incomes Below 200% Poverty Level]]/FamilyPovertyPercentage[[#This Row],[Total Families]]</f>
        <v>0.20600858369098712</v>
      </c>
      <c r="H1661" s="20">
        <f>IFERROR(VLOOKUP(G1661,Points!$E$2:$G$11,3,TRUE),"")</f>
        <v>30</v>
      </c>
    </row>
    <row r="1662" spans="1:8" ht="19.95" customHeight="1" x14ac:dyDescent="0.3">
      <c r="A1662" t="s">
        <v>5352</v>
      </c>
      <c r="B1662" t="s">
        <v>4957</v>
      </c>
      <c r="C1662" t="s">
        <v>2807</v>
      </c>
      <c r="D1662" t="s">
        <v>67</v>
      </c>
      <c r="E1662">
        <v>131</v>
      </c>
      <c r="F1662">
        <v>21</v>
      </c>
      <c r="G1662" s="9">
        <f>FamilyPovertyPercentage[[#This Row],[Families With Incomes Below 200% Poverty Level]]/FamilyPovertyPercentage[[#This Row],[Total Families]]</f>
        <v>0.16030534351145037</v>
      </c>
      <c r="H1662" s="20">
        <f>IFERROR(VLOOKUP(G1662,Points!$E$2:$G$11,3,TRUE),"")</f>
        <v>20</v>
      </c>
    </row>
    <row r="1663" spans="1:8" ht="19.95" customHeight="1" x14ac:dyDescent="0.3">
      <c r="A1663" t="s">
        <v>5352</v>
      </c>
      <c r="B1663" t="s">
        <v>4958</v>
      </c>
      <c r="C1663" t="s">
        <v>2807</v>
      </c>
      <c r="D1663" t="s">
        <v>208</v>
      </c>
      <c r="E1663">
        <v>258</v>
      </c>
      <c r="F1663">
        <v>25</v>
      </c>
      <c r="G1663" s="9">
        <f>FamilyPovertyPercentage[[#This Row],[Families With Incomes Below 200% Poverty Level]]/FamilyPovertyPercentage[[#This Row],[Total Families]]</f>
        <v>9.6899224806201556E-2</v>
      </c>
      <c r="H1663" s="20">
        <f>IFERROR(VLOOKUP(G1663,Points!$E$2:$G$11,3,TRUE),"")</f>
        <v>5</v>
      </c>
    </row>
    <row r="1664" spans="1:8" ht="19.95" customHeight="1" x14ac:dyDescent="0.3">
      <c r="A1664" t="s">
        <v>5352</v>
      </c>
      <c r="B1664" t="s">
        <v>4959</v>
      </c>
      <c r="C1664" t="s">
        <v>2807</v>
      </c>
      <c r="D1664" t="s">
        <v>21</v>
      </c>
      <c r="E1664">
        <v>418</v>
      </c>
      <c r="F1664">
        <v>39</v>
      </c>
      <c r="G1664" s="9">
        <f>FamilyPovertyPercentage[[#This Row],[Families With Incomes Below 200% Poverty Level]]/FamilyPovertyPercentage[[#This Row],[Total Families]]</f>
        <v>9.3301435406698566E-2</v>
      </c>
      <c r="H1664" s="20">
        <f>IFERROR(VLOOKUP(G1664,Points!$E$2:$G$11,3,TRUE),"")</f>
        <v>5</v>
      </c>
    </row>
    <row r="1665" spans="1:8" ht="19.95" customHeight="1" x14ac:dyDescent="0.3">
      <c r="A1665" t="s">
        <v>5352</v>
      </c>
      <c r="B1665" t="s">
        <v>4960</v>
      </c>
      <c r="C1665" t="s">
        <v>2808</v>
      </c>
      <c r="D1665" t="s">
        <v>91</v>
      </c>
      <c r="E1665">
        <v>231</v>
      </c>
      <c r="F1665">
        <v>40</v>
      </c>
      <c r="G1665" s="9">
        <f>FamilyPovertyPercentage[[#This Row],[Families With Incomes Below 200% Poverty Level]]/FamilyPovertyPercentage[[#This Row],[Total Families]]</f>
        <v>0.17316017316017315</v>
      </c>
      <c r="H1665" s="20">
        <f>IFERROR(VLOOKUP(G1665,Points!$E$2:$G$11,3,TRUE),"")</f>
        <v>20</v>
      </c>
    </row>
    <row r="1666" spans="1:8" ht="19.95" customHeight="1" x14ac:dyDescent="0.3">
      <c r="A1666" t="s">
        <v>5352</v>
      </c>
      <c r="B1666" t="s">
        <v>4961</v>
      </c>
      <c r="C1666" t="s">
        <v>2809</v>
      </c>
      <c r="D1666" t="s">
        <v>147</v>
      </c>
      <c r="E1666">
        <v>70</v>
      </c>
      <c r="F1666">
        <v>18</v>
      </c>
      <c r="G1666" s="9">
        <f>FamilyPovertyPercentage[[#This Row],[Families With Incomes Below 200% Poverty Level]]/FamilyPovertyPercentage[[#This Row],[Total Families]]</f>
        <v>0.25714285714285712</v>
      </c>
      <c r="H1666" s="20">
        <f>IFERROR(VLOOKUP(G1666,Points!$E$2:$G$11,3,TRUE),"")</f>
        <v>40</v>
      </c>
    </row>
    <row r="1667" spans="1:8" ht="19.95" customHeight="1" x14ac:dyDescent="0.3">
      <c r="A1667" t="s">
        <v>5351</v>
      </c>
      <c r="B1667" t="s">
        <v>4962</v>
      </c>
      <c r="C1667" t="s">
        <v>2810</v>
      </c>
      <c r="D1667" t="s">
        <v>221</v>
      </c>
      <c r="E1667">
        <v>1054</v>
      </c>
      <c r="F1667">
        <v>140</v>
      </c>
      <c r="G1667" s="9">
        <f>FamilyPovertyPercentage[[#This Row],[Families With Incomes Below 200% Poverty Level]]/FamilyPovertyPercentage[[#This Row],[Total Families]]</f>
        <v>0.13282732447817835</v>
      </c>
      <c r="H1667" s="20">
        <f>IFERROR(VLOOKUP(G1667,Points!$E$2:$G$11,3,TRUE),"")</f>
        <v>10</v>
      </c>
    </row>
    <row r="1668" spans="1:8" ht="19.95" customHeight="1" x14ac:dyDescent="0.3">
      <c r="A1668" t="s">
        <v>5352</v>
      </c>
      <c r="B1668" t="s">
        <v>4963</v>
      </c>
      <c r="C1668" t="s">
        <v>2811</v>
      </c>
      <c r="D1668" t="s">
        <v>239</v>
      </c>
      <c r="E1668">
        <v>192</v>
      </c>
      <c r="F1668">
        <v>50</v>
      </c>
      <c r="G1668" s="9">
        <f>FamilyPovertyPercentage[[#This Row],[Families With Incomes Below 200% Poverty Level]]/FamilyPovertyPercentage[[#This Row],[Total Families]]</f>
        <v>0.26041666666666669</v>
      </c>
      <c r="H1668" s="20">
        <f>IFERROR(VLOOKUP(G1668,Points!$E$2:$G$11,3,TRUE),"")</f>
        <v>40</v>
      </c>
    </row>
    <row r="1669" spans="1:8" ht="19.95" customHeight="1" x14ac:dyDescent="0.3">
      <c r="A1669" t="s">
        <v>5352</v>
      </c>
      <c r="B1669" t="s">
        <v>4964</v>
      </c>
      <c r="C1669" t="s">
        <v>2811</v>
      </c>
      <c r="D1669" t="s">
        <v>95</v>
      </c>
      <c r="E1669">
        <v>155</v>
      </c>
      <c r="F1669">
        <v>22</v>
      </c>
      <c r="G1669" s="9">
        <f>FamilyPovertyPercentage[[#This Row],[Families With Incomes Below 200% Poverty Level]]/FamilyPovertyPercentage[[#This Row],[Total Families]]</f>
        <v>0.14193548387096774</v>
      </c>
      <c r="H1669" s="20">
        <f>IFERROR(VLOOKUP(G1669,Points!$E$2:$G$11,3,TRUE),"")</f>
        <v>10</v>
      </c>
    </row>
    <row r="1670" spans="1:8" ht="19.95" customHeight="1" x14ac:dyDescent="0.3">
      <c r="A1670" t="s">
        <v>5351</v>
      </c>
      <c r="B1670" t="s">
        <v>4965</v>
      </c>
      <c r="C1670" t="s">
        <v>2812</v>
      </c>
      <c r="D1670" t="s">
        <v>143</v>
      </c>
      <c r="E1670">
        <v>208</v>
      </c>
      <c r="F1670">
        <v>65</v>
      </c>
      <c r="G1670" s="9">
        <f>FamilyPovertyPercentage[[#This Row],[Families With Incomes Below 200% Poverty Level]]/FamilyPovertyPercentage[[#This Row],[Total Families]]</f>
        <v>0.3125</v>
      </c>
      <c r="H1670" s="20">
        <f>IFERROR(VLOOKUP(G1670,Points!$E$2:$G$11,3,TRUE),"")</f>
        <v>50</v>
      </c>
    </row>
    <row r="1671" spans="1:8" ht="19.95" customHeight="1" x14ac:dyDescent="0.3">
      <c r="A1671" t="s">
        <v>5351</v>
      </c>
      <c r="B1671" t="s">
        <v>4966</v>
      </c>
      <c r="C1671" t="s">
        <v>2813</v>
      </c>
      <c r="D1671" t="s">
        <v>111</v>
      </c>
      <c r="E1671">
        <v>37</v>
      </c>
      <c r="F1671">
        <v>0</v>
      </c>
      <c r="G1671" s="9">
        <f>FamilyPovertyPercentage[[#This Row],[Families With Incomes Below 200% Poverty Level]]/FamilyPovertyPercentage[[#This Row],[Total Families]]</f>
        <v>0</v>
      </c>
      <c r="H1671" s="20">
        <f>IFERROR(VLOOKUP(G1671,Points!$E$2:$G$11,3,TRUE),"")</f>
        <v>0</v>
      </c>
    </row>
    <row r="1672" spans="1:8" ht="19.95" customHeight="1" x14ac:dyDescent="0.3">
      <c r="A1672" t="s">
        <v>5351</v>
      </c>
      <c r="B1672" t="s">
        <v>4967</v>
      </c>
      <c r="C1672" t="s">
        <v>2814</v>
      </c>
      <c r="D1672" t="s">
        <v>36</v>
      </c>
      <c r="E1672">
        <v>511</v>
      </c>
      <c r="F1672">
        <v>7</v>
      </c>
      <c r="G1672" s="9">
        <f>FamilyPovertyPercentage[[#This Row],[Families With Incomes Below 200% Poverty Level]]/FamilyPovertyPercentage[[#This Row],[Total Families]]</f>
        <v>1.3698630136986301E-2</v>
      </c>
      <c r="H1672" s="20">
        <f>IFERROR(VLOOKUP(G1672,Points!$E$2:$G$11,3,TRUE),"")</f>
        <v>0</v>
      </c>
    </row>
    <row r="1673" spans="1:8" ht="19.95" customHeight="1" x14ac:dyDescent="0.3">
      <c r="A1673" t="s">
        <v>5351</v>
      </c>
      <c r="B1673" t="s">
        <v>4968</v>
      </c>
      <c r="C1673" t="s">
        <v>2815</v>
      </c>
      <c r="D1673" t="s">
        <v>229</v>
      </c>
      <c r="E1673">
        <v>3261</v>
      </c>
      <c r="F1673">
        <v>355</v>
      </c>
      <c r="G1673" s="9">
        <f>FamilyPovertyPercentage[[#This Row],[Families With Incomes Below 200% Poverty Level]]/FamilyPovertyPercentage[[#This Row],[Total Families]]</f>
        <v>0.1088623121741797</v>
      </c>
      <c r="H1673" s="20">
        <f>IFERROR(VLOOKUP(G1673,Points!$E$2:$G$11,3,TRUE),"")</f>
        <v>5</v>
      </c>
    </row>
    <row r="1674" spans="1:8" ht="19.95" customHeight="1" x14ac:dyDescent="0.3">
      <c r="A1674" t="s">
        <v>5351</v>
      </c>
      <c r="B1674" t="s">
        <v>4969</v>
      </c>
      <c r="C1674" t="s">
        <v>2816</v>
      </c>
      <c r="D1674" t="s">
        <v>83</v>
      </c>
      <c r="E1674">
        <v>330</v>
      </c>
      <c r="F1674">
        <v>115</v>
      </c>
      <c r="G1674" s="9">
        <f>FamilyPovertyPercentage[[#This Row],[Families With Incomes Below 200% Poverty Level]]/FamilyPovertyPercentage[[#This Row],[Total Families]]</f>
        <v>0.34848484848484851</v>
      </c>
      <c r="H1674" s="20">
        <f>IFERROR(VLOOKUP(G1674,Points!$E$2:$G$11,3,TRUE),"")</f>
        <v>65</v>
      </c>
    </row>
    <row r="1675" spans="1:8" ht="19.95" customHeight="1" x14ac:dyDescent="0.3">
      <c r="A1675" t="s">
        <v>5352</v>
      </c>
      <c r="B1675" t="s">
        <v>4970</v>
      </c>
      <c r="C1675" t="s">
        <v>2817</v>
      </c>
      <c r="D1675" t="s">
        <v>83</v>
      </c>
      <c r="E1675">
        <v>76</v>
      </c>
      <c r="F1675">
        <v>12</v>
      </c>
      <c r="G1675" s="9">
        <f>FamilyPovertyPercentage[[#This Row],[Families With Incomes Below 200% Poverty Level]]/FamilyPovertyPercentage[[#This Row],[Total Families]]</f>
        <v>0.15789473684210525</v>
      </c>
      <c r="H1675" s="20">
        <f>IFERROR(VLOOKUP(G1675,Points!$E$2:$G$11,3,TRUE),"")</f>
        <v>10</v>
      </c>
    </row>
    <row r="1676" spans="1:8" ht="19.95" customHeight="1" x14ac:dyDescent="0.3">
      <c r="A1676" t="s">
        <v>5352</v>
      </c>
      <c r="B1676" t="s">
        <v>4971</v>
      </c>
      <c r="C1676" t="s">
        <v>2818</v>
      </c>
      <c r="D1676" t="s">
        <v>72</v>
      </c>
      <c r="E1676">
        <v>293</v>
      </c>
      <c r="F1676">
        <v>76</v>
      </c>
      <c r="G1676" s="9">
        <f>FamilyPovertyPercentage[[#This Row],[Families With Incomes Below 200% Poverty Level]]/FamilyPovertyPercentage[[#This Row],[Total Families]]</f>
        <v>0.25938566552901021</v>
      </c>
      <c r="H1676" s="20">
        <f>IFERROR(VLOOKUP(G1676,Points!$E$2:$G$11,3,TRUE),"")</f>
        <v>40</v>
      </c>
    </row>
    <row r="1677" spans="1:8" ht="19.95" customHeight="1" x14ac:dyDescent="0.3">
      <c r="A1677" t="s">
        <v>5352</v>
      </c>
      <c r="B1677" t="s">
        <v>4972</v>
      </c>
      <c r="C1677" t="s">
        <v>2818</v>
      </c>
      <c r="D1677" t="s">
        <v>91</v>
      </c>
      <c r="E1677">
        <v>303</v>
      </c>
      <c r="F1677">
        <v>68</v>
      </c>
      <c r="G1677" s="9">
        <f>FamilyPovertyPercentage[[#This Row],[Families With Incomes Below 200% Poverty Level]]/FamilyPovertyPercentage[[#This Row],[Total Families]]</f>
        <v>0.22442244224422442</v>
      </c>
      <c r="H1677" s="20">
        <f>IFERROR(VLOOKUP(G1677,Points!$E$2:$G$11,3,TRUE),"")</f>
        <v>30</v>
      </c>
    </row>
    <row r="1678" spans="1:8" ht="19.95" customHeight="1" x14ac:dyDescent="0.3">
      <c r="A1678" t="s">
        <v>5352</v>
      </c>
      <c r="B1678" t="s">
        <v>4973</v>
      </c>
      <c r="C1678" t="s">
        <v>2819</v>
      </c>
      <c r="D1678" t="s">
        <v>59</v>
      </c>
      <c r="E1678">
        <v>179</v>
      </c>
      <c r="F1678">
        <v>53</v>
      </c>
      <c r="G1678" s="9">
        <f>FamilyPovertyPercentage[[#This Row],[Families With Incomes Below 200% Poverty Level]]/FamilyPovertyPercentage[[#This Row],[Total Families]]</f>
        <v>0.29608938547486036</v>
      </c>
      <c r="H1678" s="20">
        <f>IFERROR(VLOOKUP(G1678,Points!$E$2:$G$11,3,TRUE),"")</f>
        <v>50</v>
      </c>
    </row>
    <row r="1679" spans="1:8" ht="19.95" customHeight="1" x14ac:dyDescent="0.3">
      <c r="A1679" t="s">
        <v>5352</v>
      </c>
      <c r="B1679" t="s">
        <v>4974</v>
      </c>
      <c r="C1679" t="s">
        <v>2820</v>
      </c>
      <c r="D1679" t="s">
        <v>48</v>
      </c>
      <c r="E1679">
        <v>205</v>
      </c>
      <c r="F1679">
        <v>48</v>
      </c>
      <c r="G1679" s="9">
        <f>FamilyPovertyPercentage[[#This Row],[Families With Incomes Below 200% Poverty Level]]/FamilyPovertyPercentage[[#This Row],[Total Families]]</f>
        <v>0.23414634146341465</v>
      </c>
      <c r="H1679" s="20">
        <f>IFERROR(VLOOKUP(G1679,Points!$E$2:$G$11,3,TRUE),"")</f>
        <v>30</v>
      </c>
    </row>
    <row r="1680" spans="1:8" ht="19.95" customHeight="1" x14ac:dyDescent="0.3">
      <c r="A1680" t="s">
        <v>5352</v>
      </c>
      <c r="B1680" t="s">
        <v>4975</v>
      </c>
      <c r="C1680" t="s">
        <v>2821</v>
      </c>
      <c r="D1680" t="s">
        <v>66</v>
      </c>
      <c r="E1680">
        <v>271</v>
      </c>
      <c r="F1680">
        <v>61</v>
      </c>
      <c r="G1680" s="9">
        <f>FamilyPovertyPercentage[[#This Row],[Families With Incomes Below 200% Poverty Level]]/FamilyPovertyPercentage[[#This Row],[Total Families]]</f>
        <v>0.22509225092250923</v>
      </c>
      <c r="H1680" s="20">
        <f>IFERROR(VLOOKUP(G1680,Points!$E$2:$G$11,3,TRUE),"")</f>
        <v>30</v>
      </c>
    </row>
    <row r="1681" spans="1:8" ht="19.95" customHeight="1" x14ac:dyDescent="0.3">
      <c r="A1681" t="s">
        <v>5351</v>
      </c>
      <c r="B1681" t="s">
        <v>4976</v>
      </c>
      <c r="C1681" t="s">
        <v>2822</v>
      </c>
      <c r="D1681" t="s">
        <v>66</v>
      </c>
      <c r="E1681">
        <v>154</v>
      </c>
      <c r="F1681">
        <v>31</v>
      </c>
      <c r="G1681" s="9">
        <f>FamilyPovertyPercentage[[#This Row],[Families With Incomes Below 200% Poverty Level]]/FamilyPovertyPercentage[[#This Row],[Total Families]]</f>
        <v>0.20129870129870131</v>
      </c>
      <c r="H1681" s="20">
        <f>IFERROR(VLOOKUP(G1681,Points!$E$2:$G$11,3,TRUE),"")</f>
        <v>30</v>
      </c>
    </row>
    <row r="1682" spans="1:8" ht="19.95" customHeight="1" x14ac:dyDescent="0.3">
      <c r="A1682" t="s">
        <v>5351</v>
      </c>
      <c r="B1682" t="s">
        <v>4977</v>
      </c>
      <c r="C1682" t="s">
        <v>2823</v>
      </c>
      <c r="D1682" t="s">
        <v>117</v>
      </c>
      <c r="E1682">
        <v>319</v>
      </c>
      <c r="F1682">
        <v>75</v>
      </c>
      <c r="G1682" s="9">
        <f>FamilyPovertyPercentage[[#This Row],[Families With Incomes Below 200% Poverty Level]]/FamilyPovertyPercentage[[#This Row],[Total Families]]</f>
        <v>0.23510971786833856</v>
      </c>
      <c r="H1682" s="20">
        <f>IFERROR(VLOOKUP(G1682,Points!$E$2:$G$11,3,TRUE),"")</f>
        <v>30</v>
      </c>
    </row>
    <row r="1683" spans="1:8" ht="19.95" customHeight="1" x14ac:dyDescent="0.3">
      <c r="A1683" t="s">
        <v>5352</v>
      </c>
      <c r="B1683" t="s">
        <v>4978</v>
      </c>
      <c r="C1683" t="s">
        <v>2824</v>
      </c>
      <c r="D1683" t="s">
        <v>177</v>
      </c>
      <c r="E1683">
        <v>97</v>
      </c>
      <c r="F1683">
        <v>9</v>
      </c>
      <c r="G1683" s="9">
        <f>FamilyPovertyPercentage[[#This Row],[Families With Incomes Below 200% Poverty Level]]/FamilyPovertyPercentage[[#This Row],[Total Families]]</f>
        <v>9.2783505154639179E-2</v>
      </c>
      <c r="H1683" s="20">
        <f>IFERROR(VLOOKUP(G1683,Points!$E$2:$G$11,3,TRUE),"")</f>
        <v>5</v>
      </c>
    </row>
    <row r="1684" spans="1:8" ht="19.95" customHeight="1" x14ac:dyDescent="0.3">
      <c r="A1684" t="s">
        <v>5351</v>
      </c>
      <c r="B1684" t="s">
        <v>4979</v>
      </c>
      <c r="C1684" t="s">
        <v>2825</v>
      </c>
      <c r="D1684" t="s">
        <v>18</v>
      </c>
      <c r="E1684">
        <v>1811</v>
      </c>
      <c r="F1684">
        <v>123</v>
      </c>
      <c r="G1684" s="9">
        <f>FamilyPovertyPercentage[[#This Row],[Families With Incomes Below 200% Poverty Level]]/FamilyPovertyPercentage[[#This Row],[Total Families]]</f>
        <v>6.791827719491994E-2</v>
      </c>
      <c r="H1684" s="20">
        <f>IFERROR(VLOOKUP(G1684,Points!$E$2:$G$11,3,TRUE),"")</f>
        <v>0</v>
      </c>
    </row>
    <row r="1685" spans="1:8" ht="19.95" customHeight="1" x14ac:dyDescent="0.3">
      <c r="A1685" t="s">
        <v>5352</v>
      </c>
      <c r="B1685" t="s">
        <v>4980</v>
      </c>
      <c r="C1685" t="s">
        <v>2826</v>
      </c>
      <c r="D1685" t="s">
        <v>115</v>
      </c>
      <c r="E1685">
        <v>292</v>
      </c>
      <c r="F1685">
        <v>40</v>
      </c>
      <c r="G1685" s="9">
        <f>FamilyPovertyPercentage[[#This Row],[Families With Incomes Below 200% Poverty Level]]/FamilyPovertyPercentage[[#This Row],[Total Families]]</f>
        <v>0.13698630136986301</v>
      </c>
      <c r="H1685" s="20">
        <f>IFERROR(VLOOKUP(G1685,Points!$E$2:$G$11,3,TRUE),"")</f>
        <v>10</v>
      </c>
    </row>
    <row r="1686" spans="1:8" ht="19.95" customHeight="1" x14ac:dyDescent="0.3">
      <c r="A1686" t="s">
        <v>5351</v>
      </c>
      <c r="B1686" t="s">
        <v>4981</v>
      </c>
      <c r="C1686" t="s">
        <v>2827</v>
      </c>
      <c r="D1686" t="s">
        <v>11</v>
      </c>
      <c r="E1686">
        <v>82</v>
      </c>
      <c r="F1686">
        <v>48</v>
      </c>
      <c r="G1686" s="9">
        <f>FamilyPovertyPercentage[[#This Row],[Families With Incomes Below 200% Poverty Level]]/FamilyPovertyPercentage[[#This Row],[Total Families]]</f>
        <v>0.58536585365853655</v>
      </c>
      <c r="H1686" s="20">
        <f>IFERROR(VLOOKUP(G1686,Points!$E$2:$G$11,3,TRUE),"")</f>
        <v>100</v>
      </c>
    </row>
    <row r="1687" spans="1:8" ht="19.95" customHeight="1" x14ac:dyDescent="0.3">
      <c r="A1687" t="s">
        <v>5351</v>
      </c>
      <c r="B1687" t="s">
        <v>4982</v>
      </c>
      <c r="C1687" t="s">
        <v>2828</v>
      </c>
      <c r="D1687" t="s">
        <v>156</v>
      </c>
      <c r="E1687">
        <v>138</v>
      </c>
      <c r="F1687">
        <v>49</v>
      </c>
      <c r="G1687" s="9">
        <f>FamilyPovertyPercentage[[#This Row],[Families With Incomes Below 200% Poverty Level]]/FamilyPovertyPercentage[[#This Row],[Total Families]]</f>
        <v>0.35507246376811596</v>
      </c>
      <c r="H1687" s="20">
        <f>IFERROR(VLOOKUP(G1687,Points!$E$2:$G$11,3,TRUE),"")</f>
        <v>65</v>
      </c>
    </row>
    <row r="1688" spans="1:8" ht="19.95" customHeight="1" x14ac:dyDescent="0.3">
      <c r="A1688" t="s">
        <v>5352</v>
      </c>
      <c r="B1688" t="s">
        <v>4983</v>
      </c>
      <c r="C1688" t="s">
        <v>2829</v>
      </c>
      <c r="D1688" t="s">
        <v>64</v>
      </c>
      <c r="E1688">
        <v>311</v>
      </c>
      <c r="F1688">
        <v>21</v>
      </c>
      <c r="G1688" s="9">
        <f>FamilyPovertyPercentage[[#This Row],[Families With Incomes Below 200% Poverty Level]]/FamilyPovertyPercentage[[#This Row],[Total Families]]</f>
        <v>6.7524115755627015E-2</v>
      </c>
      <c r="H1688" s="20">
        <f>IFERROR(VLOOKUP(G1688,Points!$E$2:$G$11,3,TRUE),"")</f>
        <v>0</v>
      </c>
    </row>
    <row r="1689" spans="1:8" ht="19.95" customHeight="1" x14ac:dyDescent="0.3">
      <c r="A1689" t="s">
        <v>5351</v>
      </c>
      <c r="B1689" t="s">
        <v>4984</v>
      </c>
      <c r="C1689" t="s">
        <v>2830</v>
      </c>
      <c r="D1689" t="s">
        <v>64</v>
      </c>
      <c r="E1689">
        <v>171</v>
      </c>
      <c r="F1689">
        <v>28</v>
      </c>
      <c r="G1689" s="9">
        <f>FamilyPovertyPercentage[[#This Row],[Families With Incomes Below 200% Poverty Level]]/FamilyPovertyPercentage[[#This Row],[Total Families]]</f>
        <v>0.16374269005847952</v>
      </c>
      <c r="H1689" s="20">
        <f>IFERROR(VLOOKUP(G1689,Points!$E$2:$G$11,3,TRUE),"")</f>
        <v>20</v>
      </c>
    </row>
    <row r="1690" spans="1:8" ht="19.95" customHeight="1" x14ac:dyDescent="0.3">
      <c r="A1690" t="s">
        <v>5352</v>
      </c>
      <c r="B1690" t="s">
        <v>4985</v>
      </c>
      <c r="C1690" t="s">
        <v>2831</v>
      </c>
      <c r="D1690" t="s">
        <v>219</v>
      </c>
      <c r="E1690">
        <v>256</v>
      </c>
      <c r="F1690">
        <v>23</v>
      </c>
      <c r="G1690" s="9">
        <f>FamilyPovertyPercentage[[#This Row],[Families With Incomes Below 200% Poverty Level]]/FamilyPovertyPercentage[[#This Row],[Total Families]]</f>
        <v>8.984375E-2</v>
      </c>
      <c r="H1690" s="20">
        <f>IFERROR(VLOOKUP(G1690,Points!$E$2:$G$11,3,TRUE),"")</f>
        <v>5</v>
      </c>
    </row>
    <row r="1691" spans="1:8" ht="19.95" customHeight="1" x14ac:dyDescent="0.3">
      <c r="A1691" t="s">
        <v>5351</v>
      </c>
      <c r="B1691" t="s">
        <v>4986</v>
      </c>
      <c r="C1691" t="s">
        <v>2832</v>
      </c>
      <c r="D1691" t="s">
        <v>219</v>
      </c>
      <c r="E1691">
        <v>1916</v>
      </c>
      <c r="F1691">
        <v>296</v>
      </c>
      <c r="G1691" s="9">
        <f>FamilyPovertyPercentage[[#This Row],[Families With Incomes Below 200% Poverty Level]]/FamilyPovertyPercentage[[#This Row],[Total Families]]</f>
        <v>0.1544885177453027</v>
      </c>
      <c r="H1691" s="20">
        <f>IFERROR(VLOOKUP(G1691,Points!$E$2:$G$11,3,TRUE),"")</f>
        <v>10</v>
      </c>
    </row>
    <row r="1692" spans="1:8" ht="19.95" customHeight="1" x14ac:dyDescent="0.3">
      <c r="A1692" t="s">
        <v>5352</v>
      </c>
      <c r="B1692" t="s">
        <v>4987</v>
      </c>
      <c r="C1692" t="s">
        <v>2833</v>
      </c>
      <c r="D1692" t="s">
        <v>119</v>
      </c>
      <c r="E1692">
        <v>1416</v>
      </c>
      <c r="F1692">
        <v>119</v>
      </c>
      <c r="G1692" s="9">
        <f>FamilyPovertyPercentage[[#This Row],[Families With Incomes Below 200% Poverty Level]]/FamilyPovertyPercentage[[#This Row],[Total Families]]</f>
        <v>8.4039548022598873E-2</v>
      </c>
      <c r="H1692" s="20">
        <f>IFERROR(VLOOKUP(G1692,Points!$E$2:$G$11,3,TRUE),"")</f>
        <v>5</v>
      </c>
    </row>
    <row r="1693" spans="1:8" ht="19.95" customHeight="1" x14ac:dyDescent="0.3">
      <c r="A1693" t="s">
        <v>5351</v>
      </c>
      <c r="B1693" t="s">
        <v>4988</v>
      </c>
      <c r="C1693" t="s">
        <v>2834</v>
      </c>
      <c r="D1693" t="s">
        <v>119</v>
      </c>
      <c r="E1693">
        <v>840</v>
      </c>
      <c r="F1693">
        <v>295</v>
      </c>
      <c r="G1693" s="9">
        <f>FamilyPovertyPercentage[[#This Row],[Families With Incomes Below 200% Poverty Level]]/FamilyPovertyPercentage[[#This Row],[Total Families]]</f>
        <v>0.35119047619047616</v>
      </c>
      <c r="H1693" s="20">
        <f>IFERROR(VLOOKUP(G1693,Points!$E$2:$G$11,3,TRUE),"")</f>
        <v>65</v>
      </c>
    </row>
    <row r="1694" spans="1:8" ht="19.95" customHeight="1" x14ac:dyDescent="0.3">
      <c r="A1694" t="s">
        <v>5352</v>
      </c>
      <c r="B1694" t="s">
        <v>4989</v>
      </c>
      <c r="C1694" t="s">
        <v>2835</v>
      </c>
      <c r="D1694" t="s">
        <v>177</v>
      </c>
      <c r="E1694">
        <v>47</v>
      </c>
      <c r="F1694">
        <v>5</v>
      </c>
      <c r="G1694" s="9">
        <f>FamilyPovertyPercentage[[#This Row],[Families With Incomes Below 200% Poverty Level]]/FamilyPovertyPercentage[[#This Row],[Total Families]]</f>
        <v>0.10638297872340426</v>
      </c>
      <c r="H1694" s="20">
        <f>IFERROR(VLOOKUP(G1694,Points!$E$2:$G$11,3,TRUE),"")</f>
        <v>5</v>
      </c>
    </row>
    <row r="1695" spans="1:8" ht="19.95" customHeight="1" x14ac:dyDescent="0.3">
      <c r="A1695" t="s">
        <v>5352</v>
      </c>
      <c r="B1695" t="s">
        <v>4990</v>
      </c>
      <c r="C1695" t="s">
        <v>2836</v>
      </c>
      <c r="D1695" t="s">
        <v>101</v>
      </c>
      <c r="E1695">
        <v>35</v>
      </c>
      <c r="F1695">
        <v>6</v>
      </c>
      <c r="G1695" s="9">
        <f>FamilyPovertyPercentage[[#This Row],[Families With Incomes Below 200% Poverty Level]]/FamilyPovertyPercentage[[#This Row],[Total Families]]</f>
        <v>0.17142857142857143</v>
      </c>
      <c r="H1695" s="20">
        <f>IFERROR(VLOOKUP(G1695,Points!$E$2:$G$11,3,TRUE),"")</f>
        <v>20</v>
      </c>
    </row>
    <row r="1696" spans="1:8" ht="19.95" customHeight="1" x14ac:dyDescent="0.3">
      <c r="A1696" t="s">
        <v>5352</v>
      </c>
      <c r="B1696" t="s">
        <v>4991</v>
      </c>
      <c r="C1696" t="s">
        <v>2837</v>
      </c>
      <c r="D1696" t="s">
        <v>115</v>
      </c>
      <c r="E1696">
        <v>190</v>
      </c>
      <c r="F1696">
        <v>47</v>
      </c>
      <c r="G1696" s="9">
        <f>FamilyPovertyPercentage[[#This Row],[Families With Incomes Below 200% Poverty Level]]/FamilyPovertyPercentage[[#This Row],[Total Families]]</f>
        <v>0.24736842105263157</v>
      </c>
      <c r="H1696" s="20">
        <f>IFERROR(VLOOKUP(G1696,Points!$E$2:$G$11,3,TRUE),"")</f>
        <v>40</v>
      </c>
    </row>
    <row r="1697" spans="1:8" ht="19.95" customHeight="1" x14ac:dyDescent="0.3">
      <c r="A1697" t="s">
        <v>5351</v>
      </c>
      <c r="B1697" t="s">
        <v>4992</v>
      </c>
      <c r="C1697" t="s">
        <v>2838</v>
      </c>
      <c r="D1697" t="s">
        <v>229</v>
      </c>
      <c r="E1697">
        <v>5150</v>
      </c>
      <c r="F1697">
        <v>1062</v>
      </c>
      <c r="G1697" s="9">
        <f>FamilyPovertyPercentage[[#This Row],[Families With Incomes Below 200% Poverty Level]]/FamilyPovertyPercentage[[#This Row],[Total Families]]</f>
        <v>0.2062135922330097</v>
      </c>
      <c r="H1697" s="20">
        <f>IFERROR(VLOOKUP(G1697,Points!$E$2:$G$11,3,TRUE),"")</f>
        <v>30</v>
      </c>
    </row>
    <row r="1698" spans="1:8" ht="19.95" customHeight="1" x14ac:dyDescent="0.3">
      <c r="A1698" t="s">
        <v>5351</v>
      </c>
      <c r="B1698" t="s">
        <v>4993</v>
      </c>
      <c r="C1698" t="s">
        <v>2839</v>
      </c>
      <c r="D1698" t="s">
        <v>83</v>
      </c>
      <c r="E1698">
        <v>92</v>
      </c>
      <c r="F1698">
        <v>16</v>
      </c>
      <c r="G1698" s="9">
        <f>FamilyPovertyPercentage[[#This Row],[Families With Incomes Below 200% Poverty Level]]/FamilyPovertyPercentage[[#This Row],[Total Families]]</f>
        <v>0.17391304347826086</v>
      </c>
      <c r="H1698" s="20">
        <f>IFERROR(VLOOKUP(G1698,Points!$E$2:$G$11,3,TRUE),"")</f>
        <v>20</v>
      </c>
    </row>
    <row r="1699" spans="1:8" ht="19.95" customHeight="1" x14ac:dyDescent="0.3">
      <c r="A1699" t="s">
        <v>5351</v>
      </c>
      <c r="B1699" t="s">
        <v>4994</v>
      </c>
      <c r="C1699" t="s">
        <v>2840</v>
      </c>
      <c r="D1699" t="s">
        <v>23</v>
      </c>
      <c r="E1699">
        <v>2538</v>
      </c>
      <c r="F1699">
        <v>525</v>
      </c>
      <c r="G1699" s="9">
        <f>FamilyPovertyPercentage[[#This Row],[Families With Incomes Below 200% Poverty Level]]/FamilyPovertyPercentage[[#This Row],[Total Families]]</f>
        <v>0.20685579196217493</v>
      </c>
      <c r="H1699" s="20">
        <f>IFERROR(VLOOKUP(G1699,Points!$E$2:$G$11,3,TRUE),"")</f>
        <v>30</v>
      </c>
    </row>
    <row r="1700" spans="1:8" ht="19.95" customHeight="1" x14ac:dyDescent="0.3">
      <c r="A1700" t="s">
        <v>5352</v>
      </c>
      <c r="B1700" t="s">
        <v>4995</v>
      </c>
      <c r="C1700" t="s">
        <v>2841</v>
      </c>
      <c r="D1700" t="s">
        <v>23</v>
      </c>
      <c r="E1700">
        <v>1049</v>
      </c>
      <c r="F1700">
        <v>203</v>
      </c>
      <c r="G1700" s="9">
        <f>FamilyPovertyPercentage[[#This Row],[Families With Incomes Below 200% Poverty Level]]/FamilyPovertyPercentage[[#This Row],[Total Families]]</f>
        <v>0.19351763584366063</v>
      </c>
      <c r="H1700" s="20">
        <f>IFERROR(VLOOKUP(G1700,Points!$E$2:$G$11,3,TRUE),"")</f>
        <v>20</v>
      </c>
    </row>
    <row r="1701" spans="1:8" ht="19.95" customHeight="1" x14ac:dyDescent="0.3">
      <c r="A1701" t="s">
        <v>5352</v>
      </c>
      <c r="B1701" t="s">
        <v>4996</v>
      </c>
      <c r="C1701" t="s">
        <v>2842</v>
      </c>
      <c r="D1701" t="s">
        <v>99</v>
      </c>
      <c r="E1701">
        <v>440</v>
      </c>
      <c r="F1701">
        <v>43</v>
      </c>
      <c r="G1701" s="9">
        <f>FamilyPovertyPercentage[[#This Row],[Families With Incomes Below 200% Poverty Level]]/FamilyPovertyPercentage[[#This Row],[Total Families]]</f>
        <v>9.7727272727272732E-2</v>
      </c>
      <c r="H1701" s="20">
        <f>IFERROR(VLOOKUP(G1701,Points!$E$2:$G$11,3,TRUE),"")</f>
        <v>5</v>
      </c>
    </row>
    <row r="1702" spans="1:8" ht="19.95" customHeight="1" x14ac:dyDescent="0.3">
      <c r="A1702" t="s">
        <v>5351</v>
      </c>
      <c r="B1702" t="s">
        <v>4997</v>
      </c>
      <c r="C1702" t="s">
        <v>2843</v>
      </c>
      <c r="D1702" t="s">
        <v>99</v>
      </c>
      <c r="E1702">
        <v>490</v>
      </c>
      <c r="F1702">
        <v>104</v>
      </c>
      <c r="G1702" s="9">
        <f>FamilyPovertyPercentage[[#This Row],[Families With Incomes Below 200% Poverty Level]]/FamilyPovertyPercentage[[#This Row],[Total Families]]</f>
        <v>0.21224489795918366</v>
      </c>
      <c r="H1702" s="20">
        <f>IFERROR(VLOOKUP(G1702,Points!$E$2:$G$11,3,TRUE),"")</f>
        <v>30</v>
      </c>
    </row>
    <row r="1703" spans="1:8" ht="19.95" customHeight="1" x14ac:dyDescent="0.3">
      <c r="A1703" t="s">
        <v>5352</v>
      </c>
      <c r="B1703" t="s">
        <v>4998</v>
      </c>
      <c r="C1703" t="s">
        <v>2844</v>
      </c>
      <c r="D1703" t="s">
        <v>136</v>
      </c>
      <c r="E1703">
        <v>187</v>
      </c>
      <c r="F1703">
        <v>11</v>
      </c>
      <c r="G1703" s="9">
        <f>FamilyPovertyPercentage[[#This Row],[Families With Incomes Below 200% Poverty Level]]/FamilyPovertyPercentage[[#This Row],[Total Families]]</f>
        <v>5.8823529411764705E-2</v>
      </c>
      <c r="H1703" s="20">
        <f>IFERROR(VLOOKUP(G1703,Points!$E$2:$G$11,3,TRUE),"")</f>
        <v>0</v>
      </c>
    </row>
    <row r="1704" spans="1:8" ht="19.95" customHeight="1" x14ac:dyDescent="0.3">
      <c r="A1704" t="s">
        <v>5352</v>
      </c>
      <c r="B1704" t="s">
        <v>4999</v>
      </c>
      <c r="C1704" t="s">
        <v>2845</v>
      </c>
      <c r="D1704" t="s">
        <v>277</v>
      </c>
      <c r="E1704">
        <v>108</v>
      </c>
      <c r="F1704">
        <v>21</v>
      </c>
      <c r="G1704" s="9">
        <f>FamilyPovertyPercentage[[#This Row],[Families With Incomes Below 200% Poverty Level]]/FamilyPovertyPercentage[[#This Row],[Total Families]]</f>
        <v>0.19444444444444445</v>
      </c>
      <c r="H1704" s="20">
        <f>IFERROR(VLOOKUP(G1704,Points!$E$2:$G$11,3,TRUE),"")</f>
        <v>20</v>
      </c>
    </row>
    <row r="1705" spans="1:8" ht="19.95" customHeight="1" x14ac:dyDescent="0.3">
      <c r="A1705" t="s">
        <v>5351</v>
      </c>
      <c r="B1705" t="s">
        <v>5000</v>
      </c>
      <c r="C1705" t="s">
        <v>2846</v>
      </c>
      <c r="D1705" t="s">
        <v>131</v>
      </c>
      <c r="E1705">
        <v>519</v>
      </c>
      <c r="F1705">
        <v>225</v>
      </c>
      <c r="G1705" s="9">
        <f>FamilyPovertyPercentage[[#This Row],[Families With Incomes Below 200% Poverty Level]]/FamilyPovertyPercentage[[#This Row],[Total Families]]</f>
        <v>0.43352601156069365</v>
      </c>
      <c r="H1705" s="20">
        <f>IFERROR(VLOOKUP(G1705,Points!$E$2:$G$11,3,TRUE),"")</f>
        <v>100</v>
      </c>
    </row>
    <row r="1706" spans="1:8" ht="19.95" customHeight="1" x14ac:dyDescent="0.3">
      <c r="A1706" t="s">
        <v>5352</v>
      </c>
      <c r="B1706" t="s">
        <v>5001</v>
      </c>
      <c r="C1706" t="s">
        <v>2847</v>
      </c>
      <c r="D1706" t="s">
        <v>131</v>
      </c>
      <c r="E1706">
        <v>246</v>
      </c>
      <c r="F1706">
        <v>39</v>
      </c>
      <c r="G1706" s="9">
        <f>FamilyPovertyPercentage[[#This Row],[Families With Incomes Below 200% Poverty Level]]/FamilyPovertyPercentage[[#This Row],[Total Families]]</f>
        <v>0.15853658536585366</v>
      </c>
      <c r="H1706" s="20">
        <f>IFERROR(VLOOKUP(G1706,Points!$E$2:$G$11,3,TRUE),"")</f>
        <v>10</v>
      </c>
    </row>
    <row r="1707" spans="1:8" ht="19.95" customHeight="1" x14ac:dyDescent="0.3">
      <c r="A1707" t="s">
        <v>5352</v>
      </c>
      <c r="B1707" t="s">
        <v>5002</v>
      </c>
      <c r="C1707" t="s">
        <v>2848</v>
      </c>
      <c r="D1707" t="s">
        <v>208</v>
      </c>
      <c r="E1707">
        <v>527</v>
      </c>
      <c r="F1707">
        <v>79</v>
      </c>
      <c r="G1707" s="9">
        <f>FamilyPovertyPercentage[[#This Row],[Families With Incomes Below 200% Poverty Level]]/FamilyPovertyPercentage[[#This Row],[Total Families]]</f>
        <v>0.14990512333965844</v>
      </c>
      <c r="H1707" s="20">
        <f>IFERROR(VLOOKUP(G1707,Points!$E$2:$G$11,3,TRUE),"")</f>
        <v>10</v>
      </c>
    </row>
    <row r="1708" spans="1:8" ht="19.95" customHeight="1" x14ac:dyDescent="0.3">
      <c r="A1708" t="s">
        <v>5352</v>
      </c>
      <c r="B1708" t="s">
        <v>5003</v>
      </c>
      <c r="C1708" t="s">
        <v>2849</v>
      </c>
      <c r="D1708" t="s">
        <v>124</v>
      </c>
      <c r="E1708">
        <v>497</v>
      </c>
      <c r="F1708">
        <v>66</v>
      </c>
      <c r="G1708" s="9">
        <f>FamilyPovertyPercentage[[#This Row],[Families With Incomes Below 200% Poverty Level]]/FamilyPovertyPercentage[[#This Row],[Total Families]]</f>
        <v>0.13279678068410464</v>
      </c>
      <c r="H1708" s="20">
        <f>IFERROR(VLOOKUP(G1708,Points!$E$2:$G$11,3,TRUE),"")</f>
        <v>10</v>
      </c>
    </row>
    <row r="1709" spans="1:8" ht="19.95" customHeight="1" x14ac:dyDescent="0.3">
      <c r="A1709" t="s">
        <v>5351</v>
      </c>
      <c r="B1709" t="s">
        <v>5004</v>
      </c>
      <c r="C1709" t="s">
        <v>2850</v>
      </c>
      <c r="D1709" t="s">
        <v>124</v>
      </c>
      <c r="E1709">
        <v>375</v>
      </c>
      <c r="F1709">
        <v>43</v>
      </c>
      <c r="G1709" s="9">
        <f>FamilyPovertyPercentage[[#This Row],[Families With Incomes Below 200% Poverty Level]]/FamilyPovertyPercentage[[#This Row],[Total Families]]</f>
        <v>0.11466666666666667</v>
      </c>
      <c r="H1709" s="20">
        <f>IFERROR(VLOOKUP(G1709,Points!$E$2:$G$11,3,TRUE),"")</f>
        <v>5</v>
      </c>
    </row>
    <row r="1710" spans="1:8" ht="19.95" customHeight="1" x14ac:dyDescent="0.3">
      <c r="A1710" t="s">
        <v>5352</v>
      </c>
      <c r="B1710" t="s">
        <v>5005</v>
      </c>
      <c r="C1710" t="s">
        <v>2851</v>
      </c>
      <c r="D1710" t="s">
        <v>15</v>
      </c>
      <c r="E1710">
        <v>290</v>
      </c>
      <c r="F1710">
        <v>23</v>
      </c>
      <c r="G1710" s="9">
        <f>FamilyPovertyPercentage[[#This Row],[Families With Incomes Below 200% Poverty Level]]/FamilyPovertyPercentage[[#This Row],[Total Families]]</f>
        <v>7.9310344827586213E-2</v>
      </c>
      <c r="H1710" s="20">
        <f>IFERROR(VLOOKUP(G1710,Points!$E$2:$G$11,3,TRUE),"")</f>
        <v>0</v>
      </c>
    </row>
    <row r="1711" spans="1:8" ht="19.95" customHeight="1" x14ac:dyDescent="0.3">
      <c r="A1711" t="s">
        <v>5352</v>
      </c>
      <c r="B1711" t="s">
        <v>5006</v>
      </c>
      <c r="C1711" t="s">
        <v>2852</v>
      </c>
      <c r="D1711" t="s">
        <v>138</v>
      </c>
      <c r="E1711">
        <v>244</v>
      </c>
      <c r="F1711">
        <v>16</v>
      </c>
      <c r="G1711" s="9">
        <f>FamilyPovertyPercentage[[#This Row],[Families With Incomes Below 200% Poverty Level]]/FamilyPovertyPercentage[[#This Row],[Total Families]]</f>
        <v>6.5573770491803282E-2</v>
      </c>
      <c r="H1711" s="20">
        <f>IFERROR(VLOOKUP(G1711,Points!$E$2:$G$11,3,TRUE),"")</f>
        <v>0</v>
      </c>
    </row>
    <row r="1712" spans="1:8" ht="19.95" customHeight="1" x14ac:dyDescent="0.3">
      <c r="A1712" t="s">
        <v>5352</v>
      </c>
      <c r="B1712" t="s">
        <v>5007</v>
      </c>
      <c r="C1712" t="s">
        <v>2853</v>
      </c>
      <c r="D1712" t="s">
        <v>195</v>
      </c>
      <c r="E1712">
        <v>528</v>
      </c>
      <c r="F1712">
        <v>31</v>
      </c>
      <c r="G1712" s="9">
        <f>FamilyPovertyPercentage[[#This Row],[Families With Incomes Below 200% Poverty Level]]/FamilyPovertyPercentage[[#This Row],[Total Families]]</f>
        <v>5.8712121212121215E-2</v>
      </c>
      <c r="H1712" s="20">
        <f>IFERROR(VLOOKUP(G1712,Points!$E$2:$G$11,3,TRUE),"")</f>
        <v>0</v>
      </c>
    </row>
    <row r="1713" spans="1:8" ht="19.95" customHeight="1" x14ac:dyDescent="0.3">
      <c r="A1713" t="s">
        <v>5352</v>
      </c>
      <c r="B1713" t="s">
        <v>5008</v>
      </c>
      <c r="C1713" t="s">
        <v>2854</v>
      </c>
      <c r="D1713" t="s">
        <v>111</v>
      </c>
      <c r="E1713">
        <v>189</v>
      </c>
      <c r="F1713">
        <v>30</v>
      </c>
      <c r="G1713" s="9">
        <f>FamilyPovertyPercentage[[#This Row],[Families With Incomes Below 200% Poverty Level]]/FamilyPovertyPercentage[[#This Row],[Total Families]]</f>
        <v>0.15873015873015872</v>
      </c>
      <c r="H1713" s="20">
        <f>IFERROR(VLOOKUP(G1713,Points!$E$2:$G$11,3,TRUE),"")</f>
        <v>10</v>
      </c>
    </row>
    <row r="1714" spans="1:8" ht="19.95" customHeight="1" x14ac:dyDescent="0.3">
      <c r="A1714" t="s">
        <v>5351</v>
      </c>
      <c r="B1714" t="s">
        <v>5009</v>
      </c>
      <c r="C1714" t="s">
        <v>2855</v>
      </c>
      <c r="D1714" t="s">
        <v>138</v>
      </c>
      <c r="E1714">
        <v>314</v>
      </c>
      <c r="F1714">
        <v>38</v>
      </c>
      <c r="G1714" s="9">
        <f>FamilyPovertyPercentage[[#This Row],[Families With Incomes Below 200% Poverty Level]]/FamilyPovertyPercentage[[#This Row],[Total Families]]</f>
        <v>0.12101910828025478</v>
      </c>
      <c r="H1714" s="20">
        <f>IFERROR(VLOOKUP(G1714,Points!$E$2:$G$11,3,TRUE),"")</f>
        <v>10</v>
      </c>
    </row>
    <row r="1715" spans="1:8" ht="19.95" customHeight="1" x14ac:dyDescent="0.3">
      <c r="A1715" t="s">
        <v>5351</v>
      </c>
      <c r="B1715" t="s">
        <v>5010</v>
      </c>
      <c r="C1715" t="s">
        <v>2856</v>
      </c>
      <c r="D1715" t="s">
        <v>131</v>
      </c>
      <c r="E1715">
        <v>21</v>
      </c>
      <c r="F1715">
        <v>14</v>
      </c>
      <c r="G1715" s="9">
        <f>FamilyPovertyPercentage[[#This Row],[Families With Incomes Below 200% Poverty Level]]/FamilyPovertyPercentage[[#This Row],[Total Families]]</f>
        <v>0.66666666666666663</v>
      </c>
      <c r="H1715" s="20">
        <f>IFERROR(VLOOKUP(G1715,Points!$E$2:$G$11,3,TRUE),"")</f>
        <v>100</v>
      </c>
    </row>
    <row r="1716" spans="1:8" ht="19.95" customHeight="1" x14ac:dyDescent="0.3">
      <c r="A1716" t="s">
        <v>5352</v>
      </c>
      <c r="B1716" t="s">
        <v>5011</v>
      </c>
      <c r="C1716" t="s">
        <v>2857</v>
      </c>
      <c r="D1716" t="s">
        <v>131</v>
      </c>
      <c r="E1716">
        <v>131</v>
      </c>
      <c r="F1716">
        <v>43</v>
      </c>
      <c r="G1716" s="9">
        <f>FamilyPovertyPercentage[[#This Row],[Families With Incomes Below 200% Poverty Level]]/FamilyPovertyPercentage[[#This Row],[Total Families]]</f>
        <v>0.3282442748091603</v>
      </c>
      <c r="H1716" s="20">
        <f>IFERROR(VLOOKUP(G1716,Points!$E$2:$G$11,3,TRUE),"")</f>
        <v>65</v>
      </c>
    </row>
    <row r="1717" spans="1:8" ht="19.95" customHeight="1" x14ac:dyDescent="0.3">
      <c r="A1717" t="s">
        <v>5352</v>
      </c>
      <c r="B1717" t="s">
        <v>5012</v>
      </c>
      <c r="C1717" t="s">
        <v>2858</v>
      </c>
      <c r="D1717" t="s">
        <v>36</v>
      </c>
      <c r="E1717">
        <v>582</v>
      </c>
      <c r="F1717">
        <v>26</v>
      </c>
      <c r="G1717" s="9">
        <f>FamilyPovertyPercentage[[#This Row],[Families With Incomes Below 200% Poverty Level]]/FamilyPovertyPercentage[[#This Row],[Total Families]]</f>
        <v>4.4673539518900345E-2</v>
      </c>
      <c r="H1717" s="20">
        <f>IFERROR(VLOOKUP(G1717,Points!$E$2:$G$11,3,TRUE),"")</f>
        <v>0</v>
      </c>
    </row>
    <row r="1718" spans="1:8" ht="19.95" customHeight="1" x14ac:dyDescent="0.3">
      <c r="A1718" t="s">
        <v>5351</v>
      </c>
      <c r="B1718" t="s">
        <v>5013</v>
      </c>
      <c r="C1718" t="s">
        <v>2859</v>
      </c>
      <c r="D1718" t="s">
        <v>195</v>
      </c>
      <c r="E1718">
        <v>38</v>
      </c>
      <c r="F1718">
        <v>14</v>
      </c>
      <c r="G1718" s="9">
        <f>FamilyPovertyPercentage[[#This Row],[Families With Incomes Below 200% Poverty Level]]/FamilyPovertyPercentage[[#This Row],[Total Families]]</f>
        <v>0.36842105263157893</v>
      </c>
      <c r="H1718" s="20">
        <f>IFERROR(VLOOKUP(G1718,Points!$E$2:$G$11,3,TRUE),"")</f>
        <v>80</v>
      </c>
    </row>
    <row r="1719" spans="1:8" ht="19.95" customHeight="1" x14ac:dyDescent="0.3">
      <c r="A1719" t="s">
        <v>5352</v>
      </c>
      <c r="B1719" t="s">
        <v>5014</v>
      </c>
      <c r="C1719" t="s">
        <v>2860</v>
      </c>
      <c r="D1719" t="s">
        <v>16</v>
      </c>
      <c r="E1719">
        <v>143</v>
      </c>
      <c r="F1719">
        <v>25</v>
      </c>
      <c r="G1719" s="9">
        <f>FamilyPovertyPercentage[[#This Row],[Families With Incomes Below 200% Poverty Level]]/FamilyPovertyPercentage[[#This Row],[Total Families]]</f>
        <v>0.17482517482517482</v>
      </c>
      <c r="H1719" s="20">
        <f>IFERROR(VLOOKUP(G1719,Points!$E$2:$G$11,3,TRUE),"")</f>
        <v>20</v>
      </c>
    </row>
    <row r="1720" spans="1:8" ht="19.95" customHeight="1" x14ac:dyDescent="0.3">
      <c r="A1720" t="s">
        <v>5352</v>
      </c>
      <c r="B1720" t="s">
        <v>5015</v>
      </c>
      <c r="C1720" t="s">
        <v>2860</v>
      </c>
      <c r="D1720" t="s">
        <v>119</v>
      </c>
      <c r="E1720">
        <v>256</v>
      </c>
      <c r="F1720">
        <v>49</v>
      </c>
      <c r="G1720" s="9">
        <f>FamilyPovertyPercentage[[#This Row],[Families With Incomes Below 200% Poverty Level]]/FamilyPovertyPercentage[[#This Row],[Total Families]]</f>
        <v>0.19140625</v>
      </c>
      <c r="H1720" s="20">
        <f>IFERROR(VLOOKUP(G1720,Points!$E$2:$G$11,3,TRUE),"")</f>
        <v>20</v>
      </c>
    </row>
    <row r="1721" spans="1:8" ht="19.95" customHeight="1" x14ac:dyDescent="0.3">
      <c r="A1721" t="s">
        <v>5352</v>
      </c>
      <c r="B1721" t="s">
        <v>5016</v>
      </c>
      <c r="C1721" t="s">
        <v>2860</v>
      </c>
      <c r="D1721" t="s">
        <v>239</v>
      </c>
      <c r="E1721">
        <v>225</v>
      </c>
      <c r="F1721">
        <v>31</v>
      </c>
      <c r="G1721" s="9">
        <f>FamilyPovertyPercentage[[#This Row],[Families With Incomes Below 200% Poverty Level]]/FamilyPovertyPercentage[[#This Row],[Total Families]]</f>
        <v>0.13777777777777778</v>
      </c>
      <c r="H1721" s="20">
        <f>IFERROR(VLOOKUP(G1721,Points!$E$2:$G$11,3,TRUE),"")</f>
        <v>10</v>
      </c>
    </row>
    <row r="1722" spans="1:8" ht="19.95" customHeight="1" x14ac:dyDescent="0.3">
      <c r="A1722" t="s">
        <v>5352</v>
      </c>
      <c r="B1722" t="s">
        <v>5017</v>
      </c>
      <c r="C1722" t="s">
        <v>2860</v>
      </c>
      <c r="D1722" t="s">
        <v>36</v>
      </c>
      <c r="E1722">
        <v>823</v>
      </c>
      <c r="F1722">
        <v>86</v>
      </c>
      <c r="G1722" s="9">
        <f>FamilyPovertyPercentage[[#This Row],[Families With Incomes Below 200% Poverty Level]]/FamilyPovertyPercentage[[#This Row],[Total Families]]</f>
        <v>0.10449574726609964</v>
      </c>
      <c r="H1722" s="20">
        <f>IFERROR(VLOOKUP(G1722,Points!$E$2:$G$11,3,TRUE),"")</f>
        <v>5</v>
      </c>
    </row>
    <row r="1723" spans="1:8" ht="19.95" customHeight="1" x14ac:dyDescent="0.3">
      <c r="A1723" t="s">
        <v>5352</v>
      </c>
      <c r="B1723" t="s">
        <v>5018</v>
      </c>
      <c r="C1723" t="s">
        <v>2861</v>
      </c>
      <c r="D1723" t="s">
        <v>86</v>
      </c>
      <c r="E1723">
        <v>108</v>
      </c>
      <c r="F1723">
        <v>16</v>
      </c>
      <c r="G1723" s="9">
        <f>FamilyPovertyPercentage[[#This Row],[Families With Incomes Below 200% Poverty Level]]/FamilyPovertyPercentage[[#This Row],[Total Families]]</f>
        <v>0.14814814814814814</v>
      </c>
      <c r="H1723" s="20">
        <f>IFERROR(VLOOKUP(G1723,Points!$E$2:$G$11,3,TRUE),"")</f>
        <v>10</v>
      </c>
    </row>
    <row r="1724" spans="1:8" ht="19.95" customHeight="1" x14ac:dyDescent="0.3">
      <c r="A1724" t="s">
        <v>5352</v>
      </c>
      <c r="B1724" t="s">
        <v>5019</v>
      </c>
      <c r="C1724" t="s">
        <v>2861</v>
      </c>
      <c r="D1724" t="s">
        <v>53</v>
      </c>
      <c r="E1724">
        <v>216</v>
      </c>
      <c r="F1724">
        <v>33</v>
      </c>
      <c r="G1724" s="9">
        <f>FamilyPovertyPercentage[[#This Row],[Families With Incomes Below 200% Poverty Level]]/FamilyPovertyPercentage[[#This Row],[Total Families]]</f>
        <v>0.15277777777777779</v>
      </c>
      <c r="H1724" s="20">
        <f>IFERROR(VLOOKUP(G1724,Points!$E$2:$G$11,3,TRUE),"")</f>
        <v>10</v>
      </c>
    </row>
    <row r="1725" spans="1:8" ht="19.95" customHeight="1" x14ac:dyDescent="0.3">
      <c r="A1725" t="s">
        <v>5352</v>
      </c>
      <c r="B1725" t="s">
        <v>5020</v>
      </c>
      <c r="C1725" t="s">
        <v>2862</v>
      </c>
      <c r="D1725" t="s">
        <v>14</v>
      </c>
      <c r="E1725">
        <v>360</v>
      </c>
      <c r="F1725">
        <v>76</v>
      </c>
      <c r="G1725" s="9">
        <f>FamilyPovertyPercentage[[#This Row],[Families With Incomes Below 200% Poverty Level]]/FamilyPovertyPercentage[[#This Row],[Total Families]]</f>
        <v>0.21111111111111111</v>
      </c>
      <c r="H1725" s="20">
        <f>IFERROR(VLOOKUP(G1725,Points!$E$2:$G$11,3,TRUE),"")</f>
        <v>30</v>
      </c>
    </row>
    <row r="1726" spans="1:8" ht="19.95" customHeight="1" x14ac:dyDescent="0.3">
      <c r="A1726" t="s">
        <v>5352</v>
      </c>
      <c r="B1726" t="s">
        <v>5021</v>
      </c>
      <c r="C1726" t="s">
        <v>2863</v>
      </c>
      <c r="D1726" t="s">
        <v>108</v>
      </c>
      <c r="E1726">
        <v>419</v>
      </c>
      <c r="F1726">
        <v>56</v>
      </c>
      <c r="G1726" s="9">
        <f>FamilyPovertyPercentage[[#This Row],[Families With Incomes Below 200% Poverty Level]]/FamilyPovertyPercentage[[#This Row],[Total Families]]</f>
        <v>0.13365155131264916</v>
      </c>
      <c r="H1726" s="20">
        <f>IFERROR(VLOOKUP(G1726,Points!$E$2:$G$11,3,TRUE),"")</f>
        <v>10</v>
      </c>
    </row>
    <row r="1727" spans="1:8" ht="19.95" customHeight="1" x14ac:dyDescent="0.3">
      <c r="A1727" t="s">
        <v>5352</v>
      </c>
      <c r="B1727" t="s">
        <v>5022</v>
      </c>
      <c r="C1727" t="s">
        <v>2864</v>
      </c>
      <c r="D1727" t="s">
        <v>11</v>
      </c>
      <c r="E1727">
        <v>252</v>
      </c>
      <c r="F1727">
        <v>47</v>
      </c>
      <c r="G1727" s="9">
        <f>FamilyPovertyPercentage[[#This Row],[Families With Incomes Below 200% Poverty Level]]/FamilyPovertyPercentage[[#This Row],[Total Families]]</f>
        <v>0.18650793650793651</v>
      </c>
      <c r="H1727" s="20">
        <f>IFERROR(VLOOKUP(G1727,Points!$E$2:$G$11,3,TRUE),"")</f>
        <v>20</v>
      </c>
    </row>
    <row r="1728" spans="1:8" ht="19.95" customHeight="1" x14ac:dyDescent="0.3">
      <c r="A1728" t="s">
        <v>5351</v>
      </c>
      <c r="B1728" t="s">
        <v>5023</v>
      </c>
      <c r="C1728" t="s">
        <v>2865</v>
      </c>
      <c r="D1728" t="s">
        <v>53</v>
      </c>
      <c r="E1728">
        <v>134</v>
      </c>
      <c r="F1728">
        <v>8</v>
      </c>
      <c r="G1728" s="9">
        <f>FamilyPovertyPercentage[[#This Row],[Families With Incomes Below 200% Poverty Level]]/FamilyPovertyPercentage[[#This Row],[Total Families]]</f>
        <v>5.9701492537313432E-2</v>
      </c>
      <c r="H1728" s="20">
        <f>IFERROR(VLOOKUP(G1728,Points!$E$2:$G$11,3,TRUE),"")</f>
        <v>0</v>
      </c>
    </row>
    <row r="1729" spans="1:8" ht="19.95" customHeight="1" x14ac:dyDescent="0.3">
      <c r="A1729" t="s">
        <v>5351</v>
      </c>
      <c r="B1729" t="s">
        <v>5024</v>
      </c>
      <c r="C1729" t="s">
        <v>2866</v>
      </c>
      <c r="D1729" t="s">
        <v>39</v>
      </c>
      <c r="E1729">
        <v>593</v>
      </c>
      <c r="F1729">
        <v>86</v>
      </c>
      <c r="G1729" s="9">
        <f>FamilyPovertyPercentage[[#This Row],[Families With Incomes Below 200% Poverty Level]]/FamilyPovertyPercentage[[#This Row],[Total Families]]</f>
        <v>0.14502529510961215</v>
      </c>
      <c r="H1729" s="20">
        <f>IFERROR(VLOOKUP(G1729,Points!$E$2:$G$11,3,TRUE),"")</f>
        <v>10</v>
      </c>
    </row>
    <row r="1730" spans="1:8" ht="19.95" customHeight="1" x14ac:dyDescent="0.3">
      <c r="A1730" t="s">
        <v>5352</v>
      </c>
      <c r="B1730" t="s">
        <v>5025</v>
      </c>
      <c r="C1730" t="s">
        <v>2867</v>
      </c>
      <c r="D1730" t="s">
        <v>39</v>
      </c>
      <c r="E1730">
        <v>284</v>
      </c>
      <c r="F1730">
        <v>81</v>
      </c>
      <c r="G1730" s="9">
        <f>FamilyPovertyPercentage[[#This Row],[Families With Incomes Below 200% Poverty Level]]/FamilyPovertyPercentage[[#This Row],[Total Families]]</f>
        <v>0.28521126760563381</v>
      </c>
      <c r="H1730" s="20">
        <f>IFERROR(VLOOKUP(G1730,Points!$E$2:$G$11,3,TRUE),"")</f>
        <v>50</v>
      </c>
    </row>
    <row r="1731" spans="1:8" ht="19.95" customHeight="1" x14ac:dyDescent="0.3">
      <c r="A1731" t="s">
        <v>5351</v>
      </c>
      <c r="B1731" t="s">
        <v>5026</v>
      </c>
      <c r="C1731" t="s">
        <v>2868</v>
      </c>
      <c r="D1731" t="s">
        <v>229</v>
      </c>
      <c r="E1731">
        <v>1995</v>
      </c>
      <c r="F1731">
        <v>358</v>
      </c>
      <c r="G1731" s="9">
        <f>FamilyPovertyPercentage[[#This Row],[Families With Incomes Below 200% Poverty Level]]/FamilyPovertyPercentage[[#This Row],[Total Families]]</f>
        <v>0.17944862155388472</v>
      </c>
      <c r="H1731" s="20">
        <f>IFERROR(VLOOKUP(G1731,Points!$E$2:$G$11,3,TRUE),"")</f>
        <v>20</v>
      </c>
    </row>
    <row r="1732" spans="1:8" ht="19.95" customHeight="1" x14ac:dyDescent="0.3">
      <c r="A1732" t="s">
        <v>5352</v>
      </c>
      <c r="B1732" t="s">
        <v>5027</v>
      </c>
      <c r="C1732" t="s">
        <v>2869</v>
      </c>
      <c r="D1732" t="s">
        <v>77</v>
      </c>
      <c r="E1732">
        <v>597</v>
      </c>
      <c r="F1732">
        <v>96</v>
      </c>
      <c r="G1732" s="9">
        <f>FamilyPovertyPercentage[[#This Row],[Families With Incomes Below 200% Poverty Level]]/FamilyPovertyPercentage[[#This Row],[Total Families]]</f>
        <v>0.16080402010050251</v>
      </c>
      <c r="H1732" s="20">
        <f>IFERROR(VLOOKUP(G1732,Points!$E$2:$G$11,3,TRUE),"")</f>
        <v>20</v>
      </c>
    </row>
    <row r="1733" spans="1:8" ht="19.95" customHeight="1" x14ac:dyDescent="0.3">
      <c r="A1733" t="s">
        <v>5351</v>
      </c>
      <c r="B1733" t="s">
        <v>5028</v>
      </c>
      <c r="C1733" t="s">
        <v>2870</v>
      </c>
      <c r="D1733" t="s">
        <v>122</v>
      </c>
      <c r="E1733">
        <v>135</v>
      </c>
      <c r="F1733">
        <v>5</v>
      </c>
      <c r="G1733" s="9">
        <f>FamilyPovertyPercentage[[#This Row],[Families With Incomes Below 200% Poverty Level]]/FamilyPovertyPercentage[[#This Row],[Total Families]]</f>
        <v>3.7037037037037035E-2</v>
      </c>
      <c r="H1733" s="20">
        <f>IFERROR(VLOOKUP(G1733,Points!$E$2:$G$11,3,TRUE),"")</f>
        <v>0</v>
      </c>
    </row>
    <row r="1734" spans="1:8" ht="19.95" customHeight="1" x14ac:dyDescent="0.3">
      <c r="A1734" t="s">
        <v>5352</v>
      </c>
      <c r="B1734" t="s">
        <v>5029</v>
      </c>
      <c r="C1734" t="s">
        <v>2871</v>
      </c>
      <c r="D1734" t="s">
        <v>119</v>
      </c>
      <c r="E1734">
        <v>1170</v>
      </c>
      <c r="F1734">
        <v>82</v>
      </c>
      <c r="G1734" s="9">
        <f>FamilyPovertyPercentage[[#This Row],[Families With Incomes Below 200% Poverty Level]]/FamilyPovertyPercentage[[#This Row],[Total Families]]</f>
        <v>7.0085470085470086E-2</v>
      </c>
      <c r="H1734" s="20">
        <f>IFERROR(VLOOKUP(G1734,Points!$E$2:$G$11,3,TRUE),"")</f>
        <v>0</v>
      </c>
    </row>
    <row r="1735" spans="1:8" ht="19.95" customHeight="1" x14ac:dyDescent="0.3">
      <c r="A1735" t="s">
        <v>5352</v>
      </c>
      <c r="B1735" t="s">
        <v>5030</v>
      </c>
      <c r="C1735" t="s">
        <v>2872</v>
      </c>
      <c r="D1735" t="s">
        <v>144</v>
      </c>
      <c r="E1735">
        <v>227</v>
      </c>
      <c r="F1735">
        <v>23</v>
      </c>
      <c r="G1735" s="9">
        <f>FamilyPovertyPercentage[[#This Row],[Families With Incomes Below 200% Poverty Level]]/FamilyPovertyPercentage[[#This Row],[Total Families]]</f>
        <v>0.1013215859030837</v>
      </c>
      <c r="H1735" s="20">
        <f>IFERROR(VLOOKUP(G1735,Points!$E$2:$G$11,3,TRUE),"")</f>
        <v>5</v>
      </c>
    </row>
    <row r="1736" spans="1:8" ht="19.95" customHeight="1" x14ac:dyDescent="0.3">
      <c r="A1736" t="s">
        <v>5352</v>
      </c>
      <c r="B1736" t="s">
        <v>5031</v>
      </c>
      <c r="C1736" t="s">
        <v>2873</v>
      </c>
      <c r="D1736" t="s">
        <v>168</v>
      </c>
      <c r="E1736">
        <v>81</v>
      </c>
      <c r="F1736">
        <v>17</v>
      </c>
      <c r="G1736" s="9">
        <f>FamilyPovertyPercentage[[#This Row],[Families With Incomes Below 200% Poverty Level]]/FamilyPovertyPercentage[[#This Row],[Total Families]]</f>
        <v>0.20987654320987653</v>
      </c>
      <c r="H1736" s="20">
        <f>IFERROR(VLOOKUP(G1736,Points!$E$2:$G$11,3,TRUE),"")</f>
        <v>30</v>
      </c>
    </row>
    <row r="1737" spans="1:8" ht="19.95" customHeight="1" x14ac:dyDescent="0.3">
      <c r="A1737" t="s">
        <v>5351</v>
      </c>
      <c r="B1737" t="s">
        <v>5032</v>
      </c>
      <c r="C1737" t="s">
        <v>2874</v>
      </c>
      <c r="D1737" t="s">
        <v>279</v>
      </c>
      <c r="E1737">
        <v>229</v>
      </c>
      <c r="F1737">
        <v>17</v>
      </c>
      <c r="G1737" s="9">
        <f>FamilyPovertyPercentage[[#This Row],[Families With Incomes Below 200% Poverty Level]]/FamilyPovertyPercentage[[#This Row],[Total Families]]</f>
        <v>7.4235807860262015E-2</v>
      </c>
      <c r="H1737" s="20">
        <f>IFERROR(VLOOKUP(G1737,Points!$E$2:$G$11,3,TRUE),"")</f>
        <v>0</v>
      </c>
    </row>
    <row r="1738" spans="1:8" ht="19.95" customHeight="1" x14ac:dyDescent="0.3">
      <c r="A1738" t="s">
        <v>5351</v>
      </c>
      <c r="B1738" t="s">
        <v>5033</v>
      </c>
      <c r="C1738" t="s">
        <v>2875</v>
      </c>
      <c r="D1738" t="s">
        <v>53</v>
      </c>
      <c r="E1738">
        <v>385</v>
      </c>
      <c r="F1738">
        <v>34</v>
      </c>
      <c r="G1738" s="9">
        <f>FamilyPovertyPercentage[[#This Row],[Families With Incomes Below 200% Poverty Level]]/FamilyPovertyPercentage[[#This Row],[Total Families]]</f>
        <v>8.8311688311688313E-2</v>
      </c>
      <c r="H1738" s="20">
        <f>IFERROR(VLOOKUP(G1738,Points!$E$2:$G$11,3,TRUE),"")</f>
        <v>5</v>
      </c>
    </row>
    <row r="1739" spans="1:8" ht="19.95" customHeight="1" x14ac:dyDescent="0.3">
      <c r="A1739" t="s">
        <v>5352</v>
      </c>
      <c r="B1739" t="s">
        <v>5034</v>
      </c>
      <c r="C1739" t="s">
        <v>2876</v>
      </c>
      <c r="D1739" t="s">
        <v>48</v>
      </c>
      <c r="E1739">
        <v>223</v>
      </c>
      <c r="F1739">
        <v>21</v>
      </c>
      <c r="G1739" s="9">
        <f>FamilyPovertyPercentage[[#This Row],[Families With Incomes Below 200% Poverty Level]]/FamilyPovertyPercentage[[#This Row],[Total Families]]</f>
        <v>9.417040358744394E-2</v>
      </c>
      <c r="H1739" s="20">
        <f>IFERROR(VLOOKUP(G1739,Points!$E$2:$G$11,3,TRUE),"")</f>
        <v>5</v>
      </c>
    </row>
    <row r="1740" spans="1:8" ht="19.95" customHeight="1" x14ac:dyDescent="0.3">
      <c r="A1740" t="s">
        <v>5351</v>
      </c>
      <c r="B1740" t="s">
        <v>5035</v>
      </c>
      <c r="C1740" t="s">
        <v>2877</v>
      </c>
      <c r="D1740" t="s">
        <v>72</v>
      </c>
      <c r="E1740">
        <v>585</v>
      </c>
      <c r="F1740">
        <v>201</v>
      </c>
      <c r="G1740" s="9">
        <f>FamilyPovertyPercentage[[#This Row],[Families With Incomes Below 200% Poverty Level]]/FamilyPovertyPercentage[[#This Row],[Total Families]]</f>
        <v>0.34358974358974359</v>
      </c>
      <c r="H1740" s="20">
        <f>IFERROR(VLOOKUP(G1740,Points!$E$2:$G$11,3,TRUE),"")</f>
        <v>65</v>
      </c>
    </row>
    <row r="1741" spans="1:8" ht="19.95" customHeight="1" x14ac:dyDescent="0.3">
      <c r="A1741" t="s">
        <v>5352</v>
      </c>
      <c r="B1741" t="s">
        <v>5036</v>
      </c>
      <c r="C1741" t="s">
        <v>2878</v>
      </c>
      <c r="D1741" t="s">
        <v>48</v>
      </c>
      <c r="E1741">
        <v>714</v>
      </c>
      <c r="F1741">
        <v>97</v>
      </c>
      <c r="G1741" s="9">
        <f>FamilyPovertyPercentage[[#This Row],[Families With Incomes Below 200% Poverty Level]]/FamilyPovertyPercentage[[#This Row],[Total Families]]</f>
        <v>0.13585434173669467</v>
      </c>
      <c r="H1741" s="20">
        <f>IFERROR(VLOOKUP(G1741,Points!$E$2:$G$11,3,TRUE),"")</f>
        <v>10</v>
      </c>
    </row>
    <row r="1742" spans="1:8" ht="19.95" customHeight="1" x14ac:dyDescent="0.3">
      <c r="A1742" t="s">
        <v>5352</v>
      </c>
      <c r="B1742" t="s">
        <v>5037</v>
      </c>
      <c r="C1742" t="s">
        <v>2879</v>
      </c>
      <c r="D1742" t="s">
        <v>208</v>
      </c>
      <c r="E1742">
        <v>231</v>
      </c>
      <c r="F1742">
        <v>35</v>
      </c>
      <c r="G1742" s="9">
        <f>FamilyPovertyPercentage[[#This Row],[Families With Incomes Below 200% Poverty Level]]/FamilyPovertyPercentage[[#This Row],[Total Families]]</f>
        <v>0.15151515151515152</v>
      </c>
      <c r="H1742" s="20">
        <f>IFERROR(VLOOKUP(G1742,Points!$E$2:$G$11,3,TRUE),"")</f>
        <v>10</v>
      </c>
    </row>
    <row r="1743" spans="1:8" ht="19.95" customHeight="1" x14ac:dyDescent="0.3">
      <c r="A1743" t="s">
        <v>5352</v>
      </c>
      <c r="B1743" t="s">
        <v>5038</v>
      </c>
      <c r="C1743" t="s">
        <v>2879</v>
      </c>
      <c r="D1743" t="s">
        <v>119</v>
      </c>
      <c r="E1743">
        <v>274</v>
      </c>
      <c r="F1743">
        <v>35</v>
      </c>
      <c r="G1743" s="9">
        <f>FamilyPovertyPercentage[[#This Row],[Families With Incomes Below 200% Poverty Level]]/FamilyPovertyPercentage[[#This Row],[Total Families]]</f>
        <v>0.12773722627737227</v>
      </c>
      <c r="H1743" s="20">
        <f>IFERROR(VLOOKUP(G1743,Points!$E$2:$G$11,3,TRUE),"")</f>
        <v>10</v>
      </c>
    </row>
    <row r="1744" spans="1:8" ht="19.95" customHeight="1" x14ac:dyDescent="0.3">
      <c r="A1744" t="s">
        <v>5352</v>
      </c>
      <c r="B1744" t="s">
        <v>5039</v>
      </c>
      <c r="C1744" t="s">
        <v>2880</v>
      </c>
      <c r="D1744" t="s">
        <v>119</v>
      </c>
      <c r="E1744">
        <v>1078</v>
      </c>
      <c r="F1744">
        <v>166</v>
      </c>
      <c r="G1744" s="9">
        <f>FamilyPovertyPercentage[[#This Row],[Families With Incomes Below 200% Poverty Level]]/FamilyPovertyPercentage[[#This Row],[Total Families]]</f>
        <v>0.15398886827458255</v>
      </c>
      <c r="H1744" s="20">
        <f>IFERROR(VLOOKUP(G1744,Points!$E$2:$G$11,3,TRUE),"")</f>
        <v>10</v>
      </c>
    </row>
    <row r="1745" spans="1:8" ht="19.95" customHeight="1" x14ac:dyDescent="0.3">
      <c r="A1745" t="s">
        <v>5351</v>
      </c>
      <c r="B1745" t="s">
        <v>5040</v>
      </c>
      <c r="C1745" t="s">
        <v>2881</v>
      </c>
      <c r="D1745" t="s">
        <v>119</v>
      </c>
      <c r="E1745">
        <v>190</v>
      </c>
      <c r="F1745">
        <v>36</v>
      </c>
      <c r="G1745" s="9">
        <f>FamilyPovertyPercentage[[#This Row],[Families With Incomes Below 200% Poverty Level]]/FamilyPovertyPercentage[[#This Row],[Total Families]]</f>
        <v>0.18947368421052632</v>
      </c>
      <c r="H1745" s="20">
        <f>IFERROR(VLOOKUP(G1745,Points!$E$2:$G$11,3,TRUE),"")</f>
        <v>20</v>
      </c>
    </row>
    <row r="1746" spans="1:8" ht="19.95" customHeight="1" x14ac:dyDescent="0.3">
      <c r="A1746" t="s">
        <v>5352</v>
      </c>
      <c r="B1746" t="s">
        <v>5041</v>
      </c>
      <c r="C1746" t="s">
        <v>2882</v>
      </c>
      <c r="D1746" t="s">
        <v>166</v>
      </c>
      <c r="E1746">
        <v>109</v>
      </c>
      <c r="F1746">
        <v>27</v>
      </c>
      <c r="G1746" s="9">
        <f>FamilyPovertyPercentage[[#This Row],[Families With Incomes Below 200% Poverty Level]]/FamilyPovertyPercentage[[#This Row],[Total Families]]</f>
        <v>0.24770642201834864</v>
      </c>
      <c r="H1746" s="20">
        <f>IFERROR(VLOOKUP(G1746,Points!$E$2:$G$11,3,TRUE),"")</f>
        <v>40</v>
      </c>
    </row>
    <row r="1747" spans="1:8" ht="19.95" customHeight="1" x14ac:dyDescent="0.3">
      <c r="A1747" t="s">
        <v>5352</v>
      </c>
      <c r="B1747" t="s">
        <v>5042</v>
      </c>
      <c r="C1747" t="s">
        <v>2883</v>
      </c>
      <c r="D1747" t="s">
        <v>272</v>
      </c>
      <c r="E1747">
        <v>211</v>
      </c>
      <c r="F1747">
        <v>30</v>
      </c>
      <c r="G1747" s="9">
        <f>FamilyPovertyPercentage[[#This Row],[Families With Incomes Below 200% Poverty Level]]/FamilyPovertyPercentage[[#This Row],[Total Families]]</f>
        <v>0.14218009478672985</v>
      </c>
      <c r="H1747" s="20">
        <f>IFERROR(VLOOKUP(G1747,Points!$E$2:$G$11,3,TRUE),"")</f>
        <v>10</v>
      </c>
    </row>
    <row r="1748" spans="1:8" ht="19.95" customHeight="1" x14ac:dyDescent="0.3">
      <c r="A1748" t="s">
        <v>5352</v>
      </c>
      <c r="B1748" t="s">
        <v>5043</v>
      </c>
      <c r="C1748" t="s">
        <v>2884</v>
      </c>
      <c r="D1748" t="s">
        <v>59</v>
      </c>
      <c r="E1748">
        <v>1124</v>
      </c>
      <c r="F1748">
        <v>264</v>
      </c>
      <c r="G1748" s="9">
        <f>FamilyPovertyPercentage[[#This Row],[Families With Incomes Below 200% Poverty Level]]/FamilyPovertyPercentage[[#This Row],[Total Families]]</f>
        <v>0.23487544483985764</v>
      </c>
      <c r="H1748" s="20">
        <f>IFERROR(VLOOKUP(G1748,Points!$E$2:$G$11,3,TRUE),"")</f>
        <v>30</v>
      </c>
    </row>
    <row r="1749" spans="1:8" ht="19.95" customHeight="1" x14ac:dyDescent="0.3">
      <c r="A1749" t="s">
        <v>5352</v>
      </c>
      <c r="B1749" t="s">
        <v>5044</v>
      </c>
      <c r="C1749" t="s">
        <v>2885</v>
      </c>
      <c r="D1749" t="s">
        <v>39</v>
      </c>
      <c r="E1749">
        <v>224</v>
      </c>
      <c r="F1749">
        <v>58</v>
      </c>
      <c r="G1749" s="9">
        <f>FamilyPovertyPercentage[[#This Row],[Families With Incomes Below 200% Poverty Level]]/FamilyPovertyPercentage[[#This Row],[Total Families]]</f>
        <v>0.25892857142857145</v>
      </c>
      <c r="H1749" s="20">
        <f>IFERROR(VLOOKUP(G1749,Points!$E$2:$G$11,3,TRUE),"")</f>
        <v>40</v>
      </c>
    </row>
    <row r="1750" spans="1:8" ht="19.95" customHeight="1" x14ac:dyDescent="0.3">
      <c r="A1750" t="s">
        <v>5352</v>
      </c>
      <c r="B1750" t="s">
        <v>5045</v>
      </c>
      <c r="C1750" t="s">
        <v>2885</v>
      </c>
      <c r="D1750" t="s">
        <v>166</v>
      </c>
      <c r="E1750">
        <v>142</v>
      </c>
      <c r="F1750">
        <v>31</v>
      </c>
      <c r="G1750" s="9">
        <f>FamilyPovertyPercentage[[#This Row],[Families With Incomes Below 200% Poverty Level]]/FamilyPovertyPercentage[[#This Row],[Total Families]]</f>
        <v>0.21830985915492956</v>
      </c>
      <c r="H1750" s="20">
        <f>IFERROR(VLOOKUP(G1750,Points!$E$2:$G$11,3,TRUE),"")</f>
        <v>30</v>
      </c>
    </row>
    <row r="1751" spans="1:8" ht="19.95" customHeight="1" x14ac:dyDescent="0.3">
      <c r="A1751" t="s">
        <v>5351</v>
      </c>
      <c r="B1751" t="s">
        <v>5046</v>
      </c>
      <c r="C1751" t="s">
        <v>2886</v>
      </c>
      <c r="D1751" t="s">
        <v>107</v>
      </c>
      <c r="E1751">
        <v>180</v>
      </c>
      <c r="F1751">
        <v>27</v>
      </c>
      <c r="G1751" s="9">
        <f>FamilyPovertyPercentage[[#This Row],[Families With Incomes Below 200% Poverty Level]]/FamilyPovertyPercentage[[#This Row],[Total Families]]</f>
        <v>0.15</v>
      </c>
      <c r="H1751" s="20">
        <f>IFERROR(VLOOKUP(G1751,Points!$E$2:$G$11,3,TRUE),"")</f>
        <v>10</v>
      </c>
    </row>
    <row r="1752" spans="1:8" ht="19.95" customHeight="1" x14ac:dyDescent="0.3">
      <c r="A1752" t="s">
        <v>5352</v>
      </c>
      <c r="B1752" t="s">
        <v>5047</v>
      </c>
      <c r="C1752" t="s">
        <v>2887</v>
      </c>
      <c r="D1752" t="s">
        <v>99</v>
      </c>
      <c r="E1752">
        <v>682</v>
      </c>
      <c r="F1752">
        <v>79</v>
      </c>
      <c r="G1752" s="9">
        <f>FamilyPovertyPercentage[[#This Row],[Families With Incomes Below 200% Poverty Level]]/FamilyPovertyPercentage[[#This Row],[Total Families]]</f>
        <v>0.1158357771260997</v>
      </c>
      <c r="H1752" s="20">
        <f>IFERROR(VLOOKUP(G1752,Points!$E$2:$G$11,3,TRUE),"")</f>
        <v>5</v>
      </c>
    </row>
    <row r="1753" spans="1:8" ht="19.95" customHeight="1" x14ac:dyDescent="0.3">
      <c r="A1753" t="s">
        <v>5351</v>
      </c>
      <c r="B1753" t="s">
        <v>5048</v>
      </c>
      <c r="C1753" t="s">
        <v>2888</v>
      </c>
      <c r="D1753" t="s">
        <v>156</v>
      </c>
      <c r="E1753">
        <v>32</v>
      </c>
      <c r="F1753">
        <v>5</v>
      </c>
      <c r="G1753" s="9">
        <f>FamilyPovertyPercentage[[#This Row],[Families With Incomes Below 200% Poverty Level]]/FamilyPovertyPercentage[[#This Row],[Total Families]]</f>
        <v>0.15625</v>
      </c>
      <c r="H1753" s="20">
        <f>IFERROR(VLOOKUP(G1753,Points!$E$2:$G$11,3,TRUE),"")</f>
        <v>10</v>
      </c>
    </row>
    <row r="1754" spans="1:8" ht="19.95" customHeight="1" x14ac:dyDescent="0.3">
      <c r="A1754" t="s">
        <v>5351</v>
      </c>
      <c r="B1754" t="s">
        <v>5049</v>
      </c>
      <c r="C1754" t="s">
        <v>2889</v>
      </c>
      <c r="D1754" t="s">
        <v>32</v>
      </c>
      <c r="E1754">
        <v>4773</v>
      </c>
      <c r="F1754">
        <v>1038</v>
      </c>
      <c r="G1754" s="9">
        <f>FamilyPovertyPercentage[[#This Row],[Families With Incomes Below 200% Poverty Level]]/FamilyPovertyPercentage[[#This Row],[Total Families]]</f>
        <v>0.21747328724072909</v>
      </c>
      <c r="H1754" s="20">
        <f>IFERROR(VLOOKUP(G1754,Points!$E$2:$G$11,3,TRUE),"")</f>
        <v>30</v>
      </c>
    </row>
    <row r="1755" spans="1:8" ht="19.95" customHeight="1" x14ac:dyDescent="0.3">
      <c r="A1755" t="s">
        <v>5352</v>
      </c>
      <c r="B1755" t="s">
        <v>5050</v>
      </c>
      <c r="C1755" t="s">
        <v>2890</v>
      </c>
      <c r="D1755" t="s">
        <v>11</v>
      </c>
      <c r="E1755">
        <v>436</v>
      </c>
      <c r="F1755">
        <v>85</v>
      </c>
      <c r="G1755" s="9">
        <f>FamilyPovertyPercentage[[#This Row],[Families With Incomes Below 200% Poverty Level]]/FamilyPovertyPercentage[[#This Row],[Total Families]]</f>
        <v>0.19495412844036697</v>
      </c>
      <c r="H1755" s="20">
        <f>IFERROR(VLOOKUP(G1755,Points!$E$2:$G$11,3,TRUE),"")</f>
        <v>20</v>
      </c>
    </row>
    <row r="1756" spans="1:8" ht="19.95" customHeight="1" x14ac:dyDescent="0.3">
      <c r="A1756" t="s">
        <v>5352</v>
      </c>
      <c r="B1756" t="s">
        <v>5051</v>
      </c>
      <c r="C1756" t="s">
        <v>2891</v>
      </c>
      <c r="D1756" t="s">
        <v>131</v>
      </c>
      <c r="E1756">
        <v>66</v>
      </c>
      <c r="F1756">
        <v>26</v>
      </c>
      <c r="G1756" s="9">
        <f>FamilyPovertyPercentage[[#This Row],[Families With Incomes Below 200% Poverty Level]]/FamilyPovertyPercentage[[#This Row],[Total Families]]</f>
        <v>0.39393939393939392</v>
      </c>
      <c r="H1756" s="20">
        <f>IFERROR(VLOOKUP(G1756,Points!$E$2:$G$11,3,TRUE),"")</f>
        <v>80</v>
      </c>
    </row>
    <row r="1757" spans="1:8" ht="19.95" customHeight="1" x14ac:dyDescent="0.3">
      <c r="A1757" t="s">
        <v>5352</v>
      </c>
      <c r="B1757" t="s">
        <v>5052</v>
      </c>
      <c r="C1757" t="s">
        <v>2892</v>
      </c>
      <c r="D1757" t="s">
        <v>221</v>
      </c>
      <c r="E1757">
        <v>345</v>
      </c>
      <c r="F1757">
        <v>31</v>
      </c>
      <c r="G1757" s="9">
        <f>FamilyPovertyPercentage[[#This Row],[Families With Incomes Below 200% Poverty Level]]/FamilyPovertyPercentage[[#This Row],[Total Families]]</f>
        <v>8.9855072463768115E-2</v>
      </c>
      <c r="H1757" s="20">
        <f>IFERROR(VLOOKUP(G1757,Points!$E$2:$G$11,3,TRUE),"")</f>
        <v>5</v>
      </c>
    </row>
    <row r="1758" spans="1:8" ht="19.95" customHeight="1" x14ac:dyDescent="0.3">
      <c r="A1758" t="s">
        <v>5351</v>
      </c>
      <c r="B1758" t="s">
        <v>5053</v>
      </c>
      <c r="C1758" t="s">
        <v>2893</v>
      </c>
      <c r="D1758" t="s">
        <v>221</v>
      </c>
      <c r="E1758">
        <v>150</v>
      </c>
      <c r="F1758">
        <v>19</v>
      </c>
      <c r="G1758" s="9">
        <f>FamilyPovertyPercentage[[#This Row],[Families With Incomes Below 200% Poverty Level]]/FamilyPovertyPercentage[[#This Row],[Total Families]]</f>
        <v>0.12666666666666668</v>
      </c>
      <c r="H1758" s="20">
        <f>IFERROR(VLOOKUP(G1758,Points!$E$2:$G$11,3,TRUE),"")</f>
        <v>10</v>
      </c>
    </row>
    <row r="1759" spans="1:8" ht="19.95" customHeight="1" x14ac:dyDescent="0.3">
      <c r="A1759" t="s">
        <v>5352</v>
      </c>
      <c r="B1759" t="s">
        <v>5054</v>
      </c>
      <c r="C1759" t="s">
        <v>2894</v>
      </c>
      <c r="D1759" t="s">
        <v>34</v>
      </c>
      <c r="E1759">
        <v>63</v>
      </c>
      <c r="F1759">
        <v>7</v>
      </c>
      <c r="G1759" s="9">
        <f>FamilyPovertyPercentage[[#This Row],[Families With Incomes Below 200% Poverty Level]]/FamilyPovertyPercentage[[#This Row],[Total Families]]</f>
        <v>0.1111111111111111</v>
      </c>
      <c r="H1759" s="20">
        <f>IFERROR(VLOOKUP(G1759,Points!$E$2:$G$11,3,TRUE),"")</f>
        <v>5</v>
      </c>
    </row>
    <row r="1760" spans="1:8" ht="19.95" customHeight="1" x14ac:dyDescent="0.3">
      <c r="A1760" t="s">
        <v>5351</v>
      </c>
      <c r="B1760" t="s">
        <v>5055</v>
      </c>
      <c r="C1760" t="s">
        <v>2895</v>
      </c>
      <c r="D1760" t="s">
        <v>34</v>
      </c>
      <c r="E1760">
        <v>26</v>
      </c>
      <c r="F1760">
        <v>2</v>
      </c>
      <c r="G1760" s="9">
        <f>FamilyPovertyPercentage[[#This Row],[Families With Incomes Below 200% Poverty Level]]/FamilyPovertyPercentage[[#This Row],[Total Families]]</f>
        <v>7.6923076923076927E-2</v>
      </c>
      <c r="H1760" s="20">
        <f>IFERROR(VLOOKUP(G1760,Points!$E$2:$G$11,3,TRUE),"")</f>
        <v>0</v>
      </c>
    </row>
    <row r="1761" spans="1:8" ht="19.95" customHeight="1" x14ac:dyDescent="0.3">
      <c r="A1761" t="s">
        <v>5352</v>
      </c>
      <c r="B1761" t="s">
        <v>5056</v>
      </c>
      <c r="C1761" t="s">
        <v>2896</v>
      </c>
      <c r="D1761" t="s">
        <v>32</v>
      </c>
      <c r="E1761">
        <v>951</v>
      </c>
      <c r="F1761">
        <v>118</v>
      </c>
      <c r="G1761" s="9">
        <f>FamilyPovertyPercentage[[#This Row],[Families With Incomes Below 200% Poverty Level]]/FamilyPovertyPercentage[[#This Row],[Total Families]]</f>
        <v>0.12407991587802314</v>
      </c>
      <c r="H1761" s="20">
        <f>IFERROR(VLOOKUP(G1761,Points!$E$2:$G$11,3,TRUE),"")</f>
        <v>10</v>
      </c>
    </row>
    <row r="1762" spans="1:8" ht="19.95" customHeight="1" x14ac:dyDescent="0.3">
      <c r="A1762" t="s">
        <v>5351</v>
      </c>
      <c r="B1762" t="s">
        <v>5057</v>
      </c>
      <c r="C1762" t="s">
        <v>2897</v>
      </c>
      <c r="D1762" t="s">
        <v>166</v>
      </c>
      <c r="E1762">
        <v>202</v>
      </c>
      <c r="F1762">
        <v>39</v>
      </c>
      <c r="G1762" s="9">
        <f>FamilyPovertyPercentage[[#This Row],[Families With Incomes Below 200% Poverty Level]]/FamilyPovertyPercentage[[#This Row],[Total Families]]</f>
        <v>0.19306930693069307</v>
      </c>
      <c r="H1762" s="20">
        <f>IFERROR(VLOOKUP(G1762,Points!$E$2:$G$11,3,TRUE),"")</f>
        <v>20</v>
      </c>
    </row>
    <row r="1763" spans="1:8" ht="19.95" customHeight="1" x14ac:dyDescent="0.3">
      <c r="A1763" t="s">
        <v>5351</v>
      </c>
      <c r="B1763" t="s">
        <v>5058</v>
      </c>
      <c r="C1763" t="s">
        <v>2898</v>
      </c>
      <c r="D1763" t="s">
        <v>131</v>
      </c>
      <c r="E1763">
        <v>32</v>
      </c>
      <c r="F1763">
        <v>3</v>
      </c>
      <c r="G1763" s="9">
        <f>FamilyPovertyPercentage[[#This Row],[Families With Incomes Below 200% Poverty Level]]/FamilyPovertyPercentage[[#This Row],[Total Families]]</f>
        <v>9.375E-2</v>
      </c>
      <c r="H1763" s="20">
        <f>IFERROR(VLOOKUP(G1763,Points!$E$2:$G$11,3,TRUE),"")</f>
        <v>5</v>
      </c>
    </row>
    <row r="1764" spans="1:8" ht="19.95" customHeight="1" x14ac:dyDescent="0.3">
      <c r="A1764" t="s">
        <v>5352</v>
      </c>
      <c r="B1764" t="s">
        <v>5059</v>
      </c>
      <c r="C1764" t="s">
        <v>2899</v>
      </c>
      <c r="D1764" t="s">
        <v>131</v>
      </c>
      <c r="E1764">
        <v>128</v>
      </c>
      <c r="F1764">
        <v>26</v>
      </c>
      <c r="G1764" s="9">
        <f>FamilyPovertyPercentage[[#This Row],[Families With Incomes Below 200% Poverty Level]]/FamilyPovertyPercentage[[#This Row],[Total Families]]</f>
        <v>0.203125</v>
      </c>
      <c r="H1764" s="20">
        <f>IFERROR(VLOOKUP(G1764,Points!$E$2:$G$11,3,TRUE),"")</f>
        <v>30</v>
      </c>
    </row>
    <row r="1765" spans="1:8" ht="19.95" customHeight="1" x14ac:dyDescent="0.3">
      <c r="A1765" t="s">
        <v>5351</v>
      </c>
      <c r="B1765" t="s">
        <v>5060</v>
      </c>
      <c r="C1765" t="s">
        <v>2900</v>
      </c>
      <c r="D1765" t="s">
        <v>36</v>
      </c>
      <c r="E1765">
        <v>3228</v>
      </c>
      <c r="F1765">
        <v>334</v>
      </c>
      <c r="G1765" s="9">
        <f>FamilyPovertyPercentage[[#This Row],[Families With Incomes Below 200% Poverty Level]]/FamilyPovertyPercentage[[#This Row],[Total Families]]</f>
        <v>0.10346964064436183</v>
      </c>
      <c r="H1765" s="20">
        <f>IFERROR(VLOOKUP(G1765,Points!$E$2:$G$11,3,TRUE),"")</f>
        <v>5</v>
      </c>
    </row>
    <row r="1766" spans="1:8" ht="19.95" customHeight="1" x14ac:dyDescent="0.3">
      <c r="A1766" t="s">
        <v>5351</v>
      </c>
      <c r="B1766" t="s">
        <v>5061</v>
      </c>
      <c r="C1766" t="s">
        <v>2901</v>
      </c>
      <c r="D1766" t="s">
        <v>99</v>
      </c>
      <c r="E1766">
        <v>402</v>
      </c>
      <c r="F1766">
        <v>77</v>
      </c>
      <c r="G1766" s="9">
        <f>FamilyPovertyPercentage[[#This Row],[Families With Incomes Below 200% Poverty Level]]/FamilyPovertyPercentage[[#This Row],[Total Families]]</f>
        <v>0.19154228855721392</v>
      </c>
      <c r="H1766" s="20">
        <f>IFERROR(VLOOKUP(G1766,Points!$E$2:$G$11,3,TRUE),"")</f>
        <v>20</v>
      </c>
    </row>
    <row r="1767" spans="1:8" ht="19.95" customHeight="1" x14ac:dyDescent="0.3">
      <c r="A1767" t="s">
        <v>5352</v>
      </c>
      <c r="B1767" t="s">
        <v>5062</v>
      </c>
      <c r="C1767" t="s">
        <v>2902</v>
      </c>
      <c r="D1767" t="s">
        <v>101</v>
      </c>
      <c r="E1767">
        <v>86</v>
      </c>
      <c r="F1767">
        <v>13</v>
      </c>
      <c r="G1767" s="9">
        <f>FamilyPovertyPercentage[[#This Row],[Families With Incomes Below 200% Poverty Level]]/FamilyPovertyPercentage[[#This Row],[Total Families]]</f>
        <v>0.15116279069767441</v>
      </c>
      <c r="H1767" s="20">
        <f>IFERROR(VLOOKUP(G1767,Points!$E$2:$G$11,3,TRUE),"")</f>
        <v>10</v>
      </c>
    </row>
    <row r="1768" spans="1:8" ht="19.95" customHeight="1" x14ac:dyDescent="0.3">
      <c r="A1768" t="s">
        <v>5352</v>
      </c>
      <c r="B1768" t="s">
        <v>5063</v>
      </c>
      <c r="C1768" t="s">
        <v>2903</v>
      </c>
      <c r="D1768" t="s">
        <v>14</v>
      </c>
      <c r="E1768">
        <v>402</v>
      </c>
      <c r="F1768">
        <v>60</v>
      </c>
      <c r="G1768" s="9">
        <f>FamilyPovertyPercentage[[#This Row],[Families With Incomes Below 200% Poverty Level]]/FamilyPovertyPercentage[[#This Row],[Total Families]]</f>
        <v>0.14925373134328357</v>
      </c>
      <c r="H1768" s="20">
        <f>IFERROR(VLOOKUP(G1768,Points!$E$2:$G$11,3,TRUE),"")</f>
        <v>10</v>
      </c>
    </row>
    <row r="1769" spans="1:8" ht="19.95" customHeight="1" x14ac:dyDescent="0.3">
      <c r="A1769" t="s">
        <v>5351</v>
      </c>
      <c r="B1769" t="s">
        <v>5064</v>
      </c>
      <c r="C1769" t="s">
        <v>2904</v>
      </c>
      <c r="D1769" t="s">
        <v>37</v>
      </c>
      <c r="E1769">
        <v>263</v>
      </c>
      <c r="F1769">
        <v>60</v>
      </c>
      <c r="G1769" s="9">
        <f>FamilyPovertyPercentage[[#This Row],[Families With Incomes Below 200% Poverty Level]]/FamilyPovertyPercentage[[#This Row],[Total Families]]</f>
        <v>0.22813688212927757</v>
      </c>
      <c r="H1769" s="20">
        <f>IFERROR(VLOOKUP(G1769,Points!$E$2:$G$11,3,TRUE),"")</f>
        <v>30</v>
      </c>
    </row>
    <row r="1770" spans="1:8" ht="19.95" customHeight="1" x14ac:dyDescent="0.3">
      <c r="A1770" t="s">
        <v>5352</v>
      </c>
      <c r="B1770" t="s">
        <v>5065</v>
      </c>
      <c r="C1770" t="s">
        <v>2905</v>
      </c>
      <c r="D1770" t="s">
        <v>101</v>
      </c>
      <c r="E1770">
        <v>139</v>
      </c>
      <c r="F1770">
        <v>45</v>
      </c>
      <c r="G1770" s="9">
        <f>FamilyPovertyPercentage[[#This Row],[Families With Incomes Below 200% Poverty Level]]/FamilyPovertyPercentage[[#This Row],[Total Families]]</f>
        <v>0.32374100719424459</v>
      </c>
      <c r="H1770" s="20">
        <f>IFERROR(VLOOKUP(G1770,Points!$E$2:$G$11,3,TRUE),"")</f>
        <v>65</v>
      </c>
    </row>
    <row r="1771" spans="1:8" ht="19.95" customHeight="1" x14ac:dyDescent="0.3">
      <c r="A1771" t="s">
        <v>5351</v>
      </c>
      <c r="B1771" t="s">
        <v>5066</v>
      </c>
      <c r="C1771" t="s">
        <v>2906</v>
      </c>
      <c r="D1771" t="s">
        <v>117</v>
      </c>
      <c r="E1771">
        <v>2464</v>
      </c>
      <c r="F1771">
        <v>403</v>
      </c>
      <c r="G1771" s="9">
        <f>FamilyPovertyPercentage[[#This Row],[Families With Incomes Below 200% Poverty Level]]/FamilyPovertyPercentage[[#This Row],[Total Families]]</f>
        <v>0.16355519480519481</v>
      </c>
      <c r="H1771" s="20">
        <f>IFERROR(VLOOKUP(G1771,Points!$E$2:$G$11,3,TRUE),"")</f>
        <v>20</v>
      </c>
    </row>
    <row r="1772" spans="1:8" ht="19.95" customHeight="1" x14ac:dyDescent="0.3">
      <c r="A1772" t="s">
        <v>5352</v>
      </c>
      <c r="B1772" t="s">
        <v>5067</v>
      </c>
      <c r="C1772" t="s">
        <v>2907</v>
      </c>
      <c r="D1772" t="s">
        <v>117</v>
      </c>
      <c r="E1772">
        <v>271</v>
      </c>
      <c r="F1772">
        <v>43</v>
      </c>
      <c r="G1772" s="9">
        <f>FamilyPovertyPercentage[[#This Row],[Families With Incomes Below 200% Poverty Level]]/FamilyPovertyPercentage[[#This Row],[Total Families]]</f>
        <v>0.15867158671586715</v>
      </c>
      <c r="H1772" s="20">
        <f>IFERROR(VLOOKUP(G1772,Points!$E$2:$G$11,3,TRUE),"")</f>
        <v>10</v>
      </c>
    </row>
    <row r="1773" spans="1:8" ht="19.95" customHeight="1" x14ac:dyDescent="0.3">
      <c r="A1773" t="s">
        <v>5351</v>
      </c>
      <c r="B1773" t="s">
        <v>5068</v>
      </c>
      <c r="C1773" t="s">
        <v>2908</v>
      </c>
      <c r="D1773" t="s">
        <v>243</v>
      </c>
      <c r="E1773">
        <v>1207</v>
      </c>
      <c r="F1773">
        <v>211</v>
      </c>
      <c r="G1773" s="9">
        <f>FamilyPovertyPercentage[[#This Row],[Families With Incomes Below 200% Poverty Level]]/FamilyPovertyPercentage[[#This Row],[Total Families]]</f>
        <v>0.1748135874067937</v>
      </c>
      <c r="H1773" s="20">
        <f>IFERROR(VLOOKUP(G1773,Points!$E$2:$G$11,3,TRUE),"")</f>
        <v>20</v>
      </c>
    </row>
    <row r="1774" spans="1:8" ht="19.95" customHeight="1" x14ac:dyDescent="0.3">
      <c r="A1774" t="s">
        <v>5351</v>
      </c>
      <c r="B1774" t="s">
        <v>5069</v>
      </c>
      <c r="C1774" t="s">
        <v>2909</v>
      </c>
      <c r="D1774" t="s">
        <v>43</v>
      </c>
      <c r="E1774">
        <v>3723</v>
      </c>
      <c r="F1774">
        <v>197</v>
      </c>
      <c r="G1774" s="9">
        <f>FamilyPovertyPercentage[[#This Row],[Families With Incomes Below 200% Poverty Level]]/FamilyPovertyPercentage[[#This Row],[Total Families]]</f>
        <v>5.2914316411496104E-2</v>
      </c>
      <c r="H1774" s="20">
        <f>IFERROR(VLOOKUP(G1774,Points!$E$2:$G$11,3,TRUE),"")</f>
        <v>0</v>
      </c>
    </row>
    <row r="1775" spans="1:8" ht="19.95" customHeight="1" x14ac:dyDescent="0.3">
      <c r="A1775" t="s">
        <v>5352</v>
      </c>
      <c r="B1775" t="s">
        <v>5070</v>
      </c>
      <c r="C1775" t="s">
        <v>2910</v>
      </c>
      <c r="D1775" t="s">
        <v>272</v>
      </c>
      <c r="E1775">
        <v>680</v>
      </c>
      <c r="F1775">
        <v>71</v>
      </c>
      <c r="G1775" s="9">
        <f>FamilyPovertyPercentage[[#This Row],[Families With Incomes Below 200% Poverty Level]]/FamilyPovertyPercentage[[#This Row],[Total Families]]</f>
        <v>0.10441176470588236</v>
      </c>
      <c r="H1775" s="20">
        <f>IFERROR(VLOOKUP(G1775,Points!$E$2:$G$11,3,TRUE),"")</f>
        <v>5</v>
      </c>
    </row>
    <row r="1776" spans="1:8" ht="19.95" customHeight="1" x14ac:dyDescent="0.3">
      <c r="A1776" t="s">
        <v>5352</v>
      </c>
      <c r="B1776" t="s">
        <v>5071</v>
      </c>
      <c r="C1776" t="s">
        <v>2911</v>
      </c>
      <c r="D1776" t="s">
        <v>195</v>
      </c>
      <c r="E1776">
        <v>1149</v>
      </c>
      <c r="F1776">
        <v>53</v>
      </c>
      <c r="G1776" s="9">
        <f>FamilyPovertyPercentage[[#This Row],[Families With Incomes Below 200% Poverty Level]]/FamilyPovertyPercentage[[#This Row],[Total Families]]</f>
        <v>4.6127067014795471E-2</v>
      </c>
      <c r="H1776" s="20">
        <f>IFERROR(VLOOKUP(G1776,Points!$E$2:$G$11,3,TRUE),"")</f>
        <v>0</v>
      </c>
    </row>
    <row r="1777" spans="1:8" ht="19.95" customHeight="1" x14ac:dyDescent="0.3">
      <c r="A1777" t="s">
        <v>5352</v>
      </c>
      <c r="B1777" t="s">
        <v>5072</v>
      </c>
      <c r="C1777" t="s">
        <v>2912</v>
      </c>
      <c r="D1777" t="s">
        <v>113</v>
      </c>
      <c r="E1777">
        <v>545</v>
      </c>
      <c r="F1777">
        <v>36</v>
      </c>
      <c r="G1777" s="9">
        <f>FamilyPovertyPercentage[[#This Row],[Families With Incomes Below 200% Poverty Level]]/FamilyPovertyPercentage[[#This Row],[Total Families]]</f>
        <v>6.6055045871559637E-2</v>
      </c>
      <c r="H1777" s="20">
        <f>IFERROR(VLOOKUP(G1777,Points!$E$2:$G$11,3,TRUE),"")</f>
        <v>0</v>
      </c>
    </row>
    <row r="1778" spans="1:8" ht="19.95" customHeight="1" x14ac:dyDescent="0.3">
      <c r="A1778" t="s">
        <v>5351</v>
      </c>
      <c r="B1778" t="s">
        <v>5073</v>
      </c>
      <c r="C1778" t="s">
        <v>2913</v>
      </c>
      <c r="D1778" t="s">
        <v>113</v>
      </c>
      <c r="E1778">
        <v>140</v>
      </c>
      <c r="F1778">
        <v>40</v>
      </c>
      <c r="G1778" s="9">
        <f>FamilyPovertyPercentage[[#This Row],[Families With Incomes Below 200% Poverty Level]]/FamilyPovertyPercentage[[#This Row],[Total Families]]</f>
        <v>0.2857142857142857</v>
      </c>
      <c r="H1778" s="20">
        <f>IFERROR(VLOOKUP(G1778,Points!$E$2:$G$11,3,TRUE),"")</f>
        <v>50</v>
      </c>
    </row>
    <row r="1779" spans="1:8" ht="19.95" customHeight="1" x14ac:dyDescent="0.3">
      <c r="A1779" t="s">
        <v>5351</v>
      </c>
      <c r="B1779" t="s">
        <v>5074</v>
      </c>
      <c r="C1779" t="s">
        <v>2914</v>
      </c>
      <c r="D1779" t="s">
        <v>13</v>
      </c>
      <c r="E1779">
        <v>32</v>
      </c>
      <c r="F1779">
        <v>11</v>
      </c>
      <c r="G1779" s="9">
        <f>FamilyPovertyPercentage[[#This Row],[Families With Incomes Below 200% Poverty Level]]/FamilyPovertyPercentage[[#This Row],[Total Families]]</f>
        <v>0.34375</v>
      </c>
      <c r="H1779" s="20">
        <f>IFERROR(VLOOKUP(G1779,Points!$E$2:$G$11,3,TRUE),"")</f>
        <v>65</v>
      </c>
    </row>
    <row r="1780" spans="1:8" ht="19.95" customHeight="1" x14ac:dyDescent="0.3">
      <c r="A1780" t="s">
        <v>5352</v>
      </c>
      <c r="B1780" t="s">
        <v>5075</v>
      </c>
      <c r="C1780" t="s">
        <v>2915</v>
      </c>
      <c r="D1780" t="s">
        <v>88</v>
      </c>
      <c r="E1780">
        <v>196</v>
      </c>
      <c r="F1780">
        <v>48</v>
      </c>
      <c r="G1780" s="9">
        <f>FamilyPovertyPercentage[[#This Row],[Families With Incomes Below 200% Poverty Level]]/FamilyPovertyPercentage[[#This Row],[Total Families]]</f>
        <v>0.24489795918367346</v>
      </c>
      <c r="H1780" s="20">
        <f>IFERROR(VLOOKUP(G1780,Points!$E$2:$G$11,3,TRUE),"")</f>
        <v>40</v>
      </c>
    </row>
    <row r="1781" spans="1:8" ht="19.95" customHeight="1" x14ac:dyDescent="0.3">
      <c r="A1781" t="s">
        <v>5352</v>
      </c>
      <c r="B1781" t="s">
        <v>5076</v>
      </c>
      <c r="C1781" t="s">
        <v>2915</v>
      </c>
      <c r="D1781" t="s">
        <v>13</v>
      </c>
      <c r="E1781">
        <v>35</v>
      </c>
      <c r="F1781">
        <v>7</v>
      </c>
      <c r="G1781" s="9">
        <f>FamilyPovertyPercentage[[#This Row],[Families With Incomes Below 200% Poverty Level]]/FamilyPovertyPercentage[[#This Row],[Total Families]]</f>
        <v>0.2</v>
      </c>
      <c r="H1781" s="20">
        <f>IFERROR(VLOOKUP(G1781,Points!$E$2:$G$11,3,TRUE),"")</f>
        <v>30</v>
      </c>
    </row>
    <row r="1782" spans="1:8" ht="19.95" customHeight="1" x14ac:dyDescent="0.3">
      <c r="A1782" t="s">
        <v>5352</v>
      </c>
      <c r="B1782" t="s">
        <v>5077</v>
      </c>
      <c r="C1782" t="s">
        <v>2915</v>
      </c>
      <c r="D1782" t="s">
        <v>64</v>
      </c>
      <c r="E1782">
        <v>253</v>
      </c>
      <c r="F1782">
        <v>44</v>
      </c>
      <c r="G1782" s="9">
        <f>FamilyPovertyPercentage[[#This Row],[Families With Incomes Below 200% Poverty Level]]/FamilyPovertyPercentage[[#This Row],[Total Families]]</f>
        <v>0.17391304347826086</v>
      </c>
      <c r="H1782" s="20">
        <f>IFERROR(VLOOKUP(G1782,Points!$E$2:$G$11,3,TRUE),"")</f>
        <v>20</v>
      </c>
    </row>
    <row r="1783" spans="1:8" ht="19.95" customHeight="1" x14ac:dyDescent="0.3">
      <c r="A1783" t="s">
        <v>5351</v>
      </c>
      <c r="B1783" t="s">
        <v>5078</v>
      </c>
      <c r="C1783" t="s">
        <v>2916</v>
      </c>
      <c r="D1783" t="s">
        <v>173</v>
      </c>
      <c r="E1783">
        <v>1567</v>
      </c>
      <c r="F1783">
        <v>176</v>
      </c>
      <c r="G1783" s="9">
        <f>FamilyPovertyPercentage[[#This Row],[Families With Incomes Below 200% Poverty Level]]/FamilyPovertyPercentage[[#This Row],[Total Families]]</f>
        <v>0.11231652839821314</v>
      </c>
      <c r="H1783" s="20">
        <f>IFERROR(VLOOKUP(G1783,Points!$E$2:$G$11,3,TRUE),"")</f>
        <v>5</v>
      </c>
    </row>
    <row r="1784" spans="1:8" ht="19.95" customHeight="1" x14ac:dyDescent="0.3">
      <c r="A1784" t="s">
        <v>5352</v>
      </c>
      <c r="B1784" t="s">
        <v>5079</v>
      </c>
      <c r="C1784" t="s">
        <v>2917</v>
      </c>
      <c r="D1784" t="s">
        <v>37</v>
      </c>
      <c r="E1784">
        <v>266</v>
      </c>
      <c r="F1784">
        <v>62</v>
      </c>
      <c r="G1784" s="9">
        <f>FamilyPovertyPercentage[[#This Row],[Families With Incomes Below 200% Poverty Level]]/FamilyPovertyPercentage[[#This Row],[Total Families]]</f>
        <v>0.23308270676691728</v>
      </c>
      <c r="H1784" s="20">
        <f>IFERROR(VLOOKUP(G1784,Points!$E$2:$G$11,3,TRUE),"")</f>
        <v>30</v>
      </c>
    </row>
    <row r="1785" spans="1:8" ht="19.95" customHeight="1" x14ac:dyDescent="0.3">
      <c r="A1785" t="s">
        <v>5352</v>
      </c>
      <c r="B1785" t="s">
        <v>5080</v>
      </c>
      <c r="C1785" t="s">
        <v>2917</v>
      </c>
      <c r="D1785" t="s">
        <v>48</v>
      </c>
      <c r="E1785">
        <v>182</v>
      </c>
      <c r="F1785">
        <v>28</v>
      </c>
      <c r="G1785" s="9">
        <f>FamilyPovertyPercentage[[#This Row],[Families With Incomes Below 200% Poverty Level]]/FamilyPovertyPercentage[[#This Row],[Total Families]]</f>
        <v>0.15384615384615385</v>
      </c>
      <c r="H1785" s="20">
        <f>IFERROR(VLOOKUP(G1785,Points!$E$2:$G$11,3,TRUE),"")</f>
        <v>10</v>
      </c>
    </row>
    <row r="1786" spans="1:8" ht="19.95" customHeight="1" x14ac:dyDescent="0.3">
      <c r="A1786" t="s">
        <v>5352</v>
      </c>
      <c r="B1786" t="s">
        <v>5081</v>
      </c>
      <c r="C1786" t="s">
        <v>2917</v>
      </c>
      <c r="D1786" t="s">
        <v>113</v>
      </c>
      <c r="E1786">
        <v>251</v>
      </c>
      <c r="F1786">
        <v>25</v>
      </c>
      <c r="G1786" s="9">
        <f>FamilyPovertyPercentage[[#This Row],[Families With Incomes Below 200% Poverty Level]]/FamilyPovertyPercentage[[#This Row],[Total Families]]</f>
        <v>9.9601593625498003E-2</v>
      </c>
      <c r="H1786" s="20">
        <f>IFERROR(VLOOKUP(G1786,Points!$E$2:$G$11,3,TRUE),"")</f>
        <v>5</v>
      </c>
    </row>
    <row r="1787" spans="1:8" ht="19.95" customHeight="1" x14ac:dyDescent="0.3">
      <c r="A1787" t="s">
        <v>5352</v>
      </c>
      <c r="B1787" t="s">
        <v>5082</v>
      </c>
      <c r="C1787" t="s">
        <v>2918</v>
      </c>
      <c r="D1787" t="s">
        <v>124</v>
      </c>
      <c r="E1787">
        <v>250</v>
      </c>
      <c r="F1787">
        <v>52</v>
      </c>
      <c r="G1787" s="9">
        <f>FamilyPovertyPercentage[[#This Row],[Families With Incomes Below 200% Poverty Level]]/FamilyPovertyPercentage[[#This Row],[Total Families]]</f>
        <v>0.20799999999999999</v>
      </c>
      <c r="H1787" s="20">
        <f>IFERROR(VLOOKUP(G1787,Points!$E$2:$G$11,3,TRUE),"")</f>
        <v>30</v>
      </c>
    </row>
    <row r="1788" spans="1:8" ht="19.95" customHeight="1" x14ac:dyDescent="0.3">
      <c r="A1788" t="s">
        <v>5351</v>
      </c>
      <c r="B1788" t="s">
        <v>5083</v>
      </c>
      <c r="C1788" t="s">
        <v>2919</v>
      </c>
      <c r="D1788" t="s">
        <v>36</v>
      </c>
      <c r="E1788">
        <v>9700</v>
      </c>
      <c r="F1788">
        <v>1086</v>
      </c>
      <c r="G1788" s="9">
        <f>FamilyPovertyPercentage[[#This Row],[Families With Incomes Below 200% Poverty Level]]/FamilyPovertyPercentage[[#This Row],[Total Families]]</f>
        <v>0.11195876288659794</v>
      </c>
      <c r="H1788" s="20">
        <f>IFERROR(VLOOKUP(G1788,Points!$E$2:$G$11,3,TRUE),"")</f>
        <v>5</v>
      </c>
    </row>
    <row r="1789" spans="1:8" ht="19.95" customHeight="1" x14ac:dyDescent="0.3">
      <c r="A1789" t="s">
        <v>5352</v>
      </c>
      <c r="B1789" t="s">
        <v>5084</v>
      </c>
      <c r="C1789" t="s">
        <v>2920</v>
      </c>
      <c r="D1789" t="s">
        <v>36</v>
      </c>
      <c r="E1789">
        <v>584</v>
      </c>
      <c r="F1789">
        <v>33</v>
      </c>
      <c r="G1789" s="9">
        <f>FamilyPovertyPercentage[[#This Row],[Families With Incomes Below 200% Poverty Level]]/FamilyPovertyPercentage[[#This Row],[Total Families]]</f>
        <v>5.650684931506849E-2</v>
      </c>
      <c r="H1789" s="20">
        <f>IFERROR(VLOOKUP(G1789,Points!$E$2:$G$11,3,TRUE),"")</f>
        <v>0</v>
      </c>
    </row>
    <row r="1790" spans="1:8" ht="19.95" customHeight="1" x14ac:dyDescent="0.3">
      <c r="A1790" t="s">
        <v>5351</v>
      </c>
      <c r="B1790" t="s">
        <v>5085</v>
      </c>
      <c r="C1790" t="s">
        <v>2921</v>
      </c>
      <c r="D1790" t="s">
        <v>64</v>
      </c>
      <c r="E1790">
        <v>5819</v>
      </c>
      <c r="F1790">
        <v>1004</v>
      </c>
      <c r="G1790" s="9">
        <f>FamilyPovertyPercentage[[#This Row],[Families With Incomes Below 200% Poverty Level]]/FamilyPovertyPercentage[[#This Row],[Total Families]]</f>
        <v>0.17253823681044853</v>
      </c>
      <c r="H1790" s="20">
        <f>IFERROR(VLOOKUP(G1790,Points!$E$2:$G$11,3,TRUE),"")</f>
        <v>20</v>
      </c>
    </row>
    <row r="1791" spans="1:8" ht="19.95" customHeight="1" x14ac:dyDescent="0.3">
      <c r="A1791" t="s">
        <v>5352</v>
      </c>
      <c r="B1791" t="s">
        <v>5086</v>
      </c>
      <c r="C1791" t="s">
        <v>2922</v>
      </c>
      <c r="D1791" t="s">
        <v>64</v>
      </c>
      <c r="E1791">
        <v>604</v>
      </c>
      <c r="F1791">
        <v>50</v>
      </c>
      <c r="G1791" s="9">
        <f>FamilyPovertyPercentage[[#This Row],[Families With Incomes Below 200% Poverty Level]]/FamilyPovertyPercentage[[#This Row],[Total Families]]</f>
        <v>8.2781456953642391E-2</v>
      </c>
      <c r="H1791" s="20">
        <f>IFERROR(VLOOKUP(G1791,Points!$E$2:$G$11,3,TRUE),"")</f>
        <v>5</v>
      </c>
    </row>
    <row r="1792" spans="1:8" ht="19.95" customHeight="1" x14ac:dyDescent="0.3">
      <c r="A1792" t="s">
        <v>5351</v>
      </c>
      <c r="B1792" t="s">
        <v>5087</v>
      </c>
      <c r="C1792" t="s">
        <v>2923</v>
      </c>
      <c r="D1792" t="s">
        <v>64</v>
      </c>
      <c r="E1792">
        <v>170</v>
      </c>
      <c r="F1792">
        <v>6</v>
      </c>
      <c r="G1792" s="9">
        <f>FamilyPovertyPercentage[[#This Row],[Families With Incomes Below 200% Poverty Level]]/FamilyPovertyPercentage[[#This Row],[Total Families]]</f>
        <v>3.5294117647058823E-2</v>
      </c>
      <c r="H1792" s="20">
        <f>IFERROR(VLOOKUP(G1792,Points!$E$2:$G$11,3,TRUE),"")</f>
        <v>0</v>
      </c>
    </row>
    <row r="1793" spans="1:8" ht="19.95" customHeight="1" x14ac:dyDescent="0.3">
      <c r="A1793" t="s">
        <v>5351</v>
      </c>
      <c r="B1793" t="s">
        <v>5088</v>
      </c>
      <c r="C1793" t="s">
        <v>2924</v>
      </c>
      <c r="D1793" t="s">
        <v>11</v>
      </c>
      <c r="E1793">
        <v>94</v>
      </c>
      <c r="F1793">
        <v>22</v>
      </c>
      <c r="G1793" s="9">
        <f>FamilyPovertyPercentage[[#This Row],[Families With Incomes Below 200% Poverty Level]]/FamilyPovertyPercentage[[#This Row],[Total Families]]</f>
        <v>0.23404255319148937</v>
      </c>
      <c r="H1793" s="20">
        <f>IFERROR(VLOOKUP(G1793,Points!$E$2:$G$11,3,TRUE),"")</f>
        <v>30</v>
      </c>
    </row>
    <row r="1794" spans="1:8" ht="19.95" customHeight="1" x14ac:dyDescent="0.3">
      <c r="A1794" t="s">
        <v>5351</v>
      </c>
      <c r="B1794" t="s">
        <v>5089</v>
      </c>
      <c r="C1794" t="s">
        <v>2925</v>
      </c>
      <c r="D1794" t="s">
        <v>173</v>
      </c>
      <c r="E1794">
        <v>3100</v>
      </c>
      <c r="F1794">
        <v>271</v>
      </c>
      <c r="G1794" s="9">
        <f>FamilyPovertyPercentage[[#This Row],[Families With Incomes Below 200% Poverty Level]]/FamilyPovertyPercentage[[#This Row],[Total Families]]</f>
        <v>8.7419354838709676E-2</v>
      </c>
      <c r="H1794" s="20">
        <f>IFERROR(VLOOKUP(G1794,Points!$E$2:$G$11,3,TRUE),"")</f>
        <v>5</v>
      </c>
    </row>
    <row r="1795" spans="1:8" ht="19.95" customHeight="1" x14ac:dyDescent="0.3">
      <c r="A1795" t="s">
        <v>5352</v>
      </c>
      <c r="B1795" t="s">
        <v>5090</v>
      </c>
      <c r="C1795" t="s">
        <v>2926</v>
      </c>
      <c r="D1795" t="s">
        <v>66</v>
      </c>
      <c r="E1795">
        <v>195</v>
      </c>
      <c r="F1795">
        <v>35</v>
      </c>
      <c r="G1795" s="9">
        <f>FamilyPovertyPercentage[[#This Row],[Families With Incomes Below 200% Poverty Level]]/FamilyPovertyPercentage[[#This Row],[Total Families]]</f>
        <v>0.17948717948717949</v>
      </c>
      <c r="H1795" s="20">
        <f>IFERROR(VLOOKUP(G1795,Points!$E$2:$G$11,3,TRUE),"")</f>
        <v>20</v>
      </c>
    </row>
    <row r="1796" spans="1:8" ht="19.95" customHeight="1" x14ac:dyDescent="0.3">
      <c r="A1796" t="s">
        <v>5352</v>
      </c>
      <c r="B1796" t="s">
        <v>5091</v>
      </c>
      <c r="C1796" t="s">
        <v>2927</v>
      </c>
      <c r="D1796" t="s">
        <v>30</v>
      </c>
      <c r="E1796">
        <v>109</v>
      </c>
      <c r="F1796">
        <v>31</v>
      </c>
      <c r="G1796" s="9">
        <f>FamilyPovertyPercentage[[#This Row],[Families With Incomes Below 200% Poverty Level]]/FamilyPovertyPercentage[[#This Row],[Total Families]]</f>
        <v>0.28440366972477066</v>
      </c>
      <c r="H1796" s="20">
        <f>IFERROR(VLOOKUP(G1796,Points!$E$2:$G$11,3,TRUE),"")</f>
        <v>50</v>
      </c>
    </row>
    <row r="1797" spans="1:8" ht="19.95" customHeight="1" x14ac:dyDescent="0.3">
      <c r="A1797" t="s">
        <v>5352</v>
      </c>
      <c r="B1797" t="s">
        <v>5092</v>
      </c>
      <c r="C1797" t="s">
        <v>2928</v>
      </c>
      <c r="D1797" t="s">
        <v>15</v>
      </c>
      <c r="E1797">
        <v>299</v>
      </c>
      <c r="F1797">
        <v>22</v>
      </c>
      <c r="G1797" s="9">
        <f>FamilyPovertyPercentage[[#This Row],[Families With Incomes Below 200% Poverty Level]]/FamilyPovertyPercentage[[#This Row],[Total Families]]</f>
        <v>7.3578595317725759E-2</v>
      </c>
      <c r="H1797" s="20">
        <f>IFERROR(VLOOKUP(G1797,Points!$E$2:$G$11,3,TRUE),"")</f>
        <v>0</v>
      </c>
    </row>
    <row r="1798" spans="1:8" ht="19.95" customHeight="1" x14ac:dyDescent="0.3">
      <c r="A1798" t="s">
        <v>5352</v>
      </c>
      <c r="B1798" t="s">
        <v>5093</v>
      </c>
      <c r="C1798" t="s">
        <v>2929</v>
      </c>
      <c r="D1798" t="s">
        <v>107</v>
      </c>
      <c r="E1798">
        <v>77</v>
      </c>
      <c r="F1798">
        <v>12</v>
      </c>
      <c r="G1798" s="9">
        <f>FamilyPovertyPercentage[[#This Row],[Families With Incomes Below 200% Poverty Level]]/FamilyPovertyPercentage[[#This Row],[Total Families]]</f>
        <v>0.15584415584415584</v>
      </c>
      <c r="H1798" s="20">
        <f>IFERROR(VLOOKUP(G1798,Points!$E$2:$G$11,3,TRUE),"")</f>
        <v>10</v>
      </c>
    </row>
    <row r="1799" spans="1:8" ht="19.95" customHeight="1" x14ac:dyDescent="0.3">
      <c r="A1799" t="s">
        <v>5351</v>
      </c>
      <c r="B1799" t="s">
        <v>5094</v>
      </c>
      <c r="C1799" t="s">
        <v>2930</v>
      </c>
      <c r="D1799" t="s">
        <v>208</v>
      </c>
      <c r="E1799">
        <v>625</v>
      </c>
      <c r="F1799">
        <v>95</v>
      </c>
      <c r="G1799" s="9">
        <f>FamilyPovertyPercentage[[#This Row],[Families With Incomes Below 200% Poverty Level]]/FamilyPovertyPercentage[[#This Row],[Total Families]]</f>
        <v>0.152</v>
      </c>
      <c r="H1799" s="20">
        <f>IFERROR(VLOOKUP(G1799,Points!$E$2:$G$11,3,TRUE),"")</f>
        <v>10</v>
      </c>
    </row>
    <row r="1800" spans="1:8" ht="19.95" customHeight="1" x14ac:dyDescent="0.3">
      <c r="A1800" t="s">
        <v>5352</v>
      </c>
      <c r="B1800" t="s">
        <v>5095</v>
      </c>
      <c r="C1800" t="s">
        <v>2931</v>
      </c>
      <c r="D1800" t="s">
        <v>208</v>
      </c>
      <c r="E1800">
        <v>672</v>
      </c>
      <c r="F1800">
        <v>121</v>
      </c>
      <c r="G1800" s="9">
        <f>FamilyPovertyPercentage[[#This Row],[Families With Incomes Below 200% Poverty Level]]/FamilyPovertyPercentage[[#This Row],[Total Families]]</f>
        <v>0.18005952380952381</v>
      </c>
      <c r="H1800" s="20">
        <f>IFERROR(VLOOKUP(G1800,Points!$E$2:$G$11,3,TRUE),"")</f>
        <v>20</v>
      </c>
    </row>
    <row r="1801" spans="1:8" ht="19.95" customHeight="1" x14ac:dyDescent="0.3">
      <c r="A1801" t="s">
        <v>5351</v>
      </c>
      <c r="B1801" t="s">
        <v>5096</v>
      </c>
      <c r="C1801" t="s">
        <v>2932</v>
      </c>
      <c r="D1801" t="s">
        <v>53</v>
      </c>
      <c r="E1801">
        <v>213</v>
      </c>
      <c r="F1801">
        <v>18</v>
      </c>
      <c r="G1801" s="9">
        <f>FamilyPovertyPercentage[[#This Row],[Families With Incomes Below 200% Poverty Level]]/FamilyPovertyPercentage[[#This Row],[Total Families]]</f>
        <v>8.4507042253521125E-2</v>
      </c>
      <c r="H1801" s="20">
        <f>IFERROR(VLOOKUP(G1801,Points!$E$2:$G$11,3,TRUE),"")</f>
        <v>5</v>
      </c>
    </row>
    <row r="1802" spans="1:8" ht="19.95" customHeight="1" x14ac:dyDescent="0.3">
      <c r="A1802" t="s">
        <v>5352</v>
      </c>
      <c r="B1802" t="s">
        <v>5097</v>
      </c>
      <c r="C1802" t="s">
        <v>2933</v>
      </c>
      <c r="D1802" t="s">
        <v>53</v>
      </c>
      <c r="E1802">
        <v>1399</v>
      </c>
      <c r="F1802">
        <v>182</v>
      </c>
      <c r="G1802" s="9">
        <f>FamilyPovertyPercentage[[#This Row],[Families With Incomes Below 200% Poverty Level]]/FamilyPovertyPercentage[[#This Row],[Total Families]]</f>
        <v>0.13009292351679771</v>
      </c>
      <c r="H1802" s="20">
        <f>IFERROR(VLOOKUP(G1802,Points!$E$2:$G$11,3,TRUE),"")</f>
        <v>10</v>
      </c>
    </row>
    <row r="1803" spans="1:8" ht="19.95" customHeight="1" x14ac:dyDescent="0.3">
      <c r="A1803" t="s">
        <v>5351</v>
      </c>
      <c r="B1803" t="s">
        <v>5098</v>
      </c>
      <c r="C1803" t="s">
        <v>2934</v>
      </c>
      <c r="D1803" t="s">
        <v>16</v>
      </c>
      <c r="E1803">
        <v>79</v>
      </c>
      <c r="F1803">
        <v>21</v>
      </c>
      <c r="G1803" s="9">
        <f>FamilyPovertyPercentage[[#This Row],[Families With Incomes Below 200% Poverty Level]]/FamilyPovertyPercentage[[#This Row],[Total Families]]</f>
        <v>0.26582278481012656</v>
      </c>
      <c r="H1803" s="20">
        <f>IFERROR(VLOOKUP(G1803,Points!$E$2:$G$11,3,TRUE),"")</f>
        <v>40</v>
      </c>
    </row>
    <row r="1804" spans="1:8" ht="19.95" customHeight="1" x14ac:dyDescent="0.3">
      <c r="A1804" t="s">
        <v>5351</v>
      </c>
      <c r="B1804" t="s">
        <v>5099</v>
      </c>
      <c r="C1804" t="s">
        <v>2935</v>
      </c>
      <c r="D1804" t="s">
        <v>115</v>
      </c>
      <c r="E1804">
        <v>74</v>
      </c>
      <c r="F1804">
        <v>10</v>
      </c>
      <c r="G1804" s="9">
        <f>FamilyPovertyPercentage[[#This Row],[Families With Incomes Below 200% Poverty Level]]/FamilyPovertyPercentage[[#This Row],[Total Families]]</f>
        <v>0.13513513513513514</v>
      </c>
      <c r="H1804" s="20">
        <f>IFERROR(VLOOKUP(G1804,Points!$E$2:$G$11,3,TRUE),"")</f>
        <v>10</v>
      </c>
    </row>
    <row r="1805" spans="1:8" ht="19.95" customHeight="1" x14ac:dyDescent="0.3">
      <c r="A1805" t="s">
        <v>5352</v>
      </c>
      <c r="B1805" t="s">
        <v>5100</v>
      </c>
      <c r="C1805" t="s">
        <v>2936</v>
      </c>
      <c r="D1805" t="s">
        <v>99</v>
      </c>
      <c r="E1805">
        <v>499</v>
      </c>
      <c r="F1805">
        <v>63</v>
      </c>
      <c r="G1805" s="9">
        <f>FamilyPovertyPercentage[[#This Row],[Families With Incomes Below 200% Poverty Level]]/FamilyPovertyPercentage[[#This Row],[Total Families]]</f>
        <v>0.12625250501002003</v>
      </c>
      <c r="H1805" s="20">
        <f>IFERROR(VLOOKUP(G1805,Points!$E$2:$G$11,3,TRUE),"")</f>
        <v>10</v>
      </c>
    </row>
    <row r="1806" spans="1:8" ht="19.95" customHeight="1" x14ac:dyDescent="0.3">
      <c r="A1806" t="s">
        <v>5352</v>
      </c>
      <c r="B1806" t="s">
        <v>5101</v>
      </c>
      <c r="C1806" t="s">
        <v>2937</v>
      </c>
      <c r="D1806" t="s">
        <v>95</v>
      </c>
      <c r="E1806">
        <v>261</v>
      </c>
      <c r="F1806">
        <v>21</v>
      </c>
      <c r="G1806" s="9">
        <f>FamilyPovertyPercentage[[#This Row],[Families With Incomes Below 200% Poverty Level]]/FamilyPovertyPercentage[[#This Row],[Total Families]]</f>
        <v>8.0459770114942528E-2</v>
      </c>
      <c r="H1806" s="20">
        <f>IFERROR(VLOOKUP(G1806,Points!$E$2:$G$11,3,TRUE),"")</f>
        <v>5</v>
      </c>
    </row>
    <row r="1807" spans="1:8" ht="19.95" customHeight="1" x14ac:dyDescent="0.3">
      <c r="A1807" t="s">
        <v>5351</v>
      </c>
      <c r="B1807" t="s">
        <v>5102</v>
      </c>
      <c r="C1807" t="s">
        <v>2938</v>
      </c>
      <c r="D1807" t="s">
        <v>95</v>
      </c>
      <c r="E1807">
        <v>361</v>
      </c>
      <c r="F1807">
        <v>72</v>
      </c>
      <c r="G1807" s="9">
        <f>FamilyPovertyPercentage[[#This Row],[Families With Incomes Below 200% Poverty Level]]/FamilyPovertyPercentage[[#This Row],[Total Families]]</f>
        <v>0.1994459833795014</v>
      </c>
      <c r="H1807" s="20">
        <f>IFERROR(VLOOKUP(G1807,Points!$E$2:$G$11,3,TRUE),"")</f>
        <v>20</v>
      </c>
    </row>
    <row r="1808" spans="1:8" ht="19.95" customHeight="1" x14ac:dyDescent="0.3">
      <c r="A1808" t="s">
        <v>5351</v>
      </c>
      <c r="B1808" t="s">
        <v>5103</v>
      </c>
      <c r="C1808" t="s">
        <v>2939</v>
      </c>
      <c r="D1808" t="s">
        <v>153</v>
      </c>
      <c r="E1808">
        <v>849</v>
      </c>
      <c r="F1808">
        <v>105</v>
      </c>
      <c r="G1808" s="9">
        <f>FamilyPovertyPercentage[[#This Row],[Families With Incomes Below 200% Poverty Level]]/FamilyPovertyPercentage[[#This Row],[Total Families]]</f>
        <v>0.12367491166077739</v>
      </c>
      <c r="H1808" s="20">
        <f>IFERROR(VLOOKUP(G1808,Points!$E$2:$G$11,3,TRUE),"")</f>
        <v>10</v>
      </c>
    </row>
    <row r="1809" spans="1:8" ht="19.95" customHeight="1" x14ac:dyDescent="0.3">
      <c r="A1809" t="s">
        <v>5352</v>
      </c>
      <c r="B1809" t="s">
        <v>5104</v>
      </c>
      <c r="C1809" t="s">
        <v>2940</v>
      </c>
      <c r="D1809" t="s">
        <v>101</v>
      </c>
      <c r="E1809">
        <v>192</v>
      </c>
      <c r="F1809">
        <v>50</v>
      </c>
      <c r="G1809" s="9">
        <f>FamilyPovertyPercentage[[#This Row],[Families With Incomes Below 200% Poverty Level]]/FamilyPovertyPercentage[[#This Row],[Total Families]]</f>
        <v>0.26041666666666669</v>
      </c>
      <c r="H1809" s="20">
        <f>IFERROR(VLOOKUP(G1809,Points!$E$2:$G$11,3,TRUE),"")</f>
        <v>40</v>
      </c>
    </row>
    <row r="1810" spans="1:8" ht="19.95" customHeight="1" x14ac:dyDescent="0.3">
      <c r="A1810" t="s">
        <v>5351</v>
      </c>
      <c r="B1810" t="s">
        <v>5105</v>
      </c>
      <c r="C1810" t="s">
        <v>2941</v>
      </c>
      <c r="D1810" t="s">
        <v>50</v>
      </c>
      <c r="E1810">
        <v>12</v>
      </c>
      <c r="F1810">
        <v>0</v>
      </c>
      <c r="G1810" s="9">
        <f>FamilyPovertyPercentage[[#This Row],[Families With Incomes Below 200% Poverty Level]]/FamilyPovertyPercentage[[#This Row],[Total Families]]</f>
        <v>0</v>
      </c>
      <c r="H1810" s="20">
        <f>IFERROR(VLOOKUP(G1810,Points!$E$2:$G$11,3,TRUE),"")</f>
        <v>0</v>
      </c>
    </row>
    <row r="1811" spans="1:8" ht="19.95" customHeight="1" x14ac:dyDescent="0.3">
      <c r="A1811" t="s">
        <v>5351</v>
      </c>
      <c r="B1811" t="s">
        <v>5106</v>
      </c>
      <c r="C1811" t="s">
        <v>2942</v>
      </c>
      <c r="D1811" t="s">
        <v>147</v>
      </c>
      <c r="E1811">
        <v>423</v>
      </c>
      <c r="F1811">
        <v>106</v>
      </c>
      <c r="G1811" s="9">
        <f>FamilyPovertyPercentage[[#This Row],[Families With Incomes Below 200% Poverty Level]]/FamilyPovertyPercentage[[#This Row],[Total Families]]</f>
        <v>0.25059101654846333</v>
      </c>
      <c r="H1811" s="20">
        <f>IFERROR(VLOOKUP(G1811,Points!$E$2:$G$11,3,TRUE),"")</f>
        <v>40</v>
      </c>
    </row>
    <row r="1812" spans="1:8" ht="19.95" customHeight="1" x14ac:dyDescent="0.3">
      <c r="A1812" t="s">
        <v>5352</v>
      </c>
      <c r="B1812" t="s">
        <v>5107</v>
      </c>
      <c r="C1812" t="s">
        <v>2943</v>
      </c>
      <c r="D1812" t="s">
        <v>147</v>
      </c>
      <c r="E1812">
        <v>224</v>
      </c>
      <c r="F1812">
        <v>82</v>
      </c>
      <c r="G1812" s="9">
        <f>FamilyPovertyPercentage[[#This Row],[Families With Incomes Below 200% Poverty Level]]/FamilyPovertyPercentage[[#This Row],[Total Families]]</f>
        <v>0.36607142857142855</v>
      </c>
      <c r="H1812" s="20">
        <f>IFERROR(VLOOKUP(G1812,Points!$E$2:$G$11,3,TRUE),"")</f>
        <v>80</v>
      </c>
    </row>
    <row r="1813" spans="1:8" ht="19.95" customHeight="1" x14ac:dyDescent="0.3">
      <c r="A1813" t="s">
        <v>5351</v>
      </c>
      <c r="B1813" t="s">
        <v>5108</v>
      </c>
      <c r="C1813" t="s">
        <v>2944</v>
      </c>
      <c r="D1813" t="s">
        <v>272</v>
      </c>
      <c r="E1813">
        <v>93</v>
      </c>
      <c r="F1813">
        <v>20</v>
      </c>
      <c r="G1813" s="9">
        <f>FamilyPovertyPercentage[[#This Row],[Families With Incomes Below 200% Poverty Level]]/FamilyPovertyPercentage[[#This Row],[Total Families]]</f>
        <v>0.21505376344086022</v>
      </c>
      <c r="H1813" s="20">
        <f>IFERROR(VLOOKUP(G1813,Points!$E$2:$G$11,3,TRUE),"")</f>
        <v>30</v>
      </c>
    </row>
    <row r="1814" spans="1:8" ht="19.95" customHeight="1" x14ac:dyDescent="0.3">
      <c r="A1814" t="s">
        <v>5352</v>
      </c>
      <c r="B1814" t="s">
        <v>5109</v>
      </c>
      <c r="C1814" t="s">
        <v>2945</v>
      </c>
      <c r="D1814" t="s">
        <v>272</v>
      </c>
      <c r="E1814">
        <v>698</v>
      </c>
      <c r="F1814">
        <v>72</v>
      </c>
      <c r="G1814" s="9">
        <f>FamilyPovertyPercentage[[#This Row],[Families With Incomes Below 200% Poverty Level]]/FamilyPovertyPercentage[[#This Row],[Total Families]]</f>
        <v>0.10315186246418338</v>
      </c>
      <c r="H1814" s="20">
        <f>IFERROR(VLOOKUP(G1814,Points!$E$2:$G$11,3,TRUE),"")</f>
        <v>5</v>
      </c>
    </row>
    <row r="1815" spans="1:8" ht="19.95" customHeight="1" x14ac:dyDescent="0.3">
      <c r="A1815" t="s">
        <v>5351</v>
      </c>
      <c r="B1815" t="s">
        <v>5110</v>
      </c>
      <c r="C1815" t="s">
        <v>2946</v>
      </c>
      <c r="D1815" t="s">
        <v>243</v>
      </c>
      <c r="E1815">
        <v>1538</v>
      </c>
      <c r="F1815">
        <v>125</v>
      </c>
      <c r="G1815" s="9">
        <f>FamilyPovertyPercentage[[#This Row],[Families With Incomes Below 200% Poverty Level]]/FamilyPovertyPercentage[[#This Row],[Total Families]]</f>
        <v>8.1274382314694402E-2</v>
      </c>
      <c r="H1815" s="20">
        <f>IFERROR(VLOOKUP(G1815,Points!$E$2:$G$11,3,TRUE),"")</f>
        <v>5</v>
      </c>
    </row>
    <row r="1816" spans="1:8" ht="19.95" customHeight="1" x14ac:dyDescent="0.3">
      <c r="A1816" t="s">
        <v>5352</v>
      </c>
      <c r="B1816" t="s">
        <v>5111</v>
      </c>
      <c r="C1816" t="s">
        <v>2947</v>
      </c>
      <c r="D1816" t="s">
        <v>208</v>
      </c>
      <c r="E1816">
        <v>133</v>
      </c>
      <c r="F1816">
        <v>27</v>
      </c>
      <c r="G1816" s="9">
        <f>FamilyPovertyPercentage[[#This Row],[Families With Incomes Below 200% Poverty Level]]/FamilyPovertyPercentage[[#This Row],[Total Families]]</f>
        <v>0.20300751879699247</v>
      </c>
      <c r="H1816" s="20">
        <f>IFERROR(VLOOKUP(G1816,Points!$E$2:$G$11,3,TRUE),"")</f>
        <v>30</v>
      </c>
    </row>
    <row r="1817" spans="1:8" ht="19.95" customHeight="1" x14ac:dyDescent="0.3">
      <c r="A1817" t="s">
        <v>5351</v>
      </c>
      <c r="B1817" t="s">
        <v>5112</v>
      </c>
      <c r="C1817" t="s">
        <v>2948</v>
      </c>
      <c r="D1817" t="s">
        <v>50</v>
      </c>
      <c r="E1817">
        <v>182</v>
      </c>
      <c r="F1817">
        <v>50</v>
      </c>
      <c r="G1817" s="9">
        <f>FamilyPovertyPercentage[[#This Row],[Families With Incomes Below 200% Poverty Level]]/FamilyPovertyPercentage[[#This Row],[Total Families]]</f>
        <v>0.27472527472527475</v>
      </c>
      <c r="H1817" s="20">
        <f>IFERROR(VLOOKUP(G1817,Points!$E$2:$G$11,3,TRUE),"")</f>
        <v>40</v>
      </c>
    </row>
    <row r="1818" spans="1:8" ht="19.95" customHeight="1" x14ac:dyDescent="0.3">
      <c r="A1818" t="s">
        <v>5352</v>
      </c>
      <c r="B1818" t="s">
        <v>5113</v>
      </c>
      <c r="C1818" t="s">
        <v>2949</v>
      </c>
      <c r="D1818" t="s">
        <v>72</v>
      </c>
      <c r="E1818">
        <v>376</v>
      </c>
      <c r="F1818">
        <v>37</v>
      </c>
      <c r="G1818" s="9">
        <f>FamilyPovertyPercentage[[#This Row],[Families With Incomes Below 200% Poverty Level]]/FamilyPovertyPercentage[[#This Row],[Total Families]]</f>
        <v>9.8404255319148939E-2</v>
      </c>
      <c r="H1818" s="20">
        <f>IFERROR(VLOOKUP(G1818,Points!$E$2:$G$11,3,TRUE),"")</f>
        <v>5</v>
      </c>
    </row>
    <row r="1819" spans="1:8" ht="19.95" customHeight="1" x14ac:dyDescent="0.3">
      <c r="A1819" t="s">
        <v>5351</v>
      </c>
      <c r="B1819" t="s">
        <v>5114</v>
      </c>
      <c r="C1819" t="s">
        <v>2950</v>
      </c>
      <c r="D1819" t="s">
        <v>50</v>
      </c>
      <c r="E1819">
        <v>22</v>
      </c>
      <c r="F1819">
        <v>2</v>
      </c>
      <c r="G1819" s="9">
        <f>FamilyPovertyPercentage[[#This Row],[Families With Incomes Below 200% Poverty Level]]/FamilyPovertyPercentage[[#This Row],[Total Families]]</f>
        <v>9.0909090909090912E-2</v>
      </c>
      <c r="H1819" s="20">
        <f>IFERROR(VLOOKUP(G1819,Points!$E$2:$G$11,3,TRUE),"")</f>
        <v>5</v>
      </c>
    </row>
    <row r="1820" spans="1:8" ht="19.95" customHeight="1" x14ac:dyDescent="0.3">
      <c r="A1820" t="s">
        <v>5352</v>
      </c>
      <c r="B1820" t="s">
        <v>5115</v>
      </c>
      <c r="C1820" t="s">
        <v>2951</v>
      </c>
      <c r="D1820" t="s">
        <v>106</v>
      </c>
      <c r="E1820">
        <v>73</v>
      </c>
      <c r="F1820">
        <v>30</v>
      </c>
      <c r="G1820" s="9">
        <f>FamilyPovertyPercentage[[#This Row],[Families With Incomes Below 200% Poverty Level]]/FamilyPovertyPercentage[[#This Row],[Total Families]]</f>
        <v>0.41095890410958902</v>
      </c>
      <c r="H1820" s="20">
        <f>IFERROR(VLOOKUP(G1820,Points!$E$2:$G$11,3,TRUE),"")</f>
        <v>100</v>
      </c>
    </row>
    <row r="1821" spans="1:8" ht="19.95" customHeight="1" x14ac:dyDescent="0.3">
      <c r="A1821" t="s">
        <v>5351</v>
      </c>
      <c r="B1821" t="s">
        <v>5116</v>
      </c>
      <c r="C1821" t="s">
        <v>2952</v>
      </c>
      <c r="D1821" t="s">
        <v>23</v>
      </c>
      <c r="E1821">
        <v>2078</v>
      </c>
      <c r="F1821">
        <v>586</v>
      </c>
      <c r="G1821" s="9">
        <f>FamilyPovertyPercentage[[#This Row],[Families With Incomes Below 200% Poverty Level]]/FamilyPovertyPercentage[[#This Row],[Total Families]]</f>
        <v>0.28200192492781523</v>
      </c>
      <c r="H1821" s="20">
        <f>IFERROR(VLOOKUP(G1821,Points!$E$2:$G$11,3,TRUE),"")</f>
        <v>50</v>
      </c>
    </row>
    <row r="1822" spans="1:8" ht="19.95" customHeight="1" x14ac:dyDescent="0.3">
      <c r="A1822" t="s">
        <v>5352</v>
      </c>
      <c r="B1822" t="s">
        <v>5117</v>
      </c>
      <c r="C1822" t="s">
        <v>2953</v>
      </c>
      <c r="D1822" t="s">
        <v>23</v>
      </c>
      <c r="E1822">
        <v>373</v>
      </c>
      <c r="F1822">
        <v>47</v>
      </c>
      <c r="G1822" s="9">
        <f>FamilyPovertyPercentage[[#This Row],[Families With Incomes Below 200% Poverty Level]]/FamilyPovertyPercentage[[#This Row],[Total Families]]</f>
        <v>0.12600536193029491</v>
      </c>
      <c r="H1822" s="20">
        <f>IFERROR(VLOOKUP(G1822,Points!$E$2:$G$11,3,TRUE),"")</f>
        <v>10</v>
      </c>
    </row>
    <row r="1823" spans="1:8" ht="19.95" customHeight="1" x14ac:dyDescent="0.3">
      <c r="A1823" t="s">
        <v>5351</v>
      </c>
      <c r="B1823" t="s">
        <v>5118</v>
      </c>
      <c r="C1823" t="s">
        <v>2954</v>
      </c>
      <c r="D1823" t="s">
        <v>177</v>
      </c>
      <c r="E1823">
        <v>814</v>
      </c>
      <c r="F1823">
        <v>238</v>
      </c>
      <c r="G1823" s="9">
        <f>FamilyPovertyPercentage[[#This Row],[Families With Incomes Below 200% Poverty Level]]/FamilyPovertyPercentage[[#This Row],[Total Families]]</f>
        <v>0.29238329238329236</v>
      </c>
      <c r="H1823" s="20">
        <f>IFERROR(VLOOKUP(G1823,Points!$E$2:$G$11,3,TRUE),"")</f>
        <v>50</v>
      </c>
    </row>
    <row r="1824" spans="1:8" ht="19.95" customHeight="1" x14ac:dyDescent="0.3">
      <c r="A1824" t="s">
        <v>5352</v>
      </c>
      <c r="B1824" t="s">
        <v>5119</v>
      </c>
      <c r="C1824" t="s">
        <v>2955</v>
      </c>
      <c r="D1824" t="s">
        <v>177</v>
      </c>
      <c r="E1824">
        <v>168</v>
      </c>
      <c r="F1824">
        <v>35</v>
      </c>
      <c r="G1824" s="9">
        <f>FamilyPovertyPercentage[[#This Row],[Families With Incomes Below 200% Poverty Level]]/FamilyPovertyPercentage[[#This Row],[Total Families]]</f>
        <v>0.20833333333333334</v>
      </c>
      <c r="H1824" s="20">
        <f>IFERROR(VLOOKUP(G1824,Points!$E$2:$G$11,3,TRUE),"")</f>
        <v>30</v>
      </c>
    </row>
    <row r="1825" spans="1:8" ht="19.95" customHeight="1" x14ac:dyDescent="0.3">
      <c r="A1825" t="s">
        <v>5351</v>
      </c>
      <c r="B1825" t="s">
        <v>5120</v>
      </c>
      <c r="C1825" t="s">
        <v>2956</v>
      </c>
      <c r="D1825" t="s">
        <v>101</v>
      </c>
      <c r="E1825">
        <v>39</v>
      </c>
      <c r="F1825">
        <v>9</v>
      </c>
      <c r="G1825" s="9">
        <f>FamilyPovertyPercentage[[#This Row],[Families With Incomes Below 200% Poverty Level]]/FamilyPovertyPercentage[[#This Row],[Total Families]]</f>
        <v>0.23076923076923078</v>
      </c>
      <c r="H1825" s="20">
        <f>IFERROR(VLOOKUP(G1825,Points!$E$2:$G$11,3,TRUE),"")</f>
        <v>30</v>
      </c>
    </row>
    <row r="1826" spans="1:8" ht="19.95" customHeight="1" x14ac:dyDescent="0.3">
      <c r="A1826" t="s">
        <v>5351</v>
      </c>
      <c r="B1826" t="s">
        <v>5121</v>
      </c>
      <c r="C1826" t="s">
        <v>2957</v>
      </c>
      <c r="D1826" t="s">
        <v>11</v>
      </c>
      <c r="E1826">
        <v>4</v>
      </c>
      <c r="F1826">
        <v>0</v>
      </c>
      <c r="G1826" s="9">
        <f>FamilyPovertyPercentage[[#This Row],[Families With Incomes Below 200% Poverty Level]]/FamilyPovertyPercentage[[#This Row],[Total Families]]</f>
        <v>0</v>
      </c>
      <c r="H1826" s="20">
        <f>IFERROR(VLOOKUP(G1826,Points!$E$2:$G$11,3,TRUE),"")</f>
        <v>0</v>
      </c>
    </row>
    <row r="1827" spans="1:8" ht="19.95" customHeight="1" x14ac:dyDescent="0.3">
      <c r="A1827" t="s">
        <v>5352</v>
      </c>
      <c r="B1827" t="s">
        <v>5122</v>
      </c>
      <c r="C1827" t="s">
        <v>2958</v>
      </c>
      <c r="D1827" t="s">
        <v>11</v>
      </c>
      <c r="E1827">
        <v>368</v>
      </c>
      <c r="F1827">
        <v>39</v>
      </c>
      <c r="G1827" s="9">
        <f>FamilyPovertyPercentage[[#This Row],[Families With Incomes Below 200% Poverty Level]]/FamilyPovertyPercentage[[#This Row],[Total Families]]</f>
        <v>0.10597826086956522</v>
      </c>
      <c r="H1827" s="20">
        <f>IFERROR(VLOOKUP(G1827,Points!$E$2:$G$11,3,TRUE),"")</f>
        <v>5</v>
      </c>
    </row>
    <row r="1828" spans="1:8" ht="19.95" customHeight="1" x14ac:dyDescent="0.3">
      <c r="A1828" t="s">
        <v>5352</v>
      </c>
      <c r="B1828" t="s">
        <v>5123</v>
      </c>
      <c r="C1828" t="s">
        <v>2959</v>
      </c>
      <c r="D1828" t="s">
        <v>66</v>
      </c>
      <c r="E1828">
        <v>214</v>
      </c>
      <c r="F1828">
        <v>38</v>
      </c>
      <c r="G1828" s="9">
        <f>FamilyPovertyPercentage[[#This Row],[Families With Incomes Below 200% Poverty Level]]/FamilyPovertyPercentage[[#This Row],[Total Families]]</f>
        <v>0.17757009345794392</v>
      </c>
      <c r="H1828" s="20">
        <f>IFERROR(VLOOKUP(G1828,Points!$E$2:$G$11,3,TRUE),"")</f>
        <v>20</v>
      </c>
    </row>
    <row r="1829" spans="1:8" ht="19.95" customHeight="1" x14ac:dyDescent="0.3">
      <c r="A1829" t="s">
        <v>5351</v>
      </c>
      <c r="B1829" t="s">
        <v>5124</v>
      </c>
      <c r="C1829" t="s">
        <v>2960</v>
      </c>
      <c r="D1829" t="s">
        <v>131</v>
      </c>
      <c r="E1829">
        <v>48</v>
      </c>
      <c r="F1829">
        <v>17</v>
      </c>
      <c r="G1829" s="9">
        <f>FamilyPovertyPercentage[[#This Row],[Families With Incomes Below 200% Poverty Level]]/FamilyPovertyPercentage[[#This Row],[Total Families]]</f>
        <v>0.35416666666666669</v>
      </c>
      <c r="H1829" s="20">
        <f>IFERROR(VLOOKUP(G1829,Points!$E$2:$G$11,3,TRUE),"")</f>
        <v>65</v>
      </c>
    </row>
    <row r="1830" spans="1:8" ht="19.95" customHeight="1" x14ac:dyDescent="0.3">
      <c r="A1830" t="s">
        <v>5352</v>
      </c>
      <c r="B1830" t="s">
        <v>5125</v>
      </c>
      <c r="C1830" t="s">
        <v>2961</v>
      </c>
      <c r="D1830" t="s">
        <v>131</v>
      </c>
      <c r="E1830">
        <v>236</v>
      </c>
      <c r="F1830">
        <v>29</v>
      </c>
      <c r="G1830" s="9">
        <f>FamilyPovertyPercentage[[#This Row],[Families With Incomes Below 200% Poverty Level]]/FamilyPovertyPercentage[[#This Row],[Total Families]]</f>
        <v>0.1228813559322034</v>
      </c>
      <c r="H1830" s="20">
        <f>IFERROR(VLOOKUP(G1830,Points!$E$2:$G$11,3,TRUE),"")</f>
        <v>10</v>
      </c>
    </row>
    <row r="1831" spans="1:8" ht="19.95" customHeight="1" x14ac:dyDescent="0.3">
      <c r="A1831" t="s">
        <v>5352</v>
      </c>
      <c r="B1831" t="s">
        <v>5126</v>
      </c>
      <c r="C1831" t="s">
        <v>2962</v>
      </c>
      <c r="D1831" t="s">
        <v>37</v>
      </c>
      <c r="E1831">
        <v>510</v>
      </c>
      <c r="F1831">
        <v>59</v>
      </c>
      <c r="G1831" s="9">
        <f>FamilyPovertyPercentage[[#This Row],[Families With Incomes Below 200% Poverty Level]]/FamilyPovertyPercentage[[#This Row],[Total Families]]</f>
        <v>0.11568627450980393</v>
      </c>
      <c r="H1831" s="20">
        <f>IFERROR(VLOOKUP(G1831,Points!$E$2:$G$11,3,TRUE),"")</f>
        <v>5</v>
      </c>
    </row>
    <row r="1832" spans="1:8" ht="19.95" customHeight="1" x14ac:dyDescent="0.3">
      <c r="A1832" t="s">
        <v>5351</v>
      </c>
      <c r="B1832" t="s">
        <v>5127</v>
      </c>
      <c r="C1832" t="s">
        <v>2963</v>
      </c>
      <c r="D1832" t="s">
        <v>37</v>
      </c>
      <c r="E1832">
        <v>443</v>
      </c>
      <c r="F1832">
        <v>54</v>
      </c>
      <c r="G1832" s="9">
        <f>FamilyPovertyPercentage[[#This Row],[Families With Incomes Below 200% Poverty Level]]/FamilyPovertyPercentage[[#This Row],[Total Families]]</f>
        <v>0.12189616252821671</v>
      </c>
      <c r="H1832" s="20">
        <f>IFERROR(VLOOKUP(G1832,Points!$E$2:$G$11,3,TRUE),"")</f>
        <v>10</v>
      </c>
    </row>
    <row r="1833" spans="1:8" ht="19.95" customHeight="1" x14ac:dyDescent="0.3">
      <c r="A1833" t="s">
        <v>5352</v>
      </c>
      <c r="B1833" t="s">
        <v>5128</v>
      </c>
      <c r="C1833" t="s">
        <v>2964</v>
      </c>
      <c r="D1833" t="s">
        <v>95</v>
      </c>
      <c r="E1833">
        <v>374</v>
      </c>
      <c r="F1833">
        <v>49</v>
      </c>
      <c r="G1833" s="9">
        <f>FamilyPovertyPercentage[[#This Row],[Families With Incomes Below 200% Poverty Level]]/FamilyPovertyPercentage[[#This Row],[Total Families]]</f>
        <v>0.13101604278074866</v>
      </c>
      <c r="H1833" s="20">
        <f>IFERROR(VLOOKUP(G1833,Points!$E$2:$G$11,3,TRUE),"")</f>
        <v>10</v>
      </c>
    </row>
    <row r="1834" spans="1:8" ht="19.95" customHeight="1" x14ac:dyDescent="0.3">
      <c r="A1834" t="s">
        <v>5352</v>
      </c>
      <c r="B1834" t="s">
        <v>5129</v>
      </c>
      <c r="C1834" t="s">
        <v>2964</v>
      </c>
      <c r="D1834" t="s">
        <v>138</v>
      </c>
      <c r="E1834">
        <v>507</v>
      </c>
      <c r="F1834">
        <v>40</v>
      </c>
      <c r="G1834" s="9">
        <f>FamilyPovertyPercentage[[#This Row],[Families With Incomes Below 200% Poverty Level]]/FamilyPovertyPercentage[[#This Row],[Total Families]]</f>
        <v>7.8895463510848127E-2</v>
      </c>
      <c r="H1834" s="20">
        <f>IFERROR(VLOOKUP(G1834,Points!$E$2:$G$11,3,TRUE),"")</f>
        <v>0</v>
      </c>
    </row>
    <row r="1835" spans="1:8" ht="19.95" customHeight="1" x14ac:dyDescent="0.3">
      <c r="A1835" t="s">
        <v>5352</v>
      </c>
      <c r="B1835" t="s">
        <v>5130</v>
      </c>
      <c r="C1835" t="s">
        <v>2964</v>
      </c>
      <c r="D1835" t="s">
        <v>18</v>
      </c>
      <c r="E1835">
        <v>1265</v>
      </c>
      <c r="F1835">
        <v>78</v>
      </c>
      <c r="G1835" s="9">
        <f>FamilyPovertyPercentage[[#This Row],[Families With Incomes Below 200% Poverty Level]]/FamilyPovertyPercentage[[#This Row],[Total Families]]</f>
        <v>6.1660079051383397E-2</v>
      </c>
      <c r="H1835" s="20">
        <f>IFERROR(VLOOKUP(G1835,Points!$E$2:$G$11,3,TRUE),"")</f>
        <v>0</v>
      </c>
    </row>
    <row r="1836" spans="1:8" ht="19.95" customHeight="1" x14ac:dyDescent="0.3">
      <c r="A1836" t="s">
        <v>5352</v>
      </c>
      <c r="B1836" t="s">
        <v>5131</v>
      </c>
      <c r="C1836" t="s">
        <v>2965</v>
      </c>
      <c r="D1836" t="s">
        <v>138</v>
      </c>
      <c r="E1836">
        <v>444</v>
      </c>
      <c r="F1836">
        <v>53</v>
      </c>
      <c r="G1836" s="9">
        <f>FamilyPovertyPercentage[[#This Row],[Families With Incomes Below 200% Poverty Level]]/FamilyPovertyPercentage[[#This Row],[Total Families]]</f>
        <v>0.11936936936936937</v>
      </c>
      <c r="H1836" s="20">
        <f>IFERROR(VLOOKUP(G1836,Points!$E$2:$G$11,3,TRUE),"")</f>
        <v>5</v>
      </c>
    </row>
    <row r="1837" spans="1:8" ht="19.95" customHeight="1" x14ac:dyDescent="0.3">
      <c r="A1837" t="s">
        <v>5352</v>
      </c>
      <c r="B1837" t="s">
        <v>5132</v>
      </c>
      <c r="C1837" t="s">
        <v>2966</v>
      </c>
      <c r="D1837" t="s">
        <v>126</v>
      </c>
      <c r="E1837">
        <v>102</v>
      </c>
      <c r="F1837">
        <v>13</v>
      </c>
      <c r="G1837" s="9">
        <f>FamilyPovertyPercentage[[#This Row],[Families With Incomes Below 200% Poverty Level]]/FamilyPovertyPercentage[[#This Row],[Total Families]]</f>
        <v>0.12745098039215685</v>
      </c>
      <c r="H1837" s="20">
        <f>IFERROR(VLOOKUP(G1837,Points!$E$2:$G$11,3,TRUE),"")</f>
        <v>10</v>
      </c>
    </row>
    <row r="1838" spans="1:8" ht="19.95" customHeight="1" x14ac:dyDescent="0.3">
      <c r="A1838" t="s">
        <v>5352</v>
      </c>
      <c r="B1838" t="s">
        <v>5133</v>
      </c>
      <c r="C1838" t="s">
        <v>2967</v>
      </c>
      <c r="D1838" t="s">
        <v>124</v>
      </c>
      <c r="E1838">
        <v>261</v>
      </c>
      <c r="F1838">
        <v>34</v>
      </c>
      <c r="G1838" s="9">
        <f>FamilyPovertyPercentage[[#This Row],[Families With Incomes Below 200% Poverty Level]]/FamilyPovertyPercentage[[#This Row],[Total Families]]</f>
        <v>0.13026819923371646</v>
      </c>
      <c r="H1838" s="20">
        <f>IFERROR(VLOOKUP(G1838,Points!$E$2:$G$11,3,TRUE),"")</f>
        <v>10</v>
      </c>
    </row>
    <row r="1839" spans="1:8" ht="19.95" customHeight="1" x14ac:dyDescent="0.3">
      <c r="A1839" t="s">
        <v>5352</v>
      </c>
      <c r="B1839" t="s">
        <v>5134</v>
      </c>
      <c r="C1839" t="s">
        <v>2967</v>
      </c>
      <c r="D1839" t="s">
        <v>195</v>
      </c>
      <c r="E1839">
        <v>756</v>
      </c>
      <c r="F1839">
        <v>91</v>
      </c>
      <c r="G1839" s="9">
        <f>FamilyPovertyPercentage[[#This Row],[Families With Incomes Below 200% Poverty Level]]/FamilyPovertyPercentage[[#This Row],[Total Families]]</f>
        <v>0.12037037037037036</v>
      </c>
      <c r="H1839" s="20">
        <f>IFERROR(VLOOKUP(G1839,Points!$E$2:$G$11,3,TRUE),"")</f>
        <v>10</v>
      </c>
    </row>
    <row r="1840" spans="1:8" ht="19.95" customHeight="1" x14ac:dyDescent="0.3">
      <c r="A1840" t="s">
        <v>5352</v>
      </c>
      <c r="B1840" t="s">
        <v>5135</v>
      </c>
      <c r="C1840" t="s">
        <v>2967</v>
      </c>
      <c r="D1840" t="s">
        <v>119</v>
      </c>
      <c r="E1840">
        <v>1817</v>
      </c>
      <c r="F1840">
        <v>139</v>
      </c>
      <c r="G1840" s="9">
        <f>FamilyPovertyPercentage[[#This Row],[Families With Incomes Below 200% Poverty Level]]/FamilyPovertyPercentage[[#This Row],[Total Families]]</f>
        <v>7.6499724821133736E-2</v>
      </c>
      <c r="H1840" s="20">
        <f>IFERROR(VLOOKUP(G1840,Points!$E$2:$G$11,3,TRUE),"")</f>
        <v>0</v>
      </c>
    </row>
    <row r="1841" spans="1:8" ht="19.95" customHeight="1" x14ac:dyDescent="0.3">
      <c r="A1841" t="s">
        <v>5352</v>
      </c>
      <c r="B1841" t="s">
        <v>5136</v>
      </c>
      <c r="C1841" t="s">
        <v>2968</v>
      </c>
      <c r="D1841" t="s">
        <v>101</v>
      </c>
      <c r="E1841">
        <v>59</v>
      </c>
      <c r="F1841">
        <v>11</v>
      </c>
      <c r="G1841" s="9">
        <f>FamilyPovertyPercentage[[#This Row],[Families With Incomes Below 200% Poverty Level]]/FamilyPovertyPercentage[[#This Row],[Total Families]]</f>
        <v>0.1864406779661017</v>
      </c>
      <c r="H1841" s="20">
        <f>IFERROR(VLOOKUP(G1841,Points!$E$2:$G$11,3,TRUE),"")</f>
        <v>20</v>
      </c>
    </row>
    <row r="1842" spans="1:8" ht="19.95" customHeight="1" x14ac:dyDescent="0.3">
      <c r="A1842" t="s">
        <v>5351</v>
      </c>
      <c r="B1842" t="s">
        <v>5137</v>
      </c>
      <c r="C1842" t="s">
        <v>2969</v>
      </c>
      <c r="D1842" t="s">
        <v>23</v>
      </c>
      <c r="E1842">
        <v>43</v>
      </c>
      <c r="F1842">
        <v>5</v>
      </c>
      <c r="G1842" s="9">
        <f>FamilyPovertyPercentage[[#This Row],[Families With Incomes Below 200% Poverty Level]]/FamilyPovertyPercentage[[#This Row],[Total Families]]</f>
        <v>0.11627906976744186</v>
      </c>
      <c r="H1842" s="20">
        <f>IFERROR(VLOOKUP(G1842,Points!$E$2:$G$11,3,TRUE),"")</f>
        <v>5</v>
      </c>
    </row>
    <row r="1843" spans="1:8" ht="19.95" customHeight="1" x14ac:dyDescent="0.3">
      <c r="A1843" t="s">
        <v>5351</v>
      </c>
      <c r="B1843" t="s">
        <v>5138</v>
      </c>
      <c r="C1843" t="s">
        <v>2970</v>
      </c>
      <c r="D1843" t="s">
        <v>195</v>
      </c>
      <c r="E1843">
        <v>104</v>
      </c>
      <c r="F1843">
        <v>24</v>
      </c>
      <c r="G1843" s="9">
        <f>FamilyPovertyPercentage[[#This Row],[Families With Incomes Below 200% Poverty Level]]/FamilyPovertyPercentage[[#This Row],[Total Families]]</f>
        <v>0.23076923076923078</v>
      </c>
      <c r="H1843" s="20">
        <f>IFERROR(VLOOKUP(G1843,Points!$E$2:$G$11,3,TRUE),"")</f>
        <v>30</v>
      </c>
    </row>
    <row r="1844" spans="1:8" ht="19.95" customHeight="1" x14ac:dyDescent="0.3">
      <c r="A1844" t="s">
        <v>5352</v>
      </c>
      <c r="B1844" t="s">
        <v>5139</v>
      </c>
      <c r="C1844" t="s">
        <v>2971</v>
      </c>
      <c r="D1844" t="s">
        <v>48</v>
      </c>
      <c r="E1844">
        <v>224</v>
      </c>
      <c r="F1844">
        <v>19</v>
      </c>
      <c r="G1844" s="9">
        <f>FamilyPovertyPercentage[[#This Row],[Families With Incomes Below 200% Poverty Level]]/FamilyPovertyPercentage[[#This Row],[Total Families]]</f>
        <v>8.4821428571428575E-2</v>
      </c>
      <c r="H1844" s="20">
        <f>IFERROR(VLOOKUP(G1844,Points!$E$2:$G$11,3,TRUE),"")</f>
        <v>5</v>
      </c>
    </row>
    <row r="1845" spans="1:8" ht="19.95" customHeight="1" x14ac:dyDescent="0.3">
      <c r="A1845" t="s">
        <v>5351</v>
      </c>
      <c r="B1845" t="s">
        <v>5140</v>
      </c>
      <c r="C1845" t="s">
        <v>2972</v>
      </c>
      <c r="D1845" t="s">
        <v>48</v>
      </c>
      <c r="E1845">
        <v>241</v>
      </c>
      <c r="F1845">
        <v>40</v>
      </c>
      <c r="G1845" s="9">
        <f>FamilyPovertyPercentage[[#This Row],[Families With Incomes Below 200% Poverty Level]]/FamilyPovertyPercentage[[#This Row],[Total Families]]</f>
        <v>0.16597510373443983</v>
      </c>
      <c r="H1845" s="20">
        <f>IFERROR(VLOOKUP(G1845,Points!$E$2:$G$11,3,TRUE),"")</f>
        <v>20</v>
      </c>
    </row>
    <row r="1846" spans="1:8" ht="19.95" customHeight="1" x14ac:dyDescent="0.3">
      <c r="A1846" t="s">
        <v>5352</v>
      </c>
      <c r="B1846" t="s">
        <v>5141</v>
      </c>
      <c r="C1846" t="s">
        <v>2973</v>
      </c>
      <c r="D1846" t="s">
        <v>111</v>
      </c>
      <c r="E1846">
        <v>734</v>
      </c>
      <c r="F1846">
        <v>142</v>
      </c>
      <c r="G1846" s="9">
        <f>FamilyPovertyPercentage[[#This Row],[Families With Incomes Below 200% Poverty Level]]/FamilyPovertyPercentage[[#This Row],[Total Families]]</f>
        <v>0.19346049046321526</v>
      </c>
      <c r="H1846" s="20">
        <f>IFERROR(VLOOKUP(G1846,Points!$E$2:$G$11,3,TRUE),"")</f>
        <v>20</v>
      </c>
    </row>
    <row r="1847" spans="1:8" ht="19.95" customHeight="1" x14ac:dyDescent="0.3">
      <c r="A1847" t="s">
        <v>5351</v>
      </c>
      <c r="B1847" t="s">
        <v>5142</v>
      </c>
      <c r="C1847" t="s">
        <v>2974</v>
      </c>
      <c r="D1847" t="s">
        <v>108</v>
      </c>
      <c r="E1847">
        <v>13</v>
      </c>
      <c r="F1847">
        <v>3</v>
      </c>
      <c r="G1847" s="9">
        <f>FamilyPovertyPercentage[[#This Row],[Families With Incomes Below 200% Poverty Level]]/FamilyPovertyPercentage[[#This Row],[Total Families]]</f>
        <v>0.23076923076923078</v>
      </c>
      <c r="H1847" s="20">
        <f>IFERROR(VLOOKUP(G1847,Points!$E$2:$G$11,3,TRUE),"")</f>
        <v>30</v>
      </c>
    </row>
    <row r="1848" spans="1:8" ht="19.95" customHeight="1" x14ac:dyDescent="0.3">
      <c r="A1848" t="s">
        <v>5351</v>
      </c>
      <c r="B1848" t="s">
        <v>5143</v>
      </c>
      <c r="C1848" t="s">
        <v>2975</v>
      </c>
      <c r="D1848" t="s">
        <v>219</v>
      </c>
      <c r="E1848">
        <v>2199</v>
      </c>
      <c r="F1848">
        <v>285</v>
      </c>
      <c r="G1848" s="9">
        <f>FamilyPovertyPercentage[[#This Row],[Families With Incomes Below 200% Poverty Level]]/FamilyPovertyPercentage[[#This Row],[Total Families]]</f>
        <v>0.12960436562073671</v>
      </c>
      <c r="H1848" s="20">
        <f>IFERROR(VLOOKUP(G1848,Points!$E$2:$G$11,3,TRUE),"")</f>
        <v>10</v>
      </c>
    </row>
    <row r="1849" spans="1:8" ht="19.95" customHeight="1" x14ac:dyDescent="0.3">
      <c r="A1849" t="s">
        <v>5352</v>
      </c>
      <c r="B1849" t="s">
        <v>5144</v>
      </c>
      <c r="C1849" t="s">
        <v>2976</v>
      </c>
      <c r="D1849" t="s">
        <v>279</v>
      </c>
      <c r="E1849">
        <v>106</v>
      </c>
      <c r="F1849">
        <v>22</v>
      </c>
      <c r="G1849" s="9">
        <f>FamilyPovertyPercentage[[#This Row],[Families With Incomes Below 200% Poverty Level]]/FamilyPovertyPercentage[[#This Row],[Total Families]]</f>
        <v>0.20754716981132076</v>
      </c>
      <c r="H1849" s="20">
        <f>IFERROR(VLOOKUP(G1849,Points!$E$2:$G$11,3,TRUE),"")</f>
        <v>30</v>
      </c>
    </row>
    <row r="1850" spans="1:8" ht="19.95" customHeight="1" x14ac:dyDescent="0.3">
      <c r="A1850" t="s">
        <v>5351</v>
      </c>
      <c r="B1850" t="s">
        <v>5145</v>
      </c>
      <c r="C1850" t="s">
        <v>2977</v>
      </c>
      <c r="D1850" t="s">
        <v>279</v>
      </c>
      <c r="E1850">
        <v>2730</v>
      </c>
      <c r="F1850">
        <v>637</v>
      </c>
      <c r="G1850" s="9">
        <f>FamilyPovertyPercentage[[#This Row],[Families With Incomes Below 200% Poverty Level]]/FamilyPovertyPercentage[[#This Row],[Total Families]]</f>
        <v>0.23333333333333334</v>
      </c>
      <c r="H1850" s="20">
        <f>IFERROR(VLOOKUP(G1850,Points!$E$2:$G$11,3,TRUE),"")</f>
        <v>30</v>
      </c>
    </row>
    <row r="1851" spans="1:8" ht="19.95" customHeight="1" x14ac:dyDescent="0.3">
      <c r="A1851" t="s">
        <v>5352</v>
      </c>
      <c r="B1851" t="s">
        <v>5146</v>
      </c>
      <c r="C1851" t="s">
        <v>2978</v>
      </c>
      <c r="D1851" t="s">
        <v>279</v>
      </c>
      <c r="E1851">
        <v>488</v>
      </c>
      <c r="F1851">
        <v>53</v>
      </c>
      <c r="G1851" s="9">
        <f>FamilyPovertyPercentage[[#This Row],[Families With Incomes Below 200% Poverty Level]]/FamilyPovertyPercentage[[#This Row],[Total Families]]</f>
        <v>0.10860655737704918</v>
      </c>
      <c r="H1851" s="20">
        <f>IFERROR(VLOOKUP(G1851,Points!$E$2:$G$11,3,TRUE),"")</f>
        <v>5</v>
      </c>
    </row>
    <row r="1852" spans="1:8" ht="19.95" customHeight="1" x14ac:dyDescent="0.3">
      <c r="A1852" t="s">
        <v>5352</v>
      </c>
      <c r="B1852" t="s">
        <v>5147</v>
      </c>
      <c r="C1852" t="s">
        <v>2979</v>
      </c>
      <c r="D1852" t="s">
        <v>11</v>
      </c>
      <c r="E1852">
        <v>183</v>
      </c>
      <c r="F1852">
        <v>27</v>
      </c>
      <c r="G1852" s="9">
        <f>FamilyPovertyPercentage[[#This Row],[Families With Incomes Below 200% Poverty Level]]/FamilyPovertyPercentage[[#This Row],[Total Families]]</f>
        <v>0.14754098360655737</v>
      </c>
      <c r="H1852" s="20">
        <f>IFERROR(VLOOKUP(G1852,Points!$E$2:$G$11,3,TRUE),"")</f>
        <v>10</v>
      </c>
    </row>
    <row r="1853" spans="1:8" ht="19.95" customHeight="1" x14ac:dyDescent="0.3">
      <c r="A1853" t="s">
        <v>5351</v>
      </c>
      <c r="B1853" t="s">
        <v>5148</v>
      </c>
      <c r="C1853" t="s">
        <v>2980</v>
      </c>
      <c r="D1853" t="s">
        <v>88</v>
      </c>
      <c r="E1853">
        <v>63</v>
      </c>
      <c r="F1853">
        <v>15</v>
      </c>
      <c r="G1853" s="9">
        <f>FamilyPovertyPercentage[[#This Row],[Families With Incomes Below 200% Poverty Level]]/FamilyPovertyPercentage[[#This Row],[Total Families]]</f>
        <v>0.23809523809523808</v>
      </c>
      <c r="H1853" s="20">
        <f>IFERROR(VLOOKUP(G1853,Points!$E$2:$G$11,3,TRUE),"")</f>
        <v>30</v>
      </c>
    </row>
    <row r="1854" spans="1:8" ht="19.95" customHeight="1" x14ac:dyDescent="0.3">
      <c r="A1854" t="s">
        <v>5351</v>
      </c>
      <c r="B1854" t="s">
        <v>5149</v>
      </c>
      <c r="C1854" t="s">
        <v>2981</v>
      </c>
      <c r="D1854" t="s">
        <v>243</v>
      </c>
      <c r="E1854">
        <v>1271</v>
      </c>
      <c r="F1854">
        <v>90</v>
      </c>
      <c r="G1854" s="9">
        <f>FamilyPovertyPercentage[[#This Row],[Families With Incomes Below 200% Poverty Level]]/FamilyPovertyPercentage[[#This Row],[Total Families]]</f>
        <v>7.0810385523210076E-2</v>
      </c>
      <c r="H1854" s="20">
        <f>IFERROR(VLOOKUP(G1854,Points!$E$2:$G$11,3,TRUE),"")</f>
        <v>0</v>
      </c>
    </row>
    <row r="1855" spans="1:8" ht="19.95" customHeight="1" x14ac:dyDescent="0.3">
      <c r="A1855" t="s">
        <v>5352</v>
      </c>
      <c r="B1855" t="s">
        <v>5150</v>
      </c>
      <c r="C1855" t="s">
        <v>2982</v>
      </c>
      <c r="D1855" t="s">
        <v>166</v>
      </c>
      <c r="E1855">
        <v>172</v>
      </c>
      <c r="F1855">
        <v>72</v>
      </c>
      <c r="G1855" s="9">
        <f>FamilyPovertyPercentage[[#This Row],[Families With Incomes Below 200% Poverty Level]]/FamilyPovertyPercentage[[#This Row],[Total Families]]</f>
        <v>0.41860465116279072</v>
      </c>
      <c r="H1855" s="20">
        <f>IFERROR(VLOOKUP(G1855,Points!$E$2:$G$11,3,TRUE),"")</f>
        <v>100</v>
      </c>
    </row>
    <row r="1856" spans="1:8" ht="19.95" customHeight="1" x14ac:dyDescent="0.3">
      <c r="A1856" t="s">
        <v>5352</v>
      </c>
      <c r="B1856" t="s">
        <v>5151</v>
      </c>
      <c r="C1856" t="s">
        <v>2982</v>
      </c>
      <c r="D1856" t="s">
        <v>66</v>
      </c>
      <c r="E1856">
        <v>115</v>
      </c>
      <c r="F1856">
        <v>24</v>
      </c>
      <c r="G1856" s="9">
        <f>FamilyPovertyPercentage[[#This Row],[Families With Incomes Below 200% Poverty Level]]/FamilyPovertyPercentage[[#This Row],[Total Families]]</f>
        <v>0.20869565217391303</v>
      </c>
      <c r="H1856" s="20">
        <f>IFERROR(VLOOKUP(G1856,Points!$E$2:$G$11,3,TRUE),"")</f>
        <v>30</v>
      </c>
    </row>
    <row r="1857" spans="1:8" ht="19.95" customHeight="1" x14ac:dyDescent="0.3">
      <c r="A1857" t="s">
        <v>5352</v>
      </c>
      <c r="B1857" t="s">
        <v>5152</v>
      </c>
      <c r="C1857" t="s">
        <v>2982</v>
      </c>
      <c r="D1857" t="s">
        <v>144</v>
      </c>
      <c r="E1857">
        <v>195</v>
      </c>
      <c r="F1857">
        <v>31</v>
      </c>
      <c r="G1857" s="9">
        <f>FamilyPovertyPercentage[[#This Row],[Families With Incomes Below 200% Poverty Level]]/FamilyPovertyPercentage[[#This Row],[Total Families]]</f>
        <v>0.15897435897435896</v>
      </c>
      <c r="H1857" s="20">
        <f>IFERROR(VLOOKUP(G1857,Points!$E$2:$G$11,3,TRUE),"")</f>
        <v>10</v>
      </c>
    </row>
    <row r="1858" spans="1:8" ht="19.95" customHeight="1" x14ac:dyDescent="0.3">
      <c r="A1858" t="s">
        <v>5352</v>
      </c>
      <c r="B1858" t="s">
        <v>5153</v>
      </c>
      <c r="C1858" t="s">
        <v>2982</v>
      </c>
      <c r="D1858" t="s">
        <v>117</v>
      </c>
      <c r="E1858">
        <v>320</v>
      </c>
      <c r="F1858">
        <v>32</v>
      </c>
      <c r="G1858" s="9">
        <f>FamilyPovertyPercentage[[#This Row],[Families With Incomes Below 200% Poverty Level]]/FamilyPovertyPercentage[[#This Row],[Total Families]]</f>
        <v>0.1</v>
      </c>
      <c r="H1858" s="20">
        <f>IFERROR(VLOOKUP(G1858,Points!$E$2:$G$11,3,TRUE),"")</f>
        <v>5</v>
      </c>
    </row>
    <row r="1859" spans="1:8" ht="19.95" customHeight="1" x14ac:dyDescent="0.3">
      <c r="A1859" t="s">
        <v>5352</v>
      </c>
      <c r="B1859" t="s">
        <v>5154</v>
      </c>
      <c r="C1859" t="s">
        <v>2982</v>
      </c>
      <c r="D1859" t="s">
        <v>138</v>
      </c>
      <c r="E1859">
        <v>164</v>
      </c>
      <c r="F1859">
        <v>19</v>
      </c>
      <c r="G1859" s="9">
        <f>FamilyPovertyPercentage[[#This Row],[Families With Incomes Below 200% Poverty Level]]/FamilyPovertyPercentage[[#This Row],[Total Families]]</f>
        <v>0.11585365853658537</v>
      </c>
      <c r="H1859" s="20">
        <f>IFERROR(VLOOKUP(G1859,Points!$E$2:$G$11,3,TRUE),"")</f>
        <v>5</v>
      </c>
    </row>
    <row r="1860" spans="1:8" ht="19.95" customHeight="1" x14ac:dyDescent="0.3">
      <c r="A1860" t="s">
        <v>5352</v>
      </c>
      <c r="B1860" t="s">
        <v>5155</v>
      </c>
      <c r="C1860" t="s">
        <v>2982</v>
      </c>
      <c r="D1860" t="s">
        <v>111</v>
      </c>
      <c r="E1860">
        <v>659</v>
      </c>
      <c r="F1860">
        <v>68</v>
      </c>
      <c r="G1860" s="9">
        <f>FamilyPovertyPercentage[[#This Row],[Families With Incomes Below 200% Poverty Level]]/FamilyPovertyPercentage[[#This Row],[Total Families]]</f>
        <v>0.10318664643399089</v>
      </c>
      <c r="H1860" s="20">
        <f>IFERROR(VLOOKUP(G1860,Points!$E$2:$G$11,3,TRUE),"")</f>
        <v>5</v>
      </c>
    </row>
    <row r="1861" spans="1:8" ht="19.95" customHeight="1" x14ac:dyDescent="0.3">
      <c r="A1861" t="s">
        <v>5352</v>
      </c>
      <c r="B1861" t="s">
        <v>5156</v>
      </c>
      <c r="C1861" t="s">
        <v>2982</v>
      </c>
      <c r="D1861" t="s">
        <v>55</v>
      </c>
      <c r="E1861">
        <v>702</v>
      </c>
      <c r="F1861">
        <v>38</v>
      </c>
      <c r="G1861" s="9">
        <f>FamilyPovertyPercentage[[#This Row],[Families With Incomes Below 200% Poverty Level]]/FamilyPovertyPercentage[[#This Row],[Total Families]]</f>
        <v>5.4131054131054131E-2</v>
      </c>
      <c r="H1861" s="20">
        <f>IFERROR(VLOOKUP(G1861,Points!$E$2:$G$11,3,TRUE),"")</f>
        <v>0</v>
      </c>
    </row>
    <row r="1862" spans="1:8" ht="19.95" customHeight="1" x14ac:dyDescent="0.3">
      <c r="A1862" t="s">
        <v>5352</v>
      </c>
      <c r="B1862" t="s">
        <v>5157</v>
      </c>
      <c r="C1862" t="s">
        <v>2983</v>
      </c>
      <c r="D1862" t="s">
        <v>147</v>
      </c>
      <c r="E1862">
        <v>156</v>
      </c>
      <c r="F1862">
        <v>31</v>
      </c>
      <c r="G1862" s="9">
        <f>FamilyPovertyPercentage[[#This Row],[Families With Incomes Below 200% Poverty Level]]/FamilyPovertyPercentage[[#This Row],[Total Families]]</f>
        <v>0.19871794871794871</v>
      </c>
      <c r="H1862" s="20">
        <f>IFERROR(VLOOKUP(G1862,Points!$E$2:$G$11,3,TRUE),"")</f>
        <v>20</v>
      </c>
    </row>
    <row r="1863" spans="1:8" ht="19.95" customHeight="1" x14ac:dyDescent="0.3">
      <c r="A1863" t="s">
        <v>5352</v>
      </c>
      <c r="B1863" t="s">
        <v>5158</v>
      </c>
      <c r="C1863" t="s">
        <v>2983</v>
      </c>
      <c r="D1863" t="s">
        <v>37</v>
      </c>
      <c r="E1863">
        <v>129</v>
      </c>
      <c r="F1863">
        <v>13</v>
      </c>
      <c r="G1863" s="9">
        <f>FamilyPovertyPercentage[[#This Row],[Families With Incomes Below 200% Poverty Level]]/FamilyPovertyPercentage[[#This Row],[Total Families]]</f>
        <v>0.10077519379844961</v>
      </c>
      <c r="H1863" s="20">
        <f>IFERROR(VLOOKUP(G1863,Points!$E$2:$G$11,3,TRUE),"")</f>
        <v>5</v>
      </c>
    </row>
    <row r="1864" spans="1:8" ht="19.95" customHeight="1" x14ac:dyDescent="0.3">
      <c r="A1864" t="s">
        <v>5351</v>
      </c>
      <c r="B1864" t="s">
        <v>5159</v>
      </c>
      <c r="C1864" t="s">
        <v>2984</v>
      </c>
      <c r="D1864" t="s">
        <v>99</v>
      </c>
      <c r="E1864">
        <v>95</v>
      </c>
      <c r="F1864">
        <v>30</v>
      </c>
      <c r="G1864" s="9">
        <f>FamilyPovertyPercentage[[#This Row],[Families With Incomes Below 200% Poverty Level]]/FamilyPovertyPercentage[[#This Row],[Total Families]]</f>
        <v>0.31578947368421051</v>
      </c>
      <c r="H1864" s="20">
        <f>IFERROR(VLOOKUP(G1864,Points!$E$2:$G$11,3,TRUE),"")</f>
        <v>50</v>
      </c>
    </row>
    <row r="1865" spans="1:8" ht="19.95" customHeight="1" x14ac:dyDescent="0.3">
      <c r="A1865" t="s">
        <v>5352</v>
      </c>
      <c r="B1865" t="s">
        <v>5160</v>
      </c>
      <c r="C1865" t="s">
        <v>2985</v>
      </c>
      <c r="D1865" t="s">
        <v>13</v>
      </c>
      <c r="E1865">
        <v>210</v>
      </c>
      <c r="F1865">
        <v>32</v>
      </c>
      <c r="G1865" s="9">
        <f>FamilyPovertyPercentage[[#This Row],[Families With Incomes Below 200% Poverty Level]]/FamilyPovertyPercentage[[#This Row],[Total Families]]</f>
        <v>0.15238095238095239</v>
      </c>
      <c r="H1865" s="20">
        <f>IFERROR(VLOOKUP(G1865,Points!$E$2:$G$11,3,TRUE),"")</f>
        <v>10</v>
      </c>
    </row>
    <row r="1866" spans="1:8" ht="19.95" customHeight="1" x14ac:dyDescent="0.3">
      <c r="A1866" t="s">
        <v>5352</v>
      </c>
      <c r="B1866" t="s">
        <v>5161</v>
      </c>
      <c r="C1866" t="s">
        <v>2986</v>
      </c>
      <c r="D1866" t="s">
        <v>41</v>
      </c>
      <c r="E1866">
        <v>396</v>
      </c>
      <c r="F1866">
        <v>53</v>
      </c>
      <c r="G1866" s="9">
        <f>FamilyPovertyPercentage[[#This Row],[Families With Incomes Below 200% Poverty Level]]/FamilyPovertyPercentage[[#This Row],[Total Families]]</f>
        <v>0.13383838383838384</v>
      </c>
      <c r="H1866" s="20">
        <f>IFERROR(VLOOKUP(G1866,Points!$E$2:$G$11,3,TRUE),"")</f>
        <v>10</v>
      </c>
    </row>
    <row r="1867" spans="1:8" ht="19.95" customHeight="1" x14ac:dyDescent="0.3">
      <c r="A1867" t="s">
        <v>5352</v>
      </c>
      <c r="B1867" t="s">
        <v>5162</v>
      </c>
      <c r="C1867" t="s">
        <v>2986</v>
      </c>
      <c r="D1867" t="s">
        <v>156</v>
      </c>
      <c r="E1867">
        <v>161</v>
      </c>
      <c r="F1867">
        <v>16</v>
      </c>
      <c r="G1867" s="9">
        <f>FamilyPovertyPercentage[[#This Row],[Families With Incomes Below 200% Poverty Level]]/FamilyPovertyPercentage[[#This Row],[Total Families]]</f>
        <v>9.9378881987577633E-2</v>
      </c>
      <c r="H1867" s="20">
        <f>IFERROR(VLOOKUP(G1867,Points!$E$2:$G$11,3,TRUE),"")</f>
        <v>5</v>
      </c>
    </row>
    <row r="1868" spans="1:8" ht="19.95" customHeight="1" x14ac:dyDescent="0.3">
      <c r="A1868" t="s">
        <v>5351</v>
      </c>
      <c r="B1868" t="s">
        <v>5163</v>
      </c>
      <c r="C1868" t="s">
        <v>2987</v>
      </c>
      <c r="D1868" t="s">
        <v>279</v>
      </c>
      <c r="E1868">
        <v>230</v>
      </c>
      <c r="F1868">
        <v>23</v>
      </c>
      <c r="G1868" s="9">
        <f>FamilyPovertyPercentage[[#This Row],[Families With Incomes Below 200% Poverty Level]]/FamilyPovertyPercentage[[#This Row],[Total Families]]</f>
        <v>0.1</v>
      </c>
      <c r="H1868" s="20">
        <f>IFERROR(VLOOKUP(G1868,Points!$E$2:$G$11,3,TRUE),"")</f>
        <v>5</v>
      </c>
    </row>
    <row r="1869" spans="1:8" ht="19.95" customHeight="1" x14ac:dyDescent="0.3">
      <c r="A1869" t="s">
        <v>5351</v>
      </c>
      <c r="B1869" t="s">
        <v>5164</v>
      </c>
      <c r="C1869" t="s">
        <v>2988</v>
      </c>
      <c r="D1869" t="s">
        <v>53</v>
      </c>
      <c r="E1869">
        <v>145</v>
      </c>
      <c r="F1869">
        <v>0</v>
      </c>
      <c r="G1869" s="9">
        <f>FamilyPovertyPercentage[[#This Row],[Families With Incomes Below 200% Poverty Level]]/FamilyPovertyPercentage[[#This Row],[Total Families]]</f>
        <v>0</v>
      </c>
      <c r="H1869" s="20">
        <f>IFERROR(VLOOKUP(G1869,Points!$E$2:$G$11,3,TRUE),"")</f>
        <v>0</v>
      </c>
    </row>
    <row r="1870" spans="1:8" ht="19.95" customHeight="1" x14ac:dyDescent="0.3">
      <c r="A1870" t="s">
        <v>5352</v>
      </c>
      <c r="B1870" t="s">
        <v>5165</v>
      </c>
      <c r="C1870" t="s">
        <v>2989</v>
      </c>
      <c r="D1870" t="s">
        <v>48</v>
      </c>
      <c r="E1870">
        <v>140</v>
      </c>
      <c r="F1870">
        <v>50</v>
      </c>
      <c r="G1870" s="9">
        <f>FamilyPovertyPercentage[[#This Row],[Families With Incomes Below 200% Poverty Level]]/FamilyPovertyPercentage[[#This Row],[Total Families]]</f>
        <v>0.35714285714285715</v>
      </c>
      <c r="H1870" s="20">
        <f>IFERROR(VLOOKUP(G1870,Points!$E$2:$G$11,3,TRUE),"")</f>
        <v>65</v>
      </c>
    </row>
    <row r="1871" spans="1:8" ht="19.95" customHeight="1" x14ac:dyDescent="0.3">
      <c r="A1871" t="s">
        <v>5352</v>
      </c>
      <c r="B1871" t="s">
        <v>5166</v>
      </c>
      <c r="C1871" t="s">
        <v>2990</v>
      </c>
      <c r="D1871" t="s">
        <v>143</v>
      </c>
      <c r="E1871">
        <v>487</v>
      </c>
      <c r="F1871">
        <v>39</v>
      </c>
      <c r="G1871" s="9">
        <f>FamilyPovertyPercentage[[#This Row],[Families With Incomes Below 200% Poverty Level]]/FamilyPovertyPercentage[[#This Row],[Total Families]]</f>
        <v>8.0082135523613956E-2</v>
      </c>
      <c r="H1871" s="20">
        <f>IFERROR(VLOOKUP(G1871,Points!$E$2:$G$11,3,TRUE),"")</f>
        <v>5</v>
      </c>
    </row>
    <row r="1872" spans="1:8" ht="19.95" customHeight="1" x14ac:dyDescent="0.3">
      <c r="A1872" t="s">
        <v>5352</v>
      </c>
      <c r="B1872" t="s">
        <v>5167</v>
      </c>
      <c r="C1872" t="s">
        <v>2991</v>
      </c>
      <c r="D1872" t="s">
        <v>36</v>
      </c>
      <c r="E1872">
        <v>310</v>
      </c>
      <c r="F1872">
        <v>16</v>
      </c>
      <c r="G1872" s="9">
        <f>FamilyPovertyPercentage[[#This Row],[Families With Incomes Below 200% Poverty Level]]/FamilyPovertyPercentage[[#This Row],[Total Families]]</f>
        <v>5.1612903225806452E-2</v>
      </c>
      <c r="H1872" s="20">
        <f>IFERROR(VLOOKUP(G1872,Points!$E$2:$G$11,3,TRUE),"")</f>
        <v>0</v>
      </c>
    </row>
    <row r="1873" spans="1:8" ht="19.95" customHeight="1" x14ac:dyDescent="0.3">
      <c r="A1873" t="s">
        <v>5351</v>
      </c>
      <c r="B1873" t="s">
        <v>5168</v>
      </c>
      <c r="C1873" t="s">
        <v>2992</v>
      </c>
      <c r="D1873" t="s">
        <v>173</v>
      </c>
      <c r="E1873">
        <v>2032</v>
      </c>
      <c r="F1873">
        <v>94</v>
      </c>
      <c r="G1873" s="9">
        <f>FamilyPovertyPercentage[[#This Row],[Families With Incomes Below 200% Poverty Level]]/FamilyPovertyPercentage[[#This Row],[Total Families]]</f>
        <v>4.625984251968504E-2</v>
      </c>
      <c r="H1873" s="20">
        <f>IFERROR(VLOOKUP(G1873,Points!$E$2:$G$11,3,TRUE),"")</f>
        <v>0</v>
      </c>
    </row>
    <row r="1874" spans="1:8" ht="19.95" customHeight="1" x14ac:dyDescent="0.3">
      <c r="A1874" t="s">
        <v>5351</v>
      </c>
      <c r="B1874" t="s">
        <v>5169</v>
      </c>
      <c r="C1874" t="s">
        <v>2993</v>
      </c>
      <c r="D1874" t="s">
        <v>36</v>
      </c>
      <c r="E1874">
        <v>4066</v>
      </c>
      <c r="F1874">
        <v>93</v>
      </c>
      <c r="G1874" s="9">
        <f>FamilyPovertyPercentage[[#This Row],[Families With Incomes Below 200% Poverty Level]]/FamilyPovertyPercentage[[#This Row],[Total Families]]</f>
        <v>2.2872602065912444E-2</v>
      </c>
      <c r="H1874" s="20">
        <f>IFERROR(VLOOKUP(G1874,Points!$E$2:$G$11,3,TRUE),"")</f>
        <v>0</v>
      </c>
    </row>
    <row r="1875" spans="1:8" ht="19.95" customHeight="1" x14ac:dyDescent="0.3">
      <c r="A1875" t="s">
        <v>5352</v>
      </c>
      <c r="B1875" t="s">
        <v>5170</v>
      </c>
      <c r="C1875" t="s">
        <v>2994</v>
      </c>
      <c r="D1875" t="s">
        <v>36</v>
      </c>
      <c r="E1875">
        <v>736</v>
      </c>
      <c r="F1875">
        <v>48</v>
      </c>
      <c r="G1875" s="9">
        <f>FamilyPovertyPercentage[[#This Row],[Families With Incomes Below 200% Poverty Level]]/FamilyPovertyPercentage[[#This Row],[Total Families]]</f>
        <v>6.5217391304347824E-2</v>
      </c>
      <c r="H1875" s="20">
        <f>IFERROR(VLOOKUP(G1875,Points!$E$2:$G$11,3,TRUE),"")</f>
        <v>0</v>
      </c>
    </row>
    <row r="1876" spans="1:8" ht="19.95" customHeight="1" x14ac:dyDescent="0.3">
      <c r="A1876" t="s">
        <v>5351</v>
      </c>
      <c r="B1876" t="s">
        <v>5171</v>
      </c>
      <c r="C1876" t="s">
        <v>2995</v>
      </c>
      <c r="D1876" t="s">
        <v>91</v>
      </c>
      <c r="E1876">
        <v>118</v>
      </c>
      <c r="F1876">
        <v>16</v>
      </c>
      <c r="G1876" s="9">
        <f>FamilyPovertyPercentage[[#This Row],[Families With Incomes Below 200% Poverty Level]]/FamilyPovertyPercentage[[#This Row],[Total Families]]</f>
        <v>0.13559322033898305</v>
      </c>
      <c r="H1876" s="20">
        <f>IFERROR(VLOOKUP(G1876,Points!$E$2:$G$11,3,TRUE),"")</f>
        <v>10</v>
      </c>
    </row>
    <row r="1877" spans="1:8" ht="19.95" customHeight="1" x14ac:dyDescent="0.3">
      <c r="A1877" t="s">
        <v>5352</v>
      </c>
      <c r="B1877" t="s">
        <v>5172</v>
      </c>
      <c r="C1877" t="s">
        <v>2996</v>
      </c>
      <c r="D1877" t="s">
        <v>36</v>
      </c>
      <c r="E1877">
        <v>393</v>
      </c>
      <c r="F1877">
        <v>28</v>
      </c>
      <c r="G1877" s="9">
        <f>FamilyPovertyPercentage[[#This Row],[Families With Incomes Below 200% Poverty Level]]/FamilyPovertyPercentage[[#This Row],[Total Families]]</f>
        <v>7.124681933842239E-2</v>
      </c>
      <c r="H1877" s="20">
        <f>IFERROR(VLOOKUP(G1877,Points!$E$2:$G$11,3,TRUE),"")</f>
        <v>0</v>
      </c>
    </row>
    <row r="1878" spans="1:8" ht="19.95" customHeight="1" x14ac:dyDescent="0.3">
      <c r="A1878" t="s">
        <v>5352</v>
      </c>
      <c r="B1878" t="s">
        <v>5173</v>
      </c>
      <c r="C1878" t="s">
        <v>2997</v>
      </c>
      <c r="D1878" t="s">
        <v>13</v>
      </c>
      <c r="E1878">
        <v>63</v>
      </c>
      <c r="F1878">
        <v>7</v>
      </c>
      <c r="G1878" s="9">
        <f>FamilyPovertyPercentage[[#This Row],[Families With Incomes Below 200% Poverty Level]]/FamilyPovertyPercentage[[#This Row],[Total Families]]</f>
        <v>0.1111111111111111</v>
      </c>
      <c r="H1878" s="20">
        <f>IFERROR(VLOOKUP(G1878,Points!$E$2:$G$11,3,TRUE),"")</f>
        <v>5</v>
      </c>
    </row>
    <row r="1879" spans="1:8" ht="19.95" customHeight="1" x14ac:dyDescent="0.3">
      <c r="A1879" t="s">
        <v>5352</v>
      </c>
      <c r="B1879" t="s">
        <v>5174</v>
      </c>
      <c r="C1879" t="s">
        <v>2998</v>
      </c>
      <c r="D1879" t="s">
        <v>41</v>
      </c>
      <c r="E1879">
        <v>861</v>
      </c>
      <c r="F1879">
        <v>53</v>
      </c>
      <c r="G1879" s="9">
        <f>FamilyPovertyPercentage[[#This Row],[Families With Incomes Below 200% Poverty Level]]/FamilyPovertyPercentage[[#This Row],[Total Families]]</f>
        <v>6.1556329849012777E-2</v>
      </c>
      <c r="H1879" s="20">
        <f>IFERROR(VLOOKUP(G1879,Points!$E$2:$G$11,3,TRUE),"")</f>
        <v>0</v>
      </c>
    </row>
    <row r="1880" spans="1:8" ht="19.95" customHeight="1" x14ac:dyDescent="0.3">
      <c r="A1880" t="s">
        <v>5351</v>
      </c>
      <c r="B1880" t="s">
        <v>5175</v>
      </c>
      <c r="C1880" t="s">
        <v>2999</v>
      </c>
      <c r="D1880" t="s">
        <v>30</v>
      </c>
      <c r="E1880">
        <v>148</v>
      </c>
      <c r="F1880">
        <v>28</v>
      </c>
      <c r="G1880" s="9">
        <f>FamilyPovertyPercentage[[#This Row],[Families With Incomes Below 200% Poverty Level]]/FamilyPovertyPercentage[[#This Row],[Total Families]]</f>
        <v>0.1891891891891892</v>
      </c>
      <c r="H1880" s="20">
        <f>IFERROR(VLOOKUP(G1880,Points!$E$2:$G$11,3,TRUE),"")</f>
        <v>20</v>
      </c>
    </row>
    <row r="1881" spans="1:8" ht="19.95" customHeight="1" x14ac:dyDescent="0.3">
      <c r="A1881" t="s">
        <v>5351</v>
      </c>
      <c r="B1881" t="s">
        <v>5176</v>
      </c>
      <c r="C1881" t="s">
        <v>3000</v>
      </c>
      <c r="D1881" t="s">
        <v>166</v>
      </c>
      <c r="E1881">
        <v>1081</v>
      </c>
      <c r="F1881">
        <v>126</v>
      </c>
      <c r="G1881" s="9">
        <f>FamilyPovertyPercentage[[#This Row],[Families With Incomes Below 200% Poverty Level]]/FamilyPovertyPercentage[[#This Row],[Total Families]]</f>
        <v>0.11655874190564293</v>
      </c>
      <c r="H1881" s="20">
        <f>IFERROR(VLOOKUP(G1881,Points!$E$2:$G$11,3,TRUE),"")</f>
        <v>5</v>
      </c>
    </row>
    <row r="1882" spans="1:8" ht="19.95" customHeight="1" x14ac:dyDescent="0.3">
      <c r="A1882" t="s">
        <v>5352</v>
      </c>
      <c r="B1882" t="s">
        <v>5177</v>
      </c>
      <c r="C1882" t="s">
        <v>3001</v>
      </c>
      <c r="D1882" t="s">
        <v>166</v>
      </c>
      <c r="E1882">
        <v>554</v>
      </c>
      <c r="F1882">
        <v>71</v>
      </c>
      <c r="G1882" s="9">
        <f>FamilyPovertyPercentage[[#This Row],[Families With Incomes Below 200% Poverty Level]]/FamilyPovertyPercentage[[#This Row],[Total Families]]</f>
        <v>0.12815884476534295</v>
      </c>
      <c r="H1882" s="20">
        <f>IFERROR(VLOOKUP(G1882,Points!$E$2:$G$11,3,TRUE),"")</f>
        <v>10</v>
      </c>
    </row>
    <row r="1883" spans="1:8" ht="19.95" customHeight="1" x14ac:dyDescent="0.3">
      <c r="A1883" t="s">
        <v>5351</v>
      </c>
      <c r="B1883" t="s">
        <v>5178</v>
      </c>
      <c r="C1883" t="s">
        <v>3002</v>
      </c>
      <c r="D1883" t="s">
        <v>57</v>
      </c>
      <c r="E1883">
        <v>58</v>
      </c>
      <c r="F1883">
        <v>25</v>
      </c>
      <c r="G1883" s="9">
        <f>FamilyPovertyPercentage[[#This Row],[Families With Incomes Below 200% Poverty Level]]/FamilyPovertyPercentage[[#This Row],[Total Families]]</f>
        <v>0.43103448275862066</v>
      </c>
      <c r="H1883" s="20">
        <f>IFERROR(VLOOKUP(G1883,Points!$E$2:$G$11,3,TRUE),"")</f>
        <v>100</v>
      </c>
    </row>
    <row r="1884" spans="1:8" ht="19.95" customHeight="1" x14ac:dyDescent="0.3">
      <c r="A1884" t="s">
        <v>5352</v>
      </c>
      <c r="B1884" t="s">
        <v>5179</v>
      </c>
      <c r="C1884" t="s">
        <v>3003</v>
      </c>
      <c r="D1884" t="s">
        <v>57</v>
      </c>
      <c r="E1884">
        <v>268</v>
      </c>
      <c r="F1884">
        <v>74</v>
      </c>
      <c r="G1884" s="9">
        <f>FamilyPovertyPercentage[[#This Row],[Families With Incomes Below 200% Poverty Level]]/FamilyPovertyPercentage[[#This Row],[Total Families]]</f>
        <v>0.27611940298507465</v>
      </c>
      <c r="H1884" s="20">
        <f>IFERROR(VLOOKUP(G1884,Points!$E$2:$G$11,3,TRUE),"")</f>
        <v>40</v>
      </c>
    </row>
    <row r="1885" spans="1:8" ht="19.95" customHeight="1" x14ac:dyDescent="0.3">
      <c r="A1885" t="s">
        <v>5352</v>
      </c>
      <c r="B1885" t="s">
        <v>5180</v>
      </c>
      <c r="C1885" t="s">
        <v>3004</v>
      </c>
      <c r="D1885" t="s">
        <v>59</v>
      </c>
      <c r="E1885">
        <v>211</v>
      </c>
      <c r="F1885">
        <v>41</v>
      </c>
      <c r="G1885" s="9">
        <f>FamilyPovertyPercentage[[#This Row],[Families With Incomes Below 200% Poverty Level]]/FamilyPovertyPercentage[[#This Row],[Total Families]]</f>
        <v>0.19431279620853081</v>
      </c>
      <c r="H1885" s="20">
        <f>IFERROR(VLOOKUP(G1885,Points!$E$2:$G$11,3,TRUE),"")</f>
        <v>20</v>
      </c>
    </row>
    <row r="1886" spans="1:8" ht="19.95" customHeight="1" x14ac:dyDescent="0.3">
      <c r="A1886" t="s">
        <v>5351</v>
      </c>
      <c r="B1886" t="s">
        <v>5181</v>
      </c>
      <c r="C1886" t="s">
        <v>3005</v>
      </c>
      <c r="D1886" t="s">
        <v>21</v>
      </c>
      <c r="E1886">
        <v>148</v>
      </c>
      <c r="F1886">
        <v>22</v>
      </c>
      <c r="G1886" s="9">
        <f>FamilyPovertyPercentage[[#This Row],[Families With Incomes Below 200% Poverty Level]]/FamilyPovertyPercentage[[#This Row],[Total Families]]</f>
        <v>0.14864864864864866</v>
      </c>
      <c r="H1886" s="20">
        <f>IFERROR(VLOOKUP(G1886,Points!$E$2:$G$11,3,TRUE),"")</f>
        <v>10</v>
      </c>
    </row>
    <row r="1887" spans="1:8" ht="19.95" customHeight="1" x14ac:dyDescent="0.3">
      <c r="A1887" t="s">
        <v>5352</v>
      </c>
      <c r="B1887" t="s">
        <v>5182</v>
      </c>
      <c r="C1887" t="s">
        <v>3006</v>
      </c>
      <c r="D1887" t="s">
        <v>80</v>
      </c>
      <c r="E1887">
        <v>138</v>
      </c>
      <c r="F1887">
        <v>12</v>
      </c>
      <c r="G1887" s="9">
        <f>FamilyPovertyPercentage[[#This Row],[Families With Incomes Below 200% Poverty Level]]/FamilyPovertyPercentage[[#This Row],[Total Families]]</f>
        <v>8.6956521739130432E-2</v>
      </c>
      <c r="H1887" s="20">
        <f>IFERROR(VLOOKUP(G1887,Points!$E$2:$G$11,3,TRUE),"")</f>
        <v>5</v>
      </c>
    </row>
    <row r="1888" spans="1:8" ht="19.95" customHeight="1" x14ac:dyDescent="0.3">
      <c r="A1888" t="s">
        <v>5351</v>
      </c>
      <c r="B1888" t="s">
        <v>5183</v>
      </c>
      <c r="C1888" t="s">
        <v>3007</v>
      </c>
      <c r="D1888" t="s">
        <v>173</v>
      </c>
      <c r="E1888">
        <v>797</v>
      </c>
      <c r="F1888">
        <v>61</v>
      </c>
      <c r="G1888" s="9">
        <f>FamilyPovertyPercentage[[#This Row],[Families With Incomes Below 200% Poverty Level]]/FamilyPovertyPercentage[[#This Row],[Total Families]]</f>
        <v>7.6537013801756593E-2</v>
      </c>
      <c r="H1888" s="20">
        <f>IFERROR(VLOOKUP(G1888,Points!$E$2:$G$11,3,TRUE),"")</f>
        <v>0</v>
      </c>
    </row>
    <row r="1889" spans="1:8" ht="19.95" customHeight="1" x14ac:dyDescent="0.3">
      <c r="A1889" t="s">
        <v>5352</v>
      </c>
      <c r="B1889" t="s">
        <v>5184</v>
      </c>
      <c r="C1889" t="s">
        <v>3008</v>
      </c>
      <c r="D1889" t="s">
        <v>195</v>
      </c>
      <c r="E1889">
        <v>527</v>
      </c>
      <c r="F1889">
        <v>126</v>
      </c>
      <c r="G1889" s="9">
        <f>FamilyPovertyPercentage[[#This Row],[Families With Incomes Below 200% Poverty Level]]/FamilyPovertyPercentage[[#This Row],[Total Families]]</f>
        <v>0.23908918406072105</v>
      </c>
      <c r="H1889" s="20">
        <f>IFERROR(VLOOKUP(G1889,Points!$E$2:$G$11,3,TRUE),"")</f>
        <v>30</v>
      </c>
    </row>
    <row r="1890" spans="1:8" ht="19.95" customHeight="1" x14ac:dyDescent="0.3">
      <c r="A1890" t="s">
        <v>5351</v>
      </c>
      <c r="B1890" t="s">
        <v>5185</v>
      </c>
      <c r="C1890" t="s">
        <v>3009</v>
      </c>
      <c r="D1890" t="s">
        <v>195</v>
      </c>
      <c r="E1890">
        <v>653</v>
      </c>
      <c r="F1890">
        <v>160</v>
      </c>
      <c r="G1890" s="9">
        <f>FamilyPovertyPercentage[[#This Row],[Families With Incomes Below 200% Poverty Level]]/FamilyPovertyPercentage[[#This Row],[Total Families]]</f>
        <v>0.24502297090352221</v>
      </c>
      <c r="H1890" s="20">
        <f>IFERROR(VLOOKUP(G1890,Points!$E$2:$G$11,3,TRUE),"")</f>
        <v>40</v>
      </c>
    </row>
    <row r="1891" spans="1:8" ht="19.95" customHeight="1" x14ac:dyDescent="0.3">
      <c r="A1891" t="s">
        <v>5352</v>
      </c>
      <c r="B1891" t="s">
        <v>5186</v>
      </c>
      <c r="C1891" t="s">
        <v>3010</v>
      </c>
      <c r="D1891" t="s">
        <v>147</v>
      </c>
      <c r="E1891">
        <v>130</v>
      </c>
      <c r="F1891">
        <v>37</v>
      </c>
      <c r="G1891" s="9">
        <f>FamilyPovertyPercentage[[#This Row],[Families With Incomes Below 200% Poverty Level]]/FamilyPovertyPercentage[[#This Row],[Total Families]]</f>
        <v>0.2846153846153846</v>
      </c>
      <c r="H1891" s="20">
        <f>IFERROR(VLOOKUP(G1891,Points!$E$2:$G$11,3,TRUE),"")</f>
        <v>50</v>
      </c>
    </row>
    <row r="1892" spans="1:8" ht="19.95" customHeight="1" x14ac:dyDescent="0.3">
      <c r="A1892" t="s">
        <v>5352</v>
      </c>
      <c r="B1892" t="s">
        <v>5187</v>
      </c>
      <c r="C1892" t="s">
        <v>3011</v>
      </c>
      <c r="D1892" t="s">
        <v>108</v>
      </c>
      <c r="E1892">
        <v>166</v>
      </c>
      <c r="F1892">
        <v>38</v>
      </c>
      <c r="G1892" s="9">
        <f>FamilyPovertyPercentage[[#This Row],[Families With Incomes Below 200% Poverty Level]]/FamilyPovertyPercentage[[#This Row],[Total Families]]</f>
        <v>0.2289156626506024</v>
      </c>
      <c r="H1892" s="20">
        <f>IFERROR(VLOOKUP(G1892,Points!$E$2:$G$11,3,TRUE),"")</f>
        <v>30</v>
      </c>
    </row>
    <row r="1893" spans="1:8" ht="19.95" customHeight="1" x14ac:dyDescent="0.3">
      <c r="A1893" t="s">
        <v>5352</v>
      </c>
      <c r="B1893" t="s">
        <v>5188</v>
      </c>
      <c r="C1893" t="s">
        <v>3011</v>
      </c>
      <c r="D1893" t="s">
        <v>119</v>
      </c>
      <c r="E1893">
        <v>543</v>
      </c>
      <c r="F1893">
        <v>30</v>
      </c>
      <c r="G1893" s="9">
        <f>FamilyPovertyPercentage[[#This Row],[Families With Incomes Below 200% Poverty Level]]/FamilyPovertyPercentage[[#This Row],[Total Families]]</f>
        <v>5.5248618784530384E-2</v>
      </c>
      <c r="H1893" s="20">
        <f>IFERROR(VLOOKUP(G1893,Points!$E$2:$G$11,3,TRUE),"")</f>
        <v>0</v>
      </c>
    </row>
    <row r="1894" spans="1:8" ht="19.95" customHeight="1" x14ac:dyDescent="0.3">
      <c r="A1894" t="s">
        <v>5351</v>
      </c>
      <c r="B1894" t="s">
        <v>5189</v>
      </c>
      <c r="C1894" t="s">
        <v>3012</v>
      </c>
      <c r="D1894" t="s">
        <v>23</v>
      </c>
      <c r="E1894">
        <v>134</v>
      </c>
      <c r="F1894">
        <v>23</v>
      </c>
      <c r="G1894" s="9">
        <f>FamilyPovertyPercentage[[#This Row],[Families With Incomes Below 200% Poverty Level]]/FamilyPovertyPercentage[[#This Row],[Total Families]]</f>
        <v>0.17164179104477612</v>
      </c>
      <c r="H1894" s="20">
        <f>IFERROR(VLOOKUP(G1894,Points!$E$2:$G$11,3,TRUE),"")</f>
        <v>20</v>
      </c>
    </row>
    <row r="1895" spans="1:8" ht="19.95" customHeight="1" x14ac:dyDescent="0.3">
      <c r="A1895" t="s">
        <v>5352</v>
      </c>
      <c r="B1895" t="s">
        <v>5190</v>
      </c>
      <c r="C1895" t="s">
        <v>3013</v>
      </c>
      <c r="D1895" t="s">
        <v>64</v>
      </c>
      <c r="E1895">
        <v>316</v>
      </c>
      <c r="F1895">
        <v>29</v>
      </c>
      <c r="G1895" s="9">
        <f>FamilyPovertyPercentage[[#This Row],[Families With Incomes Below 200% Poverty Level]]/FamilyPovertyPercentage[[#This Row],[Total Families]]</f>
        <v>9.1772151898734181E-2</v>
      </c>
      <c r="H1895" s="20">
        <f>IFERROR(VLOOKUP(G1895,Points!$E$2:$G$11,3,TRUE),"")</f>
        <v>5</v>
      </c>
    </row>
    <row r="1896" spans="1:8" ht="19.95" customHeight="1" x14ac:dyDescent="0.3">
      <c r="A1896" t="s">
        <v>5351</v>
      </c>
      <c r="B1896" t="s">
        <v>5191</v>
      </c>
      <c r="C1896" t="s">
        <v>3014</v>
      </c>
      <c r="D1896" t="s">
        <v>126</v>
      </c>
      <c r="E1896">
        <v>444</v>
      </c>
      <c r="F1896">
        <v>118</v>
      </c>
      <c r="G1896" s="9">
        <f>FamilyPovertyPercentage[[#This Row],[Families With Incomes Below 200% Poverty Level]]/FamilyPovertyPercentage[[#This Row],[Total Families]]</f>
        <v>0.26576576576576577</v>
      </c>
      <c r="H1896" s="20">
        <f>IFERROR(VLOOKUP(G1896,Points!$E$2:$G$11,3,TRUE),"")</f>
        <v>40</v>
      </c>
    </row>
    <row r="1897" spans="1:8" ht="19.95" customHeight="1" x14ac:dyDescent="0.3">
      <c r="A1897" t="s">
        <v>5352</v>
      </c>
      <c r="B1897" t="s">
        <v>5192</v>
      </c>
      <c r="C1897" t="s">
        <v>3015</v>
      </c>
      <c r="D1897" t="s">
        <v>147</v>
      </c>
      <c r="E1897">
        <v>63</v>
      </c>
      <c r="F1897">
        <v>13</v>
      </c>
      <c r="G1897" s="9">
        <f>FamilyPovertyPercentage[[#This Row],[Families With Incomes Below 200% Poverty Level]]/FamilyPovertyPercentage[[#This Row],[Total Families]]</f>
        <v>0.20634920634920634</v>
      </c>
      <c r="H1897" s="20">
        <f>IFERROR(VLOOKUP(G1897,Points!$E$2:$G$11,3,TRUE),"")</f>
        <v>30</v>
      </c>
    </row>
    <row r="1898" spans="1:8" ht="19.95" customHeight="1" x14ac:dyDescent="0.3">
      <c r="A1898" t="s">
        <v>5352</v>
      </c>
      <c r="B1898" t="s">
        <v>5193</v>
      </c>
      <c r="C1898" t="s">
        <v>3015</v>
      </c>
      <c r="D1898" t="s">
        <v>126</v>
      </c>
      <c r="E1898">
        <v>173</v>
      </c>
      <c r="F1898">
        <v>27</v>
      </c>
      <c r="G1898" s="9">
        <f>FamilyPovertyPercentage[[#This Row],[Families With Incomes Below 200% Poverty Level]]/FamilyPovertyPercentage[[#This Row],[Total Families]]</f>
        <v>0.15606936416184972</v>
      </c>
      <c r="H1898" s="20">
        <f>IFERROR(VLOOKUP(G1898,Points!$E$2:$G$11,3,TRUE),"")</f>
        <v>10</v>
      </c>
    </row>
    <row r="1899" spans="1:8" ht="19.95" customHeight="1" x14ac:dyDescent="0.3">
      <c r="A1899" t="s">
        <v>5352</v>
      </c>
      <c r="B1899" t="s">
        <v>5194</v>
      </c>
      <c r="C1899" t="s">
        <v>3016</v>
      </c>
      <c r="D1899" t="s">
        <v>124</v>
      </c>
      <c r="E1899">
        <v>264</v>
      </c>
      <c r="F1899">
        <v>98</v>
      </c>
      <c r="G1899" s="9">
        <f>FamilyPovertyPercentage[[#This Row],[Families With Incomes Below 200% Poverty Level]]/FamilyPovertyPercentage[[#This Row],[Total Families]]</f>
        <v>0.37121212121212122</v>
      </c>
      <c r="H1899" s="20">
        <f>IFERROR(VLOOKUP(G1899,Points!$E$2:$G$11,3,TRUE),"")</f>
        <v>80</v>
      </c>
    </row>
    <row r="1900" spans="1:8" ht="19.95" customHeight="1" x14ac:dyDescent="0.3">
      <c r="A1900" t="s">
        <v>5352</v>
      </c>
      <c r="B1900" t="s">
        <v>5195</v>
      </c>
      <c r="C1900" t="s">
        <v>3016</v>
      </c>
      <c r="D1900" t="s">
        <v>122</v>
      </c>
      <c r="E1900">
        <v>170</v>
      </c>
      <c r="F1900">
        <v>45</v>
      </c>
      <c r="G1900" s="9">
        <f>FamilyPovertyPercentage[[#This Row],[Families With Incomes Below 200% Poverty Level]]/FamilyPovertyPercentage[[#This Row],[Total Families]]</f>
        <v>0.26470588235294118</v>
      </c>
      <c r="H1900" s="20">
        <f>IFERROR(VLOOKUP(G1900,Points!$E$2:$G$11,3,TRUE),"")</f>
        <v>40</v>
      </c>
    </row>
    <row r="1901" spans="1:8" ht="19.95" customHeight="1" x14ac:dyDescent="0.3">
      <c r="A1901" t="s">
        <v>5352</v>
      </c>
      <c r="B1901" t="s">
        <v>5196</v>
      </c>
      <c r="C1901" t="s">
        <v>3016</v>
      </c>
      <c r="D1901" t="s">
        <v>101</v>
      </c>
      <c r="E1901">
        <v>116</v>
      </c>
      <c r="F1901">
        <v>27</v>
      </c>
      <c r="G1901" s="9">
        <f>FamilyPovertyPercentage[[#This Row],[Families With Incomes Below 200% Poverty Level]]/FamilyPovertyPercentage[[#This Row],[Total Families]]</f>
        <v>0.23275862068965517</v>
      </c>
      <c r="H1901" s="20">
        <f>IFERROR(VLOOKUP(G1901,Points!$E$2:$G$11,3,TRUE),"")</f>
        <v>30</v>
      </c>
    </row>
    <row r="1902" spans="1:8" ht="19.95" customHeight="1" x14ac:dyDescent="0.3">
      <c r="A1902" t="s">
        <v>5352</v>
      </c>
      <c r="B1902" t="s">
        <v>5197</v>
      </c>
      <c r="C1902" t="s">
        <v>3016</v>
      </c>
      <c r="D1902" t="s">
        <v>50</v>
      </c>
      <c r="E1902">
        <v>588</v>
      </c>
      <c r="F1902">
        <v>114</v>
      </c>
      <c r="G1902" s="9">
        <f>FamilyPovertyPercentage[[#This Row],[Families With Incomes Below 200% Poverty Level]]/FamilyPovertyPercentage[[#This Row],[Total Families]]</f>
        <v>0.19387755102040816</v>
      </c>
      <c r="H1902" s="20">
        <f>IFERROR(VLOOKUP(G1902,Points!$E$2:$G$11,3,TRUE),"")</f>
        <v>20</v>
      </c>
    </row>
    <row r="1903" spans="1:8" ht="19.95" customHeight="1" x14ac:dyDescent="0.3">
      <c r="A1903" t="s">
        <v>5352</v>
      </c>
      <c r="B1903" t="s">
        <v>5198</v>
      </c>
      <c r="C1903" t="s">
        <v>3016</v>
      </c>
      <c r="D1903" t="s">
        <v>117</v>
      </c>
      <c r="E1903">
        <v>250</v>
      </c>
      <c r="F1903">
        <v>34</v>
      </c>
      <c r="G1903" s="9">
        <f>FamilyPovertyPercentage[[#This Row],[Families With Incomes Below 200% Poverty Level]]/FamilyPovertyPercentage[[#This Row],[Total Families]]</f>
        <v>0.13600000000000001</v>
      </c>
      <c r="H1903" s="20">
        <f>IFERROR(VLOOKUP(G1903,Points!$E$2:$G$11,3,TRUE),"")</f>
        <v>10</v>
      </c>
    </row>
    <row r="1904" spans="1:8" ht="19.95" customHeight="1" x14ac:dyDescent="0.3">
      <c r="A1904" t="s">
        <v>5352</v>
      </c>
      <c r="B1904" t="s">
        <v>5199</v>
      </c>
      <c r="C1904" t="s">
        <v>3016</v>
      </c>
      <c r="D1904" t="s">
        <v>77</v>
      </c>
      <c r="E1904">
        <v>517</v>
      </c>
      <c r="F1904">
        <v>70</v>
      </c>
      <c r="G1904" s="9">
        <f>FamilyPovertyPercentage[[#This Row],[Families With Incomes Below 200% Poverty Level]]/FamilyPovertyPercentage[[#This Row],[Total Families]]</f>
        <v>0.13539651837524178</v>
      </c>
      <c r="H1904" s="20">
        <f>IFERROR(VLOOKUP(G1904,Points!$E$2:$G$11,3,TRUE),"")</f>
        <v>10</v>
      </c>
    </row>
    <row r="1905" spans="1:8" ht="19.95" customHeight="1" x14ac:dyDescent="0.3">
      <c r="A1905" t="s">
        <v>5352</v>
      </c>
      <c r="B1905" t="s">
        <v>5200</v>
      </c>
      <c r="C1905" t="s">
        <v>3016</v>
      </c>
      <c r="D1905" t="s">
        <v>55</v>
      </c>
      <c r="E1905">
        <v>2159</v>
      </c>
      <c r="F1905">
        <v>248</v>
      </c>
      <c r="G1905" s="9">
        <f>FamilyPovertyPercentage[[#This Row],[Families With Incomes Below 200% Poverty Level]]/FamilyPovertyPercentage[[#This Row],[Total Families]]</f>
        <v>0.11486799444187124</v>
      </c>
      <c r="H1905" s="20">
        <f>IFERROR(VLOOKUP(G1905,Points!$E$2:$G$11,3,TRUE),"")</f>
        <v>5</v>
      </c>
    </row>
    <row r="1906" spans="1:8" ht="19.95" customHeight="1" x14ac:dyDescent="0.3">
      <c r="A1906" t="s">
        <v>5352</v>
      </c>
      <c r="B1906" t="s">
        <v>5201</v>
      </c>
      <c r="C1906" t="s">
        <v>3016</v>
      </c>
      <c r="D1906" t="s">
        <v>15</v>
      </c>
      <c r="E1906">
        <v>238</v>
      </c>
      <c r="F1906">
        <v>24</v>
      </c>
      <c r="G1906" s="9">
        <f>FamilyPovertyPercentage[[#This Row],[Families With Incomes Below 200% Poverty Level]]/FamilyPovertyPercentage[[#This Row],[Total Families]]</f>
        <v>0.10084033613445378</v>
      </c>
      <c r="H1906" s="20">
        <f>IFERROR(VLOOKUP(G1906,Points!$E$2:$G$11,3,TRUE),"")</f>
        <v>5</v>
      </c>
    </row>
    <row r="1907" spans="1:8" ht="19.95" customHeight="1" x14ac:dyDescent="0.3">
      <c r="A1907" t="s">
        <v>5352</v>
      </c>
      <c r="B1907" t="s">
        <v>5202</v>
      </c>
      <c r="C1907" t="s">
        <v>3017</v>
      </c>
      <c r="D1907" t="s">
        <v>243</v>
      </c>
      <c r="E1907">
        <v>1877</v>
      </c>
      <c r="F1907">
        <v>158</v>
      </c>
      <c r="G1907" s="9">
        <f>FamilyPovertyPercentage[[#This Row],[Families With Incomes Below 200% Poverty Level]]/FamilyPovertyPercentage[[#This Row],[Total Families]]</f>
        <v>8.4176877996803415E-2</v>
      </c>
      <c r="H1907" s="20">
        <f>IFERROR(VLOOKUP(G1907,Points!$E$2:$G$11,3,TRUE),"")</f>
        <v>5</v>
      </c>
    </row>
    <row r="1908" spans="1:8" ht="19.95" customHeight="1" x14ac:dyDescent="0.3">
      <c r="A1908" t="s">
        <v>5351</v>
      </c>
      <c r="B1908" t="s">
        <v>5203</v>
      </c>
      <c r="C1908" t="s">
        <v>3018</v>
      </c>
      <c r="D1908" t="s">
        <v>243</v>
      </c>
      <c r="E1908">
        <v>1480</v>
      </c>
      <c r="F1908">
        <v>125</v>
      </c>
      <c r="G1908" s="9">
        <f>FamilyPovertyPercentage[[#This Row],[Families With Incomes Below 200% Poverty Level]]/FamilyPovertyPercentage[[#This Row],[Total Families]]</f>
        <v>8.4459459459459457E-2</v>
      </c>
      <c r="H1908" s="20">
        <f>IFERROR(VLOOKUP(G1908,Points!$E$2:$G$11,3,TRUE),"")</f>
        <v>5</v>
      </c>
    </row>
    <row r="1909" spans="1:8" ht="19.95" customHeight="1" x14ac:dyDescent="0.3">
      <c r="A1909" t="s">
        <v>5351</v>
      </c>
      <c r="B1909" t="s">
        <v>5204</v>
      </c>
      <c r="C1909" t="s">
        <v>3019</v>
      </c>
      <c r="D1909" t="s">
        <v>113</v>
      </c>
      <c r="E1909">
        <v>910</v>
      </c>
      <c r="F1909">
        <v>273</v>
      </c>
      <c r="G1909" s="9">
        <f>FamilyPovertyPercentage[[#This Row],[Families With Incomes Below 200% Poverty Level]]/FamilyPovertyPercentage[[#This Row],[Total Families]]</f>
        <v>0.3</v>
      </c>
      <c r="H1909" s="20">
        <f>IFERROR(VLOOKUP(G1909,Points!$E$2:$G$11,3,TRUE),"")</f>
        <v>50</v>
      </c>
    </row>
    <row r="1910" spans="1:8" ht="19.95" customHeight="1" x14ac:dyDescent="0.3">
      <c r="A1910" t="s">
        <v>5352</v>
      </c>
      <c r="B1910" t="s">
        <v>5205</v>
      </c>
      <c r="C1910" t="s">
        <v>3020</v>
      </c>
      <c r="D1910" t="s">
        <v>115</v>
      </c>
      <c r="E1910">
        <v>154</v>
      </c>
      <c r="F1910">
        <v>32</v>
      </c>
      <c r="G1910" s="9">
        <f>FamilyPovertyPercentage[[#This Row],[Families With Incomes Below 200% Poverty Level]]/FamilyPovertyPercentage[[#This Row],[Total Families]]</f>
        <v>0.20779220779220781</v>
      </c>
      <c r="H1910" s="20">
        <f>IFERROR(VLOOKUP(G1910,Points!$E$2:$G$11,3,TRUE),"")</f>
        <v>30</v>
      </c>
    </row>
    <row r="1911" spans="1:8" ht="19.95" customHeight="1" x14ac:dyDescent="0.3">
      <c r="A1911" t="s">
        <v>5352</v>
      </c>
      <c r="B1911" t="s">
        <v>5206</v>
      </c>
      <c r="C1911" t="s">
        <v>3020</v>
      </c>
      <c r="D1911" t="s">
        <v>113</v>
      </c>
      <c r="E1911">
        <v>246</v>
      </c>
      <c r="F1911">
        <v>49</v>
      </c>
      <c r="G1911" s="9">
        <f>FamilyPovertyPercentage[[#This Row],[Families With Incomes Below 200% Poverty Level]]/FamilyPovertyPercentage[[#This Row],[Total Families]]</f>
        <v>0.1991869918699187</v>
      </c>
      <c r="H1911" s="20">
        <f>IFERROR(VLOOKUP(G1911,Points!$E$2:$G$11,3,TRUE),"")</f>
        <v>20</v>
      </c>
    </row>
    <row r="1912" spans="1:8" ht="19.95" customHeight="1" x14ac:dyDescent="0.3">
      <c r="A1912" t="s">
        <v>5351</v>
      </c>
      <c r="B1912" t="s">
        <v>5207</v>
      </c>
      <c r="C1912" t="s">
        <v>3021</v>
      </c>
      <c r="D1912" t="s">
        <v>113</v>
      </c>
      <c r="E1912">
        <v>5356</v>
      </c>
      <c r="F1912">
        <v>1308</v>
      </c>
      <c r="G1912" s="9">
        <f>FamilyPovertyPercentage[[#This Row],[Families With Incomes Below 200% Poverty Level]]/FamilyPovertyPercentage[[#This Row],[Total Families]]</f>
        <v>0.24421209858103063</v>
      </c>
      <c r="H1912" s="20">
        <f>IFERROR(VLOOKUP(G1912,Points!$E$2:$G$11,3,TRUE),"")</f>
        <v>40</v>
      </c>
    </row>
    <row r="1913" spans="1:8" ht="19.95" customHeight="1" x14ac:dyDescent="0.3">
      <c r="A1913" t="s">
        <v>5352</v>
      </c>
      <c r="B1913" t="s">
        <v>5208</v>
      </c>
      <c r="C1913" t="s">
        <v>3022</v>
      </c>
      <c r="D1913" t="s">
        <v>113</v>
      </c>
      <c r="E1913">
        <v>561</v>
      </c>
      <c r="F1913">
        <v>49</v>
      </c>
      <c r="G1913" s="9">
        <f>FamilyPovertyPercentage[[#This Row],[Families With Incomes Below 200% Poverty Level]]/FamilyPovertyPercentage[[#This Row],[Total Families]]</f>
        <v>8.7344028520499106E-2</v>
      </c>
      <c r="H1913" s="20">
        <f>IFERROR(VLOOKUP(G1913,Points!$E$2:$G$11,3,TRUE),"")</f>
        <v>5</v>
      </c>
    </row>
    <row r="1914" spans="1:8" ht="19.95" customHeight="1" x14ac:dyDescent="0.3">
      <c r="A1914" t="s">
        <v>5352</v>
      </c>
      <c r="B1914" t="s">
        <v>5209</v>
      </c>
      <c r="C1914" t="s">
        <v>3023</v>
      </c>
      <c r="D1914" t="s">
        <v>34</v>
      </c>
      <c r="E1914">
        <v>229</v>
      </c>
      <c r="F1914">
        <v>82</v>
      </c>
      <c r="G1914" s="9">
        <f>FamilyPovertyPercentage[[#This Row],[Families With Incomes Below 200% Poverty Level]]/FamilyPovertyPercentage[[#This Row],[Total Families]]</f>
        <v>0.35807860262008734</v>
      </c>
      <c r="H1914" s="20">
        <f>IFERROR(VLOOKUP(G1914,Points!$E$2:$G$11,3,TRUE),"")</f>
        <v>65</v>
      </c>
    </row>
    <row r="1915" spans="1:8" ht="19.95" customHeight="1" x14ac:dyDescent="0.3">
      <c r="A1915" t="s">
        <v>5352</v>
      </c>
      <c r="B1915" t="s">
        <v>5210</v>
      </c>
      <c r="C1915" t="s">
        <v>3024</v>
      </c>
      <c r="D1915" t="s">
        <v>115</v>
      </c>
      <c r="E1915">
        <v>96</v>
      </c>
      <c r="F1915">
        <v>10</v>
      </c>
      <c r="G1915" s="9">
        <f>FamilyPovertyPercentage[[#This Row],[Families With Incomes Below 200% Poverty Level]]/FamilyPovertyPercentage[[#This Row],[Total Families]]</f>
        <v>0.10416666666666667</v>
      </c>
      <c r="H1915" s="20">
        <f>IFERROR(VLOOKUP(G1915,Points!$E$2:$G$11,3,TRUE),"")</f>
        <v>5</v>
      </c>
    </row>
    <row r="1916" spans="1:8" ht="19.95" customHeight="1" x14ac:dyDescent="0.3">
      <c r="A1916" t="s">
        <v>5352</v>
      </c>
      <c r="B1916" t="s">
        <v>5211</v>
      </c>
      <c r="C1916" t="s">
        <v>3025</v>
      </c>
      <c r="D1916" t="s">
        <v>34</v>
      </c>
      <c r="E1916">
        <v>127</v>
      </c>
      <c r="F1916">
        <v>7</v>
      </c>
      <c r="G1916" s="9">
        <f>FamilyPovertyPercentage[[#This Row],[Families With Incomes Below 200% Poverty Level]]/FamilyPovertyPercentage[[#This Row],[Total Families]]</f>
        <v>5.5118110236220472E-2</v>
      </c>
      <c r="H1916" s="20">
        <f>IFERROR(VLOOKUP(G1916,Points!$E$2:$G$11,3,TRUE),"")</f>
        <v>0</v>
      </c>
    </row>
    <row r="1917" spans="1:8" ht="19.95" customHeight="1" x14ac:dyDescent="0.3">
      <c r="A1917" t="s">
        <v>5351</v>
      </c>
      <c r="B1917" t="s">
        <v>5212</v>
      </c>
      <c r="C1917" t="s">
        <v>3026</v>
      </c>
      <c r="D1917" t="s">
        <v>153</v>
      </c>
      <c r="E1917">
        <v>192</v>
      </c>
      <c r="F1917">
        <v>23</v>
      </c>
      <c r="G1917" s="9">
        <f>FamilyPovertyPercentage[[#This Row],[Families With Incomes Below 200% Poverty Level]]/FamilyPovertyPercentage[[#This Row],[Total Families]]</f>
        <v>0.11979166666666667</v>
      </c>
      <c r="H1917" s="20">
        <f>IFERROR(VLOOKUP(G1917,Points!$E$2:$G$11,3,TRUE),"")</f>
        <v>5</v>
      </c>
    </row>
    <row r="1918" spans="1:8" ht="19.95" customHeight="1" x14ac:dyDescent="0.3">
      <c r="A1918" t="s">
        <v>5351</v>
      </c>
      <c r="B1918" t="s">
        <v>5213</v>
      </c>
      <c r="C1918" t="s">
        <v>3027</v>
      </c>
      <c r="D1918" t="s">
        <v>41</v>
      </c>
      <c r="E1918">
        <v>72</v>
      </c>
      <c r="F1918">
        <v>3</v>
      </c>
      <c r="G1918" s="9">
        <f>FamilyPovertyPercentage[[#This Row],[Families With Incomes Below 200% Poverty Level]]/FamilyPovertyPercentage[[#This Row],[Total Families]]</f>
        <v>4.1666666666666664E-2</v>
      </c>
      <c r="H1918" s="20">
        <f>IFERROR(VLOOKUP(G1918,Points!$E$2:$G$11,3,TRUE),"")</f>
        <v>0</v>
      </c>
    </row>
    <row r="1919" spans="1:8" ht="19.95" customHeight="1" x14ac:dyDescent="0.3">
      <c r="A1919" t="s">
        <v>5352</v>
      </c>
      <c r="B1919" t="s">
        <v>5214</v>
      </c>
      <c r="C1919" t="s">
        <v>3028</v>
      </c>
      <c r="D1919" t="s">
        <v>50</v>
      </c>
      <c r="E1919">
        <v>319</v>
      </c>
      <c r="F1919">
        <v>40</v>
      </c>
      <c r="G1919" s="9">
        <f>FamilyPovertyPercentage[[#This Row],[Families With Incomes Below 200% Poverty Level]]/FamilyPovertyPercentage[[#This Row],[Total Families]]</f>
        <v>0.12539184952978055</v>
      </c>
      <c r="H1919" s="20">
        <f>IFERROR(VLOOKUP(G1919,Points!$E$2:$G$11,3,TRUE),"")</f>
        <v>10</v>
      </c>
    </row>
    <row r="1920" spans="1:8" ht="19.95" customHeight="1" x14ac:dyDescent="0.3">
      <c r="A1920" t="s">
        <v>5351</v>
      </c>
      <c r="B1920" t="s">
        <v>5215</v>
      </c>
      <c r="C1920" t="s">
        <v>3029</v>
      </c>
      <c r="D1920" t="s">
        <v>173</v>
      </c>
      <c r="E1920">
        <v>17877</v>
      </c>
      <c r="F1920">
        <v>2516</v>
      </c>
      <c r="G1920" s="9">
        <f>FamilyPovertyPercentage[[#This Row],[Families With Incomes Below 200% Poverty Level]]/FamilyPovertyPercentage[[#This Row],[Total Families]]</f>
        <v>0.1407394976785814</v>
      </c>
      <c r="H1920" s="20">
        <f>IFERROR(VLOOKUP(G1920,Points!$E$2:$G$11,3,TRUE),"")</f>
        <v>10</v>
      </c>
    </row>
    <row r="1921" spans="1:8" ht="19.95" customHeight="1" x14ac:dyDescent="0.3">
      <c r="A1921" t="s">
        <v>5351</v>
      </c>
      <c r="B1921" t="s">
        <v>5216</v>
      </c>
      <c r="C1921" t="s">
        <v>3030</v>
      </c>
      <c r="D1921" t="s">
        <v>173</v>
      </c>
      <c r="E1921">
        <v>2550</v>
      </c>
      <c r="F1921">
        <v>166</v>
      </c>
      <c r="G1921" s="9">
        <f>FamilyPovertyPercentage[[#This Row],[Families With Incomes Below 200% Poverty Level]]/FamilyPovertyPercentage[[#This Row],[Total Families]]</f>
        <v>6.5098039215686271E-2</v>
      </c>
      <c r="H1921" s="20">
        <f>IFERROR(VLOOKUP(G1921,Points!$E$2:$G$11,3,TRUE),"")</f>
        <v>0</v>
      </c>
    </row>
    <row r="1922" spans="1:8" ht="19.95" customHeight="1" x14ac:dyDescent="0.3">
      <c r="A1922" t="s">
        <v>5351</v>
      </c>
      <c r="B1922" t="s">
        <v>5217</v>
      </c>
      <c r="C1922" t="s">
        <v>3031</v>
      </c>
      <c r="D1922" t="s">
        <v>45</v>
      </c>
      <c r="E1922">
        <v>20</v>
      </c>
      <c r="F1922">
        <v>6</v>
      </c>
      <c r="G1922" s="9">
        <f>FamilyPovertyPercentage[[#This Row],[Families With Incomes Below 200% Poverty Level]]/FamilyPovertyPercentage[[#This Row],[Total Families]]</f>
        <v>0.3</v>
      </c>
      <c r="H1922" s="20">
        <f>IFERROR(VLOOKUP(G1922,Points!$E$2:$G$11,3,TRUE),"")</f>
        <v>50</v>
      </c>
    </row>
    <row r="1923" spans="1:8" ht="19.95" customHeight="1" x14ac:dyDescent="0.3">
      <c r="A1923" t="s">
        <v>5352</v>
      </c>
      <c r="B1923" t="s">
        <v>5218</v>
      </c>
      <c r="C1923" t="s">
        <v>3032</v>
      </c>
      <c r="D1923" t="s">
        <v>45</v>
      </c>
      <c r="E1923">
        <v>132</v>
      </c>
      <c r="F1923">
        <v>28</v>
      </c>
      <c r="G1923" s="9">
        <f>FamilyPovertyPercentage[[#This Row],[Families With Incomes Below 200% Poverty Level]]/FamilyPovertyPercentage[[#This Row],[Total Families]]</f>
        <v>0.21212121212121213</v>
      </c>
      <c r="H1923" s="20">
        <f>IFERROR(VLOOKUP(G1923,Points!$E$2:$G$11,3,TRUE),"")</f>
        <v>30</v>
      </c>
    </row>
    <row r="1924" spans="1:8" ht="19.95" customHeight="1" x14ac:dyDescent="0.3">
      <c r="A1924" t="s">
        <v>5351</v>
      </c>
      <c r="B1924" t="s">
        <v>5219</v>
      </c>
      <c r="C1924" t="s">
        <v>3033</v>
      </c>
      <c r="D1924" t="s">
        <v>36</v>
      </c>
      <c r="E1924">
        <v>4547</v>
      </c>
      <c r="F1924">
        <v>332</v>
      </c>
      <c r="G1924" s="9">
        <f>FamilyPovertyPercentage[[#This Row],[Families With Incomes Below 200% Poverty Level]]/FamilyPovertyPercentage[[#This Row],[Total Families]]</f>
        <v>7.3015174840554212E-2</v>
      </c>
      <c r="H1924" s="20">
        <f>IFERROR(VLOOKUP(G1924,Points!$E$2:$G$11,3,TRUE),"")</f>
        <v>0</v>
      </c>
    </row>
    <row r="1925" spans="1:8" ht="19.95" customHeight="1" x14ac:dyDescent="0.3">
      <c r="A1925" t="s">
        <v>5351</v>
      </c>
      <c r="B1925" t="s">
        <v>5220</v>
      </c>
      <c r="C1925" t="s">
        <v>3034</v>
      </c>
      <c r="D1925" t="s">
        <v>144</v>
      </c>
      <c r="E1925">
        <v>1654</v>
      </c>
      <c r="F1925">
        <v>336</v>
      </c>
      <c r="G1925" s="9">
        <f>FamilyPovertyPercentage[[#This Row],[Families With Incomes Below 200% Poverty Level]]/FamilyPovertyPercentage[[#This Row],[Total Families]]</f>
        <v>0.20314389359129384</v>
      </c>
      <c r="H1925" s="20">
        <f>IFERROR(VLOOKUP(G1925,Points!$E$2:$G$11,3,TRUE),"")</f>
        <v>30</v>
      </c>
    </row>
    <row r="1926" spans="1:8" ht="19.95" customHeight="1" x14ac:dyDescent="0.3">
      <c r="A1926" t="s">
        <v>5352</v>
      </c>
      <c r="B1926" t="s">
        <v>5221</v>
      </c>
      <c r="C1926" t="s">
        <v>3035</v>
      </c>
      <c r="D1926" t="s">
        <v>144</v>
      </c>
      <c r="E1926">
        <v>355</v>
      </c>
      <c r="F1926">
        <v>42</v>
      </c>
      <c r="G1926" s="9">
        <f>FamilyPovertyPercentage[[#This Row],[Families With Incomes Below 200% Poverty Level]]/FamilyPovertyPercentage[[#This Row],[Total Families]]</f>
        <v>0.11830985915492957</v>
      </c>
      <c r="H1926" s="20">
        <f>IFERROR(VLOOKUP(G1926,Points!$E$2:$G$11,3,TRUE),"")</f>
        <v>5</v>
      </c>
    </row>
    <row r="1927" spans="1:8" ht="19.95" customHeight="1" x14ac:dyDescent="0.3">
      <c r="A1927" t="s">
        <v>5351</v>
      </c>
      <c r="B1927" t="s">
        <v>5222</v>
      </c>
      <c r="C1927" t="s">
        <v>3036</v>
      </c>
      <c r="D1927" t="s">
        <v>95</v>
      </c>
      <c r="E1927">
        <v>2175</v>
      </c>
      <c r="F1927">
        <v>739</v>
      </c>
      <c r="G1927" s="9">
        <f>FamilyPovertyPercentage[[#This Row],[Families With Incomes Below 200% Poverty Level]]/FamilyPovertyPercentage[[#This Row],[Total Families]]</f>
        <v>0.33977011494252873</v>
      </c>
      <c r="H1927" s="20">
        <f>IFERROR(VLOOKUP(G1927,Points!$E$2:$G$11,3,TRUE),"")</f>
        <v>65</v>
      </c>
    </row>
    <row r="1928" spans="1:8" ht="19.95" customHeight="1" x14ac:dyDescent="0.3">
      <c r="A1928" t="s">
        <v>5352</v>
      </c>
      <c r="B1928" t="s">
        <v>5223</v>
      </c>
      <c r="C1928" t="s">
        <v>3037</v>
      </c>
      <c r="D1928" t="s">
        <v>53</v>
      </c>
      <c r="E1928">
        <v>387</v>
      </c>
      <c r="F1928">
        <v>24</v>
      </c>
      <c r="G1928" s="9">
        <f>FamilyPovertyPercentage[[#This Row],[Families With Incomes Below 200% Poverty Level]]/FamilyPovertyPercentage[[#This Row],[Total Families]]</f>
        <v>6.2015503875968991E-2</v>
      </c>
      <c r="H1928" s="20">
        <f>IFERROR(VLOOKUP(G1928,Points!$E$2:$G$11,3,TRUE),"")</f>
        <v>0</v>
      </c>
    </row>
    <row r="1929" spans="1:8" ht="19.95" customHeight="1" x14ac:dyDescent="0.3">
      <c r="A1929" t="s">
        <v>5351</v>
      </c>
      <c r="B1929" t="s">
        <v>5224</v>
      </c>
      <c r="C1929" t="s">
        <v>3038</v>
      </c>
      <c r="D1929" t="s">
        <v>99</v>
      </c>
      <c r="E1929">
        <v>9259</v>
      </c>
      <c r="F1929">
        <v>2018</v>
      </c>
      <c r="G1929" s="9">
        <f>FamilyPovertyPercentage[[#This Row],[Families With Incomes Below 200% Poverty Level]]/FamilyPovertyPercentage[[#This Row],[Total Families]]</f>
        <v>0.21795010260287287</v>
      </c>
      <c r="H1929" s="20">
        <f>IFERROR(VLOOKUP(G1929,Points!$E$2:$G$11,3,TRUE),"")</f>
        <v>30</v>
      </c>
    </row>
    <row r="1930" spans="1:8" ht="19.95" customHeight="1" x14ac:dyDescent="0.3">
      <c r="A1930" t="s">
        <v>5352</v>
      </c>
      <c r="B1930" t="s">
        <v>5225</v>
      </c>
      <c r="C1930" t="s">
        <v>3039</v>
      </c>
      <c r="D1930" t="s">
        <v>99</v>
      </c>
      <c r="E1930">
        <v>694</v>
      </c>
      <c r="F1930">
        <v>131</v>
      </c>
      <c r="G1930" s="9">
        <f>FamilyPovertyPercentage[[#This Row],[Families With Incomes Below 200% Poverty Level]]/FamilyPovertyPercentage[[#This Row],[Total Families]]</f>
        <v>0.18876080691642652</v>
      </c>
      <c r="H1930" s="20">
        <f>IFERROR(VLOOKUP(G1930,Points!$E$2:$G$11,3,TRUE),"")</f>
        <v>20</v>
      </c>
    </row>
    <row r="1931" spans="1:8" ht="19.95" customHeight="1" x14ac:dyDescent="0.3">
      <c r="A1931" t="s">
        <v>5352</v>
      </c>
      <c r="B1931" t="s">
        <v>5226</v>
      </c>
      <c r="C1931" t="s">
        <v>3040</v>
      </c>
      <c r="D1931" t="s">
        <v>59</v>
      </c>
      <c r="E1931">
        <v>413</v>
      </c>
      <c r="F1931">
        <v>119</v>
      </c>
      <c r="G1931" s="9">
        <f>FamilyPovertyPercentage[[#This Row],[Families With Incomes Below 200% Poverty Level]]/FamilyPovertyPercentage[[#This Row],[Total Families]]</f>
        <v>0.28813559322033899</v>
      </c>
      <c r="H1931" s="20">
        <f>IFERROR(VLOOKUP(G1931,Points!$E$2:$G$11,3,TRUE),"")</f>
        <v>50</v>
      </c>
    </row>
    <row r="1932" spans="1:8" ht="19.95" customHeight="1" x14ac:dyDescent="0.3">
      <c r="A1932" t="s">
        <v>5351</v>
      </c>
      <c r="B1932" t="s">
        <v>5227</v>
      </c>
      <c r="C1932" t="s">
        <v>3041</v>
      </c>
      <c r="D1932" t="s">
        <v>59</v>
      </c>
      <c r="E1932">
        <v>126</v>
      </c>
      <c r="F1932">
        <v>63</v>
      </c>
      <c r="G1932" s="9">
        <f>FamilyPovertyPercentage[[#This Row],[Families With Incomes Below 200% Poverty Level]]/FamilyPovertyPercentage[[#This Row],[Total Families]]</f>
        <v>0.5</v>
      </c>
      <c r="H1932" s="20">
        <f>IFERROR(VLOOKUP(G1932,Points!$E$2:$G$11,3,TRUE),"")</f>
        <v>100</v>
      </c>
    </row>
    <row r="1933" spans="1:8" ht="19.95" customHeight="1" x14ac:dyDescent="0.3">
      <c r="A1933" t="s">
        <v>5351</v>
      </c>
      <c r="B1933" t="s">
        <v>5228</v>
      </c>
      <c r="C1933" t="s">
        <v>3042</v>
      </c>
      <c r="D1933" t="s">
        <v>108</v>
      </c>
      <c r="E1933">
        <v>333</v>
      </c>
      <c r="F1933">
        <v>140</v>
      </c>
      <c r="G1933" s="9">
        <f>FamilyPovertyPercentage[[#This Row],[Families With Incomes Below 200% Poverty Level]]/FamilyPovertyPercentage[[#This Row],[Total Families]]</f>
        <v>0.42042042042042044</v>
      </c>
      <c r="H1933" s="20">
        <f>IFERROR(VLOOKUP(G1933,Points!$E$2:$G$11,3,TRUE),"")</f>
        <v>100</v>
      </c>
    </row>
    <row r="1934" spans="1:8" ht="19.95" customHeight="1" x14ac:dyDescent="0.3">
      <c r="A1934" t="s">
        <v>5352</v>
      </c>
      <c r="B1934" t="s">
        <v>5229</v>
      </c>
      <c r="C1934" t="s">
        <v>3043</v>
      </c>
      <c r="D1934" t="s">
        <v>108</v>
      </c>
      <c r="E1934">
        <v>369</v>
      </c>
      <c r="F1934">
        <v>82</v>
      </c>
      <c r="G1934" s="9">
        <f>FamilyPovertyPercentage[[#This Row],[Families With Incomes Below 200% Poverty Level]]/FamilyPovertyPercentage[[#This Row],[Total Families]]</f>
        <v>0.22222222222222221</v>
      </c>
      <c r="H1934" s="20">
        <f>IFERROR(VLOOKUP(G1934,Points!$E$2:$G$11,3,TRUE),"")</f>
        <v>30</v>
      </c>
    </row>
    <row r="1935" spans="1:8" ht="19.95" customHeight="1" x14ac:dyDescent="0.3">
      <c r="A1935" t="s">
        <v>5351</v>
      </c>
      <c r="B1935" t="s">
        <v>5230</v>
      </c>
      <c r="C1935" t="s">
        <v>3044</v>
      </c>
      <c r="D1935" t="s">
        <v>229</v>
      </c>
      <c r="E1935">
        <v>12158</v>
      </c>
      <c r="F1935">
        <v>895</v>
      </c>
      <c r="G1935" s="9">
        <f>FamilyPovertyPercentage[[#This Row],[Families With Incomes Below 200% Poverty Level]]/FamilyPovertyPercentage[[#This Row],[Total Families]]</f>
        <v>7.3614081263365688E-2</v>
      </c>
      <c r="H1935" s="20">
        <f>IFERROR(VLOOKUP(G1935,Points!$E$2:$G$11,3,TRUE),"")</f>
        <v>0</v>
      </c>
    </row>
    <row r="1936" spans="1:8" ht="19.95" customHeight="1" x14ac:dyDescent="0.3">
      <c r="A1936" t="s">
        <v>5352</v>
      </c>
      <c r="B1936" t="s">
        <v>5231</v>
      </c>
      <c r="C1936" t="s">
        <v>3045</v>
      </c>
      <c r="D1936" t="s">
        <v>156</v>
      </c>
      <c r="E1936">
        <v>103</v>
      </c>
      <c r="F1936">
        <v>25</v>
      </c>
      <c r="G1936" s="9">
        <f>FamilyPovertyPercentage[[#This Row],[Families With Incomes Below 200% Poverty Level]]/FamilyPovertyPercentage[[#This Row],[Total Families]]</f>
        <v>0.24271844660194175</v>
      </c>
      <c r="H1936" s="20">
        <f>IFERROR(VLOOKUP(G1936,Points!$E$2:$G$11,3,TRUE),"")</f>
        <v>40</v>
      </c>
    </row>
    <row r="1937" spans="1:8" ht="19.95" customHeight="1" x14ac:dyDescent="0.3">
      <c r="A1937" t="s">
        <v>5351</v>
      </c>
      <c r="B1937" t="s">
        <v>5232</v>
      </c>
      <c r="C1937" t="s">
        <v>3046</v>
      </c>
      <c r="D1937" t="s">
        <v>156</v>
      </c>
      <c r="E1937">
        <v>156</v>
      </c>
      <c r="F1937">
        <v>34</v>
      </c>
      <c r="G1937" s="9">
        <f>FamilyPovertyPercentage[[#This Row],[Families With Incomes Below 200% Poverty Level]]/FamilyPovertyPercentage[[#This Row],[Total Families]]</f>
        <v>0.21794871794871795</v>
      </c>
      <c r="H1937" s="20">
        <f>IFERROR(VLOOKUP(G1937,Points!$E$2:$G$11,3,TRUE),"")</f>
        <v>30</v>
      </c>
    </row>
    <row r="1938" spans="1:8" ht="19.95" customHeight="1" x14ac:dyDescent="0.3">
      <c r="A1938" t="s">
        <v>5352</v>
      </c>
      <c r="B1938" t="s">
        <v>5233</v>
      </c>
      <c r="C1938" t="s">
        <v>3047</v>
      </c>
      <c r="D1938" t="s">
        <v>83</v>
      </c>
      <c r="E1938">
        <v>152</v>
      </c>
      <c r="F1938">
        <v>30</v>
      </c>
      <c r="G1938" s="9">
        <f>FamilyPovertyPercentage[[#This Row],[Families With Incomes Below 200% Poverty Level]]/FamilyPovertyPercentage[[#This Row],[Total Families]]</f>
        <v>0.19736842105263158</v>
      </c>
      <c r="H1938" s="20">
        <f>IFERROR(VLOOKUP(G1938,Points!$E$2:$G$11,3,TRUE),"")</f>
        <v>20</v>
      </c>
    </row>
    <row r="1939" spans="1:8" ht="19.95" customHeight="1" x14ac:dyDescent="0.3">
      <c r="A1939" t="s">
        <v>5352</v>
      </c>
      <c r="B1939" t="s">
        <v>5234</v>
      </c>
      <c r="C1939" t="s">
        <v>3047</v>
      </c>
      <c r="D1939" t="s">
        <v>18</v>
      </c>
      <c r="E1939">
        <v>610</v>
      </c>
      <c r="F1939">
        <v>44</v>
      </c>
      <c r="G1939" s="9">
        <f>FamilyPovertyPercentage[[#This Row],[Families With Incomes Below 200% Poverty Level]]/FamilyPovertyPercentage[[#This Row],[Total Families]]</f>
        <v>7.2131147540983612E-2</v>
      </c>
      <c r="H1939" s="20">
        <f>IFERROR(VLOOKUP(G1939,Points!$E$2:$G$11,3,TRUE),"")</f>
        <v>0</v>
      </c>
    </row>
    <row r="1940" spans="1:8" ht="19.95" customHeight="1" x14ac:dyDescent="0.3">
      <c r="A1940" t="s">
        <v>5352</v>
      </c>
      <c r="B1940" t="s">
        <v>5235</v>
      </c>
      <c r="C1940" t="s">
        <v>3048</v>
      </c>
      <c r="D1940" t="s">
        <v>66</v>
      </c>
      <c r="E1940">
        <v>167</v>
      </c>
      <c r="F1940">
        <v>31</v>
      </c>
      <c r="G1940" s="9">
        <f>FamilyPovertyPercentage[[#This Row],[Families With Incomes Below 200% Poverty Level]]/FamilyPovertyPercentage[[#This Row],[Total Families]]</f>
        <v>0.18562874251497005</v>
      </c>
      <c r="H1940" s="20">
        <f>IFERROR(VLOOKUP(G1940,Points!$E$2:$G$11,3,TRUE),"")</f>
        <v>20</v>
      </c>
    </row>
    <row r="1941" spans="1:8" ht="19.95" customHeight="1" x14ac:dyDescent="0.3">
      <c r="A1941" t="s">
        <v>5352</v>
      </c>
      <c r="B1941" t="s">
        <v>5236</v>
      </c>
      <c r="C1941" t="s">
        <v>3049</v>
      </c>
      <c r="D1941" t="s">
        <v>166</v>
      </c>
      <c r="E1941">
        <v>220</v>
      </c>
      <c r="F1941">
        <v>57</v>
      </c>
      <c r="G1941" s="9">
        <f>FamilyPovertyPercentage[[#This Row],[Families With Incomes Below 200% Poverty Level]]/FamilyPovertyPercentage[[#This Row],[Total Families]]</f>
        <v>0.25909090909090909</v>
      </c>
      <c r="H1941" s="20">
        <f>IFERROR(VLOOKUP(G1941,Points!$E$2:$G$11,3,TRUE),"")</f>
        <v>40</v>
      </c>
    </row>
    <row r="1942" spans="1:8" ht="19.95" customHeight="1" x14ac:dyDescent="0.3">
      <c r="A1942" t="s">
        <v>5351</v>
      </c>
      <c r="B1942" t="s">
        <v>5237</v>
      </c>
      <c r="C1942" t="s">
        <v>3050</v>
      </c>
      <c r="D1942" t="s">
        <v>66</v>
      </c>
      <c r="E1942">
        <v>105</v>
      </c>
      <c r="F1942">
        <v>59</v>
      </c>
      <c r="G1942" s="9">
        <f>FamilyPovertyPercentage[[#This Row],[Families With Incomes Below 200% Poverty Level]]/FamilyPovertyPercentage[[#This Row],[Total Families]]</f>
        <v>0.56190476190476191</v>
      </c>
      <c r="H1942" s="20">
        <f>IFERROR(VLOOKUP(G1942,Points!$E$2:$G$11,3,TRUE),"")</f>
        <v>100</v>
      </c>
    </row>
    <row r="1943" spans="1:8" ht="19.95" customHeight="1" x14ac:dyDescent="0.3">
      <c r="A1943" t="s">
        <v>5352</v>
      </c>
      <c r="B1943" t="s">
        <v>5238</v>
      </c>
      <c r="C1943" t="s">
        <v>3051</v>
      </c>
      <c r="D1943" t="s">
        <v>136</v>
      </c>
      <c r="E1943">
        <v>91</v>
      </c>
      <c r="F1943">
        <v>16</v>
      </c>
      <c r="G1943" s="9">
        <f>FamilyPovertyPercentage[[#This Row],[Families With Incomes Below 200% Poverty Level]]/FamilyPovertyPercentage[[#This Row],[Total Families]]</f>
        <v>0.17582417582417584</v>
      </c>
      <c r="H1943" s="20">
        <f>IFERROR(VLOOKUP(G1943,Points!$E$2:$G$11,3,TRUE),"")</f>
        <v>20</v>
      </c>
    </row>
    <row r="1944" spans="1:8" ht="19.95" customHeight="1" x14ac:dyDescent="0.3">
      <c r="A1944" t="s">
        <v>5352</v>
      </c>
      <c r="B1944" t="s">
        <v>5239</v>
      </c>
      <c r="C1944" t="s">
        <v>3052</v>
      </c>
      <c r="D1944" t="s">
        <v>23</v>
      </c>
      <c r="E1944">
        <v>138</v>
      </c>
      <c r="F1944">
        <v>43</v>
      </c>
      <c r="G1944" s="9">
        <f>FamilyPovertyPercentage[[#This Row],[Families With Incomes Below 200% Poverty Level]]/FamilyPovertyPercentage[[#This Row],[Total Families]]</f>
        <v>0.31159420289855072</v>
      </c>
      <c r="H1944" s="20">
        <f>IFERROR(VLOOKUP(G1944,Points!$E$2:$G$11,3,TRUE),"")</f>
        <v>50</v>
      </c>
    </row>
    <row r="1945" spans="1:8" ht="19.95" customHeight="1" x14ac:dyDescent="0.3">
      <c r="A1945" t="s">
        <v>5352</v>
      </c>
      <c r="B1945" t="s">
        <v>5240</v>
      </c>
      <c r="C1945" t="s">
        <v>3053</v>
      </c>
      <c r="D1945" t="s">
        <v>23</v>
      </c>
      <c r="E1945">
        <v>105</v>
      </c>
      <c r="F1945">
        <v>25</v>
      </c>
      <c r="G1945" s="9">
        <f>FamilyPovertyPercentage[[#This Row],[Families With Incomes Below 200% Poverty Level]]/FamilyPovertyPercentage[[#This Row],[Total Families]]</f>
        <v>0.23809523809523808</v>
      </c>
      <c r="H1945" s="20">
        <f>IFERROR(VLOOKUP(G1945,Points!$E$2:$G$11,3,TRUE),"")</f>
        <v>30</v>
      </c>
    </row>
    <row r="1946" spans="1:8" ht="19.95" customHeight="1" x14ac:dyDescent="0.3">
      <c r="A1946" t="s">
        <v>5352</v>
      </c>
      <c r="B1946" t="s">
        <v>5241</v>
      </c>
      <c r="C1946" t="s">
        <v>3054</v>
      </c>
      <c r="D1946" t="s">
        <v>50</v>
      </c>
      <c r="E1946">
        <v>922</v>
      </c>
      <c r="F1946">
        <v>210</v>
      </c>
      <c r="G1946" s="9">
        <f>FamilyPovertyPercentage[[#This Row],[Families With Incomes Below 200% Poverty Level]]/FamilyPovertyPercentage[[#This Row],[Total Families]]</f>
        <v>0.22776572668112799</v>
      </c>
      <c r="H1946" s="20">
        <f>IFERROR(VLOOKUP(G1946,Points!$E$2:$G$11,3,TRUE),"")</f>
        <v>30</v>
      </c>
    </row>
    <row r="1947" spans="1:8" ht="19.95" customHeight="1" x14ac:dyDescent="0.3">
      <c r="A1947" t="s">
        <v>5351</v>
      </c>
      <c r="B1947" t="s">
        <v>5242</v>
      </c>
      <c r="C1947" t="s">
        <v>3055</v>
      </c>
      <c r="D1947" t="s">
        <v>229</v>
      </c>
      <c r="E1947">
        <v>13682</v>
      </c>
      <c r="F1947">
        <v>3044</v>
      </c>
      <c r="G1947" s="9">
        <f>FamilyPovertyPercentage[[#This Row],[Families With Incomes Below 200% Poverty Level]]/FamilyPovertyPercentage[[#This Row],[Total Families]]</f>
        <v>0.22248209326121912</v>
      </c>
      <c r="H1947" s="20">
        <f>IFERROR(VLOOKUP(G1947,Points!$E$2:$G$11,3,TRUE),"")</f>
        <v>30</v>
      </c>
    </row>
    <row r="1948" spans="1:8" ht="19.95" customHeight="1" x14ac:dyDescent="0.3">
      <c r="A1948" t="s">
        <v>5351</v>
      </c>
      <c r="B1948" t="s">
        <v>5243</v>
      </c>
      <c r="C1948" t="s">
        <v>3056</v>
      </c>
      <c r="D1948" t="s">
        <v>124</v>
      </c>
      <c r="E1948">
        <v>441</v>
      </c>
      <c r="F1948">
        <v>145</v>
      </c>
      <c r="G1948" s="9">
        <f>FamilyPovertyPercentage[[#This Row],[Families With Incomes Below 200% Poverty Level]]/FamilyPovertyPercentage[[#This Row],[Total Families]]</f>
        <v>0.3287981859410431</v>
      </c>
      <c r="H1948" s="20">
        <f>IFERROR(VLOOKUP(G1948,Points!$E$2:$G$11,3,TRUE),"")</f>
        <v>65</v>
      </c>
    </row>
    <row r="1949" spans="1:8" ht="19.95" customHeight="1" x14ac:dyDescent="0.3">
      <c r="A1949" t="s">
        <v>5351</v>
      </c>
      <c r="B1949" t="s">
        <v>5244</v>
      </c>
      <c r="C1949" t="s">
        <v>3057</v>
      </c>
      <c r="D1949" t="s">
        <v>18</v>
      </c>
      <c r="E1949">
        <v>8103</v>
      </c>
      <c r="F1949">
        <v>1278</v>
      </c>
      <c r="G1949" s="9">
        <f>FamilyPovertyPercentage[[#This Row],[Families With Incomes Below 200% Poverty Level]]/FamilyPovertyPercentage[[#This Row],[Total Families]]</f>
        <v>0.15771936319881524</v>
      </c>
      <c r="H1949" s="20">
        <f>IFERROR(VLOOKUP(G1949,Points!$E$2:$G$11,3,TRUE),"")</f>
        <v>10</v>
      </c>
    </row>
    <row r="1950" spans="1:8" ht="19.95" customHeight="1" x14ac:dyDescent="0.3">
      <c r="A1950" t="s">
        <v>5352</v>
      </c>
      <c r="B1950" t="s">
        <v>5245</v>
      </c>
      <c r="C1950" t="s">
        <v>3058</v>
      </c>
      <c r="D1950" t="s">
        <v>18</v>
      </c>
      <c r="E1950">
        <v>1331</v>
      </c>
      <c r="F1950">
        <v>107</v>
      </c>
      <c r="G1950" s="9">
        <f>FamilyPovertyPercentage[[#This Row],[Families With Incomes Below 200% Poverty Level]]/FamilyPovertyPercentage[[#This Row],[Total Families]]</f>
        <v>8.0390683696468818E-2</v>
      </c>
      <c r="H1950" s="20">
        <f>IFERROR(VLOOKUP(G1950,Points!$E$2:$G$11,3,TRUE),"")</f>
        <v>5</v>
      </c>
    </row>
    <row r="1951" spans="1:8" ht="19.95" customHeight="1" x14ac:dyDescent="0.3">
      <c r="A1951" t="s">
        <v>5352</v>
      </c>
      <c r="B1951" t="s">
        <v>5246</v>
      </c>
      <c r="C1951" t="s">
        <v>3059</v>
      </c>
      <c r="D1951" t="s">
        <v>27</v>
      </c>
      <c r="E1951">
        <v>396</v>
      </c>
      <c r="F1951">
        <v>76</v>
      </c>
      <c r="G1951" s="9">
        <f>FamilyPovertyPercentage[[#This Row],[Families With Incomes Below 200% Poverty Level]]/FamilyPovertyPercentage[[#This Row],[Total Families]]</f>
        <v>0.19191919191919191</v>
      </c>
      <c r="H1951" s="20">
        <f>IFERROR(VLOOKUP(G1951,Points!$E$2:$G$11,3,TRUE),"")</f>
        <v>20</v>
      </c>
    </row>
    <row r="1952" spans="1:8" ht="19.95" customHeight="1" x14ac:dyDescent="0.3">
      <c r="A1952" t="s">
        <v>5352</v>
      </c>
      <c r="B1952" t="s">
        <v>5247</v>
      </c>
      <c r="C1952" t="s">
        <v>3060</v>
      </c>
      <c r="D1952" t="s">
        <v>66</v>
      </c>
      <c r="E1952">
        <v>108</v>
      </c>
      <c r="F1952">
        <v>8</v>
      </c>
      <c r="G1952" s="9">
        <f>FamilyPovertyPercentage[[#This Row],[Families With Incomes Below 200% Poverty Level]]/FamilyPovertyPercentage[[#This Row],[Total Families]]</f>
        <v>7.407407407407407E-2</v>
      </c>
      <c r="H1952" s="20">
        <f>IFERROR(VLOOKUP(G1952,Points!$E$2:$G$11,3,TRUE),"")</f>
        <v>0</v>
      </c>
    </row>
    <row r="1953" spans="1:8" ht="19.95" customHeight="1" x14ac:dyDescent="0.3">
      <c r="A1953" t="s">
        <v>5351</v>
      </c>
      <c r="B1953" t="s">
        <v>5248</v>
      </c>
      <c r="C1953" t="s">
        <v>3061</v>
      </c>
      <c r="D1953" t="s">
        <v>229</v>
      </c>
      <c r="E1953">
        <v>789</v>
      </c>
      <c r="F1953">
        <v>246</v>
      </c>
      <c r="G1953" s="9">
        <f>FamilyPovertyPercentage[[#This Row],[Families With Incomes Below 200% Poverty Level]]/FamilyPovertyPercentage[[#This Row],[Total Families]]</f>
        <v>0.31178707224334601</v>
      </c>
      <c r="H1953" s="20">
        <f>IFERROR(VLOOKUP(G1953,Points!$E$2:$G$11,3,TRUE),"")</f>
        <v>50</v>
      </c>
    </row>
    <row r="1954" spans="1:8" ht="19.95" customHeight="1" x14ac:dyDescent="0.3">
      <c r="A1954" t="s">
        <v>5352</v>
      </c>
      <c r="B1954" t="s">
        <v>5249</v>
      </c>
      <c r="C1954" t="s">
        <v>3062</v>
      </c>
      <c r="D1954" t="s">
        <v>86</v>
      </c>
      <c r="E1954">
        <v>779</v>
      </c>
      <c r="F1954">
        <v>27</v>
      </c>
      <c r="G1954" s="9">
        <f>FamilyPovertyPercentage[[#This Row],[Families With Incomes Below 200% Poverty Level]]/FamilyPovertyPercentage[[#This Row],[Total Families]]</f>
        <v>3.4659820282413351E-2</v>
      </c>
      <c r="H1954" s="20">
        <f>IFERROR(VLOOKUP(G1954,Points!$E$2:$G$11,3,TRUE),"")</f>
        <v>0</v>
      </c>
    </row>
    <row r="1955" spans="1:8" ht="19.95" customHeight="1" x14ac:dyDescent="0.3">
      <c r="A1955" t="s">
        <v>5351</v>
      </c>
      <c r="B1955" t="s">
        <v>5250</v>
      </c>
      <c r="C1955" t="s">
        <v>3063</v>
      </c>
      <c r="D1955" t="s">
        <v>122</v>
      </c>
      <c r="E1955">
        <v>1510</v>
      </c>
      <c r="F1955">
        <v>187</v>
      </c>
      <c r="G1955" s="9">
        <f>FamilyPovertyPercentage[[#This Row],[Families With Incomes Below 200% Poverty Level]]/FamilyPovertyPercentage[[#This Row],[Total Families]]</f>
        <v>0.123841059602649</v>
      </c>
      <c r="H1955" s="20">
        <f>IFERROR(VLOOKUP(G1955,Points!$E$2:$G$11,3,TRUE),"")</f>
        <v>10</v>
      </c>
    </row>
    <row r="1956" spans="1:8" ht="19.95" customHeight="1" x14ac:dyDescent="0.3">
      <c r="A1956" t="s">
        <v>5352</v>
      </c>
      <c r="B1956" t="s">
        <v>5251</v>
      </c>
      <c r="C1956" t="s">
        <v>3064</v>
      </c>
      <c r="D1956" t="s">
        <v>39</v>
      </c>
      <c r="E1956">
        <v>192</v>
      </c>
      <c r="F1956">
        <v>27</v>
      </c>
      <c r="G1956" s="9">
        <f>FamilyPovertyPercentage[[#This Row],[Families With Incomes Below 200% Poverty Level]]/FamilyPovertyPercentage[[#This Row],[Total Families]]</f>
        <v>0.140625</v>
      </c>
      <c r="H1956" s="20">
        <f>IFERROR(VLOOKUP(G1956,Points!$E$2:$G$11,3,TRUE),"")</f>
        <v>10</v>
      </c>
    </row>
    <row r="1957" spans="1:8" ht="19.95" customHeight="1" x14ac:dyDescent="0.3">
      <c r="A1957" t="s">
        <v>5351</v>
      </c>
      <c r="B1957" t="s">
        <v>5252</v>
      </c>
      <c r="C1957" t="s">
        <v>3065</v>
      </c>
      <c r="D1957" t="s">
        <v>107</v>
      </c>
      <c r="E1957">
        <v>58</v>
      </c>
      <c r="F1957">
        <v>22</v>
      </c>
      <c r="G1957" s="9">
        <f>FamilyPovertyPercentage[[#This Row],[Families With Incomes Below 200% Poverty Level]]/FamilyPovertyPercentage[[#This Row],[Total Families]]</f>
        <v>0.37931034482758619</v>
      </c>
      <c r="H1957" s="20">
        <f>IFERROR(VLOOKUP(G1957,Points!$E$2:$G$11,3,TRUE),"")</f>
        <v>80</v>
      </c>
    </row>
    <row r="1958" spans="1:8" ht="19.95" customHeight="1" x14ac:dyDescent="0.3">
      <c r="A1958" t="s">
        <v>5352</v>
      </c>
      <c r="B1958" t="s">
        <v>5253</v>
      </c>
      <c r="C1958" t="s">
        <v>3066</v>
      </c>
      <c r="D1958" t="s">
        <v>107</v>
      </c>
      <c r="E1958">
        <v>212</v>
      </c>
      <c r="F1958">
        <v>56</v>
      </c>
      <c r="G1958" s="9">
        <f>FamilyPovertyPercentage[[#This Row],[Families With Incomes Below 200% Poverty Level]]/FamilyPovertyPercentage[[#This Row],[Total Families]]</f>
        <v>0.26415094339622641</v>
      </c>
      <c r="H1958" s="20">
        <f>IFERROR(VLOOKUP(G1958,Points!$E$2:$G$11,3,TRUE),"")</f>
        <v>40</v>
      </c>
    </row>
    <row r="1959" spans="1:8" ht="19.95" customHeight="1" x14ac:dyDescent="0.3">
      <c r="A1959" t="s">
        <v>5351</v>
      </c>
      <c r="B1959" t="s">
        <v>5254</v>
      </c>
      <c r="C1959" t="s">
        <v>3067</v>
      </c>
      <c r="D1959" t="s">
        <v>166</v>
      </c>
      <c r="E1959">
        <v>543</v>
      </c>
      <c r="F1959">
        <v>86</v>
      </c>
      <c r="G1959" s="9">
        <f>FamilyPovertyPercentage[[#This Row],[Families With Incomes Below 200% Poverty Level]]/FamilyPovertyPercentage[[#This Row],[Total Families]]</f>
        <v>0.15837937384898712</v>
      </c>
      <c r="H1959" s="20">
        <f>IFERROR(VLOOKUP(G1959,Points!$E$2:$G$11,3,TRUE),"")</f>
        <v>10</v>
      </c>
    </row>
    <row r="1960" spans="1:8" ht="19.95" customHeight="1" x14ac:dyDescent="0.3">
      <c r="A1960" t="s">
        <v>5352</v>
      </c>
      <c r="B1960" t="s">
        <v>5255</v>
      </c>
      <c r="C1960" t="s">
        <v>3068</v>
      </c>
      <c r="D1960" t="s">
        <v>124</v>
      </c>
      <c r="E1960">
        <v>152</v>
      </c>
      <c r="F1960">
        <v>60</v>
      </c>
      <c r="G1960" s="9">
        <f>FamilyPovertyPercentage[[#This Row],[Families With Incomes Below 200% Poverty Level]]/FamilyPovertyPercentage[[#This Row],[Total Families]]</f>
        <v>0.39473684210526316</v>
      </c>
      <c r="H1960" s="20">
        <f>IFERROR(VLOOKUP(G1960,Points!$E$2:$G$11,3,TRUE),"")</f>
        <v>80</v>
      </c>
    </row>
    <row r="1961" spans="1:8" ht="19.95" customHeight="1" x14ac:dyDescent="0.3">
      <c r="A1961" t="s">
        <v>5352</v>
      </c>
      <c r="B1961" t="s">
        <v>5256</v>
      </c>
      <c r="C1961" t="s">
        <v>3068</v>
      </c>
      <c r="D1961" t="s">
        <v>239</v>
      </c>
      <c r="E1961">
        <v>233</v>
      </c>
      <c r="F1961">
        <v>43</v>
      </c>
      <c r="G1961" s="9">
        <f>FamilyPovertyPercentage[[#This Row],[Families With Incomes Below 200% Poverty Level]]/FamilyPovertyPercentage[[#This Row],[Total Families]]</f>
        <v>0.18454935622317598</v>
      </c>
      <c r="H1961" s="20">
        <f>IFERROR(VLOOKUP(G1961,Points!$E$2:$G$11,3,TRUE),"")</f>
        <v>20</v>
      </c>
    </row>
    <row r="1962" spans="1:8" ht="19.95" customHeight="1" x14ac:dyDescent="0.3">
      <c r="A1962" t="s">
        <v>5351</v>
      </c>
      <c r="B1962" t="s">
        <v>5257</v>
      </c>
      <c r="C1962" t="s">
        <v>3069</v>
      </c>
      <c r="D1962" t="s">
        <v>239</v>
      </c>
      <c r="E1962">
        <v>249</v>
      </c>
      <c r="F1962">
        <v>68</v>
      </c>
      <c r="G1962" s="9">
        <f>FamilyPovertyPercentage[[#This Row],[Families With Incomes Below 200% Poverty Level]]/FamilyPovertyPercentage[[#This Row],[Total Families]]</f>
        <v>0.27309236947791166</v>
      </c>
      <c r="H1962" s="20">
        <f>IFERROR(VLOOKUP(G1962,Points!$E$2:$G$11,3,TRUE),"")</f>
        <v>40</v>
      </c>
    </row>
    <row r="1963" spans="1:8" ht="19.95" customHeight="1" x14ac:dyDescent="0.3">
      <c r="A1963" t="s">
        <v>5352</v>
      </c>
      <c r="B1963" t="s">
        <v>5258</v>
      </c>
      <c r="C1963" t="s">
        <v>3070</v>
      </c>
      <c r="D1963" t="s">
        <v>30</v>
      </c>
      <c r="E1963">
        <v>158</v>
      </c>
      <c r="F1963">
        <v>62</v>
      </c>
      <c r="G1963" s="9">
        <f>FamilyPovertyPercentage[[#This Row],[Families With Incomes Below 200% Poverty Level]]/FamilyPovertyPercentage[[#This Row],[Total Families]]</f>
        <v>0.39240506329113922</v>
      </c>
      <c r="H1963" s="20">
        <f>IFERROR(VLOOKUP(G1963,Points!$E$2:$G$11,3,TRUE),"")</f>
        <v>80</v>
      </c>
    </row>
    <row r="1964" spans="1:8" ht="19.95" customHeight="1" x14ac:dyDescent="0.3">
      <c r="A1964" t="s">
        <v>5352</v>
      </c>
      <c r="B1964" t="s">
        <v>5259</v>
      </c>
      <c r="C1964" t="s">
        <v>3070</v>
      </c>
      <c r="D1964" t="s">
        <v>95</v>
      </c>
      <c r="E1964">
        <v>391</v>
      </c>
      <c r="F1964">
        <v>56</v>
      </c>
      <c r="G1964" s="9">
        <f>FamilyPovertyPercentage[[#This Row],[Families With Incomes Below 200% Poverty Level]]/FamilyPovertyPercentage[[#This Row],[Total Families]]</f>
        <v>0.14322250639386189</v>
      </c>
      <c r="H1964" s="20">
        <f>IFERROR(VLOOKUP(G1964,Points!$E$2:$G$11,3,TRUE),"")</f>
        <v>10</v>
      </c>
    </row>
    <row r="1965" spans="1:8" ht="19.95" customHeight="1" x14ac:dyDescent="0.3">
      <c r="A1965" t="s">
        <v>5352</v>
      </c>
      <c r="B1965" t="s">
        <v>5260</v>
      </c>
      <c r="C1965" t="s">
        <v>3071</v>
      </c>
      <c r="D1965" t="s">
        <v>147</v>
      </c>
      <c r="E1965">
        <v>203</v>
      </c>
      <c r="F1965">
        <v>67</v>
      </c>
      <c r="G1965" s="9">
        <f>FamilyPovertyPercentage[[#This Row],[Families With Incomes Below 200% Poverty Level]]/FamilyPovertyPercentage[[#This Row],[Total Families]]</f>
        <v>0.33004926108374383</v>
      </c>
      <c r="H1965" s="20">
        <f>IFERROR(VLOOKUP(G1965,Points!$E$2:$G$11,3,TRUE),"")</f>
        <v>65</v>
      </c>
    </row>
    <row r="1966" spans="1:8" ht="19.95" customHeight="1" x14ac:dyDescent="0.3">
      <c r="A1966" t="s">
        <v>5352</v>
      </c>
      <c r="B1966" t="s">
        <v>5261</v>
      </c>
      <c r="C1966" t="s">
        <v>3071</v>
      </c>
      <c r="D1966" t="s">
        <v>208</v>
      </c>
      <c r="E1966">
        <v>156</v>
      </c>
      <c r="F1966">
        <v>8</v>
      </c>
      <c r="G1966" s="9">
        <f>FamilyPovertyPercentage[[#This Row],[Families With Incomes Below 200% Poverty Level]]/FamilyPovertyPercentage[[#This Row],[Total Families]]</f>
        <v>5.128205128205128E-2</v>
      </c>
      <c r="H1966" s="20">
        <f>IFERROR(VLOOKUP(G1966,Points!$E$2:$G$11,3,TRUE),"")</f>
        <v>0</v>
      </c>
    </row>
    <row r="1967" spans="1:8" ht="19.95" customHeight="1" x14ac:dyDescent="0.3">
      <c r="A1967" t="s">
        <v>5352</v>
      </c>
      <c r="B1967" t="s">
        <v>5262</v>
      </c>
      <c r="C1967" t="s">
        <v>3071</v>
      </c>
      <c r="D1967" t="s">
        <v>99</v>
      </c>
      <c r="E1967">
        <v>233</v>
      </c>
      <c r="F1967">
        <v>15</v>
      </c>
      <c r="G1967" s="9">
        <f>FamilyPovertyPercentage[[#This Row],[Families With Incomes Below 200% Poverty Level]]/FamilyPovertyPercentage[[#This Row],[Total Families]]</f>
        <v>6.4377682403433473E-2</v>
      </c>
      <c r="H1967" s="20">
        <f>IFERROR(VLOOKUP(G1967,Points!$E$2:$G$11,3,TRUE),"")</f>
        <v>0</v>
      </c>
    </row>
    <row r="1968" spans="1:8" ht="19.95" customHeight="1" x14ac:dyDescent="0.3">
      <c r="A1968" t="s">
        <v>5351</v>
      </c>
      <c r="B1968" t="s">
        <v>5263</v>
      </c>
      <c r="C1968" t="s">
        <v>3072</v>
      </c>
      <c r="D1968" t="s">
        <v>99</v>
      </c>
      <c r="E1968">
        <v>4180</v>
      </c>
      <c r="F1968">
        <v>613</v>
      </c>
      <c r="G1968" s="9">
        <f>FamilyPovertyPercentage[[#This Row],[Families With Incomes Below 200% Poverty Level]]/FamilyPovertyPercentage[[#This Row],[Total Families]]</f>
        <v>0.14665071770334928</v>
      </c>
      <c r="H1968" s="20">
        <f>IFERROR(VLOOKUP(G1968,Points!$E$2:$G$11,3,TRUE),"")</f>
        <v>10</v>
      </c>
    </row>
    <row r="1969" spans="1:8" ht="19.95" customHeight="1" x14ac:dyDescent="0.3">
      <c r="A1969" t="s">
        <v>5352</v>
      </c>
      <c r="B1969" t="s">
        <v>5264</v>
      </c>
      <c r="C1969" t="s">
        <v>3073</v>
      </c>
      <c r="D1969" t="s">
        <v>36</v>
      </c>
      <c r="E1969">
        <v>1351</v>
      </c>
      <c r="F1969">
        <v>75</v>
      </c>
      <c r="G1969" s="9">
        <f>FamilyPovertyPercentage[[#This Row],[Families With Incomes Below 200% Poverty Level]]/FamilyPovertyPercentage[[#This Row],[Total Families]]</f>
        <v>5.5514433752775719E-2</v>
      </c>
      <c r="H1969" s="20">
        <f>IFERROR(VLOOKUP(G1969,Points!$E$2:$G$11,3,TRUE),"")</f>
        <v>0</v>
      </c>
    </row>
    <row r="1970" spans="1:8" ht="19.95" customHeight="1" x14ac:dyDescent="0.3">
      <c r="A1970" t="s">
        <v>5351</v>
      </c>
      <c r="B1970" t="s">
        <v>5265</v>
      </c>
      <c r="C1970" t="s">
        <v>3074</v>
      </c>
      <c r="D1970" t="s">
        <v>144</v>
      </c>
      <c r="E1970">
        <v>452</v>
      </c>
      <c r="F1970">
        <v>100</v>
      </c>
      <c r="G1970" s="9">
        <f>FamilyPovertyPercentage[[#This Row],[Families With Incomes Below 200% Poverty Level]]/FamilyPovertyPercentage[[#This Row],[Total Families]]</f>
        <v>0.22123893805309736</v>
      </c>
      <c r="H1970" s="20">
        <f>IFERROR(VLOOKUP(G1970,Points!$E$2:$G$11,3,TRUE),"")</f>
        <v>30</v>
      </c>
    </row>
    <row r="1971" spans="1:8" ht="19.95" customHeight="1" x14ac:dyDescent="0.3">
      <c r="A1971" t="s">
        <v>5352</v>
      </c>
      <c r="B1971" t="s">
        <v>5266</v>
      </c>
      <c r="C1971" t="s">
        <v>3075</v>
      </c>
      <c r="D1971" t="s">
        <v>144</v>
      </c>
      <c r="E1971">
        <v>178</v>
      </c>
      <c r="F1971">
        <v>27</v>
      </c>
      <c r="G1971" s="9">
        <f>FamilyPovertyPercentage[[#This Row],[Families With Incomes Below 200% Poverty Level]]/FamilyPovertyPercentage[[#This Row],[Total Families]]</f>
        <v>0.15168539325842698</v>
      </c>
      <c r="H1971" s="20">
        <f>IFERROR(VLOOKUP(G1971,Points!$E$2:$G$11,3,TRUE),"")</f>
        <v>10</v>
      </c>
    </row>
    <row r="1972" spans="1:8" ht="19.95" customHeight="1" x14ac:dyDescent="0.3">
      <c r="A1972" t="s">
        <v>5351</v>
      </c>
      <c r="B1972" t="s">
        <v>5267</v>
      </c>
      <c r="C1972" t="s">
        <v>3076</v>
      </c>
      <c r="D1972" t="s">
        <v>101</v>
      </c>
      <c r="E1972">
        <v>43</v>
      </c>
      <c r="F1972">
        <v>11</v>
      </c>
      <c r="G1972" s="9">
        <f>FamilyPovertyPercentage[[#This Row],[Families With Incomes Below 200% Poverty Level]]/FamilyPovertyPercentage[[#This Row],[Total Families]]</f>
        <v>0.2558139534883721</v>
      </c>
      <c r="H1972" s="20">
        <f>IFERROR(VLOOKUP(G1972,Points!$E$2:$G$11,3,TRUE),"")</f>
        <v>40</v>
      </c>
    </row>
    <row r="1973" spans="1:8" ht="19.95" customHeight="1" x14ac:dyDescent="0.3">
      <c r="A1973" t="s">
        <v>5352</v>
      </c>
      <c r="B1973" t="s">
        <v>5268</v>
      </c>
      <c r="C1973" t="s">
        <v>3077</v>
      </c>
      <c r="D1973" t="s">
        <v>166</v>
      </c>
      <c r="E1973">
        <v>190</v>
      </c>
      <c r="F1973">
        <v>33</v>
      </c>
      <c r="G1973" s="9">
        <f>FamilyPovertyPercentage[[#This Row],[Families With Incomes Below 200% Poverty Level]]/FamilyPovertyPercentage[[#This Row],[Total Families]]</f>
        <v>0.1736842105263158</v>
      </c>
      <c r="H1973" s="20">
        <f>IFERROR(VLOOKUP(G1973,Points!$E$2:$G$11,3,TRUE),"")</f>
        <v>20</v>
      </c>
    </row>
    <row r="1974" spans="1:8" ht="19.95" customHeight="1" x14ac:dyDescent="0.3">
      <c r="A1974" t="s">
        <v>5352</v>
      </c>
      <c r="B1974" t="s">
        <v>5269</v>
      </c>
      <c r="C1974" t="s">
        <v>3077</v>
      </c>
      <c r="D1974" t="s">
        <v>219</v>
      </c>
      <c r="E1974">
        <v>911</v>
      </c>
      <c r="F1974">
        <v>94</v>
      </c>
      <c r="G1974" s="9">
        <f>FamilyPovertyPercentage[[#This Row],[Families With Incomes Below 200% Poverty Level]]/FamilyPovertyPercentage[[#This Row],[Total Families]]</f>
        <v>0.10318331503841932</v>
      </c>
      <c r="H1974" s="20">
        <f>IFERROR(VLOOKUP(G1974,Points!$E$2:$G$11,3,TRUE),"")</f>
        <v>5</v>
      </c>
    </row>
    <row r="1975" spans="1:8" ht="19.95" customHeight="1" x14ac:dyDescent="0.3">
      <c r="A1975" t="s">
        <v>5352</v>
      </c>
      <c r="B1975" t="s">
        <v>5270</v>
      </c>
      <c r="C1975" t="s">
        <v>3078</v>
      </c>
      <c r="D1975" t="s">
        <v>72</v>
      </c>
      <c r="E1975">
        <v>776</v>
      </c>
      <c r="F1975">
        <v>120</v>
      </c>
      <c r="G1975" s="9">
        <f>FamilyPovertyPercentage[[#This Row],[Families With Incomes Below 200% Poverty Level]]/FamilyPovertyPercentage[[#This Row],[Total Families]]</f>
        <v>0.15463917525773196</v>
      </c>
      <c r="H1975" s="20">
        <f>IFERROR(VLOOKUP(G1975,Points!$E$2:$G$11,3,TRUE),"")</f>
        <v>10</v>
      </c>
    </row>
    <row r="1976" spans="1:8" ht="19.95" customHeight="1" x14ac:dyDescent="0.3">
      <c r="A1976" t="s">
        <v>5351</v>
      </c>
      <c r="B1976" t="s">
        <v>5271</v>
      </c>
      <c r="C1976" t="s">
        <v>3079</v>
      </c>
      <c r="D1976" t="s">
        <v>208</v>
      </c>
      <c r="E1976">
        <v>92</v>
      </c>
      <c r="F1976">
        <v>21</v>
      </c>
      <c r="G1976" s="9">
        <f>FamilyPovertyPercentage[[#This Row],[Families With Incomes Below 200% Poverty Level]]/FamilyPovertyPercentage[[#This Row],[Total Families]]</f>
        <v>0.22826086956521738</v>
      </c>
      <c r="H1976" s="20">
        <f>IFERROR(VLOOKUP(G1976,Points!$E$2:$G$11,3,TRUE),"")</f>
        <v>30</v>
      </c>
    </row>
    <row r="1977" spans="1:8" ht="19.95" customHeight="1" x14ac:dyDescent="0.3">
      <c r="A1977" t="s">
        <v>5351</v>
      </c>
      <c r="B1977" t="s">
        <v>5272</v>
      </c>
      <c r="C1977" t="s">
        <v>3080</v>
      </c>
      <c r="D1977" t="s">
        <v>13</v>
      </c>
      <c r="E1977">
        <v>64</v>
      </c>
      <c r="F1977">
        <v>20</v>
      </c>
      <c r="G1977" s="9">
        <f>FamilyPovertyPercentage[[#This Row],[Families With Incomes Below 200% Poverty Level]]/FamilyPovertyPercentage[[#This Row],[Total Families]]</f>
        <v>0.3125</v>
      </c>
      <c r="H1977" s="20">
        <f>IFERROR(VLOOKUP(G1977,Points!$E$2:$G$11,3,TRUE),"")</f>
        <v>50</v>
      </c>
    </row>
    <row r="1978" spans="1:8" ht="19.95" customHeight="1" x14ac:dyDescent="0.3">
      <c r="A1978" t="s">
        <v>5352</v>
      </c>
      <c r="B1978" t="s">
        <v>5273</v>
      </c>
      <c r="C1978" t="s">
        <v>3081</v>
      </c>
      <c r="D1978" t="s">
        <v>83</v>
      </c>
      <c r="E1978">
        <v>38</v>
      </c>
      <c r="F1978">
        <v>7</v>
      </c>
      <c r="G1978" s="9">
        <f>FamilyPovertyPercentage[[#This Row],[Families With Incomes Below 200% Poverty Level]]/FamilyPovertyPercentage[[#This Row],[Total Families]]</f>
        <v>0.18421052631578946</v>
      </c>
      <c r="H1978" s="20">
        <f>IFERROR(VLOOKUP(G1978,Points!$E$2:$G$11,3,TRUE),"")</f>
        <v>20</v>
      </c>
    </row>
    <row r="1979" spans="1:8" ht="19.95" customHeight="1" x14ac:dyDescent="0.3">
      <c r="A1979" t="s">
        <v>5352</v>
      </c>
      <c r="B1979" t="s">
        <v>5274</v>
      </c>
      <c r="C1979" t="s">
        <v>3082</v>
      </c>
      <c r="D1979" t="s">
        <v>25</v>
      </c>
      <c r="E1979">
        <v>267</v>
      </c>
      <c r="F1979">
        <v>62</v>
      </c>
      <c r="G1979" s="9">
        <f>FamilyPovertyPercentage[[#This Row],[Families With Incomes Below 200% Poverty Level]]/FamilyPovertyPercentage[[#This Row],[Total Families]]</f>
        <v>0.23220973782771537</v>
      </c>
      <c r="H1979" s="20">
        <f>IFERROR(VLOOKUP(G1979,Points!$E$2:$G$11,3,TRUE),"")</f>
        <v>30</v>
      </c>
    </row>
    <row r="1980" spans="1:8" ht="19.95" customHeight="1" x14ac:dyDescent="0.3">
      <c r="A1980" t="s">
        <v>5351</v>
      </c>
      <c r="B1980" t="s">
        <v>5275</v>
      </c>
      <c r="C1980" t="s">
        <v>3083</v>
      </c>
      <c r="D1980" t="s">
        <v>229</v>
      </c>
      <c r="E1980">
        <v>4126</v>
      </c>
      <c r="F1980">
        <v>289</v>
      </c>
      <c r="G1980" s="9">
        <f>FamilyPovertyPercentage[[#This Row],[Families With Incomes Below 200% Poverty Level]]/FamilyPovertyPercentage[[#This Row],[Total Families]]</f>
        <v>7.004362578768783E-2</v>
      </c>
      <c r="H1980" s="20">
        <f>IFERROR(VLOOKUP(G1980,Points!$E$2:$G$11,3,TRUE),"")</f>
        <v>0</v>
      </c>
    </row>
    <row r="1981" spans="1:8" ht="19.95" customHeight="1" x14ac:dyDescent="0.3">
      <c r="A1981" t="s">
        <v>5351</v>
      </c>
      <c r="B1981" t="s">
        <v>5276</v>
      </c>
      <c r="C1981" t="s">
        <v>3084</v>
      </c>
      <c r="D1981" t="s">
        <v>37</v>
      </c>
      <c r="E1981">
        <v>405</v>
      </c>
      <c r="F1981">
        <v>84</v>
      </c>
      <c r="G1981" s="9">
        <f>FamilyPovertyPercentage[[#This Row],[Families With Incomes Below 200% Poverty Level]]/FamilyPovertyPercentage[[#This Row],[Total Families]]</f>
        <v>0.2074074074074074</v>
      </c>
      <c r="H1981" s="20">
        <f>IFERROR(VLOOKUP(G1981,Points!$E$2:$G$11,3,TRUE),"")</f>
        <v>30</v>
      </c>
    </row>
    <row r="1982" spans="1:8" ht="19.95" customHeight="1" x14ac:dyDescent="0.3">
      <c r="A1982" t="s">
        <v>5351</v>
      </c>
      <c r="B1982" t="s">
        <v>5277</v>
      </c>
      <c r="C1982" t="s">
        <v>3085</v>
      </c>
      <c r="D1982" t="s">
        <v>279</v>
      </c>
      <c r="E1982">
        <v>281</v>
      </c>
      <c r="F1982">
        <v>58</v>
      </c>
      <c r="G1982" s="9">
        <f>FamilyPovertyPercentage[[#This Row],[Families With Incomes Below 200% Poverty Level]]/FamilyPovertyPercentage[[#This Row],[Total Families]]</f>
        <v>0.20640569395017794</v>
      </c>
      <c r="H1982" s="20">
        <f>IFERROR(VLOOKUP(G1982,Points!$E$2:$G$11,3,TRUE),"")</f>
        <v>30</v>
      </c>
    </row>
    <row r="1983" spans="1:8" ht="19.95" customHeight="1" x14ac:dyDescent="0.3">
      <c r="A1983" t="s">
        <v>5352</v>
      </c>
      <c r="B1983" t="s">
        <v>5278</v>
      </c>
      <c r="C1983" t="s">
        <v>3086</v>
      </c>
      <c r="D1983" t="s">
        <v>166</v>
      </c>
      <c r="E1983">
        <v>186</v>
      </c>
      <c r="F1983">
        <v>37</v>
      </c>
      <c r="G1983" s="9">
        <f>FamilyPovertyPercentage[[#This Row],[Families With Incomes Below 200% Poverty Level]]/FamilyPovertyPercentage[[#This Row],[Total Families]]</f>
        <v>0.19892473118279569</v>
      </c>
      <c r="H1983" s="20">
        <f>IFERROR(VLOOKUP(G1983,Points!$E$2:$G$11,3,TRUE),"")</f>
        <v>20</v>
      </c>
    </row>
    <row r="1984" spans="1:8" ht="19.95" customHeight="1" x14ac:dyDescent="0.3">
      <c r="A1984" t="s">
        <v>5351</v>
      </c>
      <c r="B1984" t="s">
        <v>5279</v>
      </c>
      <c r="C1984" t="s">
        <v>3087</v>
      </c>
      <c r="D1984" t="s">
        <v>195</v>
      </c>
      <c r="E1984">
        <v>2090</v>
      </c>
      <c r="F1984">
        <v>320</v>
      </c>
      <c r="G1984" s="9">
        <f>FamilyPovertyPercentage[[#This Row],[Families With Incomes Below 200% Poverty Level]]/FamilyPovertyPercentage[[#This Row],[Total Families]]</f>
        <v>0.15311004784688995</v>
      </c>
      <c r="H1984" s="20">
        <f>IFERROR(VLOOKUP(G1984,Points!$E$2:$G$11,3,TRUE),"")</f>
        <v>10</v>
      </c>
    </row>
    <row r="1985" spans="1:8" ht="19.95" customHeight="1" x14ac:dyDescent="0.3">
      <c r="A1985" t="s">
        <v>5352</v>
      </c>
      <c r="B1985" t="s">
        <v>5280</v>
      </c>
      <c r="C1985" t="s">
        <v>3088</v>
      </c>
      <c r="D1985" t="s">
        <v>195</v>
      </c>
      <c r="E1985">
        <v>357</v>
      </c>
      <c r="F1985">
        <v>27</v>
      </c>
      <c r="G1985" s="9">
        <f>FamilyPovertyPercentage[[#This Row],[Families With Incomes Below 200% Poverty Level]]/FamilyPovertyPercentage[[#This Row],[Total Families]]</f>
        <v>7.5630252100840331E-2</v>
      </c>
      <c r="H1985" s="20">
        <f>IFERROR(VLOOKUP(G1985,Points!$E$2:$G$11,3,TRUE),"")</f>
        <v>0</v>
      </c>
    </row>
    <row r="1986" spans="1:8" ht="19.95" customHeight="1" x14ac:dyDescent="0.3">
      <c r="A1986" t="s">
        <v>5351</v>
      </c>
      <c r="B1986" t="s">
        <v>5281</v>
      </c>
      <c r="C1986" t="s">
        <v>3089</v>
      </c>
      <c r="D1986" t="s">
        <v>32</v>
      </c>
      <c r="E1986">
        <v>338</v>
      </c>
      <c r="F1986">
        <v>26</v>
      </c>
      <c r="G1986" s="9">
        <f>FamilyPovertyPercentage[[#This Row],[Families With Incomes Below 200% Poverty Level]]/FamilyPovertyPercentage[[#This Row],[Total Families]]</f>
        <v>7.6923076923076927E-2</v>
      </c>
      <c r="H1986" s="20">
        <f>IFERROR(VLOOKUP(G1986,Points!$E$2:$G$11,3,TRUE),"")</f>
        <v>0</v>
      </c>
    </row>
    <row r="1987" spans="1:8" ht="19.95" customHeight="1" x14ac:dyDescent="0.3">
      <c r="A1987" t="s">
        <v>5351</v>
      </c>
      <c r="B1987" t="s">
        <v>5282</v>
      </c>
      <c r="C1987" t="s">
        <v>3090</v>
      </c>
      <c r="D1987" t="s">
        <v>107</v>
      </c>
      <c r="E1987">
        <v>20</v>
      </c>
      <c r="F1987">
        <v>6</v>
      </c>
      <c r="G1987" s="9">
        <f>FamilyPovertyPercentage[[#This Row],[Families With Incomes Below 200% Poverty Level]]/FamilyPovertyPercentage[[#This Row],[Total Families]]</f>
        <v>0.3</v>
      </c>
      <c r="H1987" s="20">
        <f>IFERROR(VLOOKUP(G1987,Points!$E$2:$G$11,3,TRUE),"")</f>
        <v>50</v>
      </c>
    </row>
    <row r="1988" spans="1:8" ht="19.95" customHeight="1" x14ac:dyDescent="0.3">
      <c r="A1988" t="s">
        <v>5352</v>
      </c>
      <c r="B1988" t="s">
        <v>5283</v>
      </c>
      <c r="C1988" t="s">
        <v>3091</v>
      </c>
      <c r="D1988" t="s">
        <v>99</v>
      </c>
      <c r="E1988">
        <v>237</v>
      </c>
      <c r="F1988">
        <v>30</v>
      </c>
      <c r="G1988" s="9">
        <f>FamilyPovertyPercentage[[#This Row],[Families With Incomes Below 200% Poverty Level]]/FamilyPovertyPercentage[[#This Row],[Total Families]]</f>
        <v>0.12658227848101267</v>
      </c>
      <c r="H1988" s="20">
        <f>IFERROR(VLOOKUP(G1988,Points!$E$2:$G$11,3,TRUE),"")</f>
        <v>10</v>
      </c>
    </row>
    <row r="1989" spans="1:8" ht="19.95" customHeight="1" x14ac:dyDescent="0.3">
      <c r="A1989" t="s">
        <v>5351</v>
      </c>
      <c r="B1989" t="s">
        <v>5284</v>
      </c>
      <c r="C1989" t="s">
        <v>3092</v>
      </c>
      <c r="D1989" t="s">
        <v>108</v>
      </c>
      <c r="E1989">
        <v>203</v>
      </c>
      <c r="F1989">
        <v>45</v>
      </c>
      <c r="G1989" s="9">
        <f>FamilyPovertyPercentage[[#This Row],[Families With Incomes Below 200% Poverty Level]]/FamilyPovertyPercentage[[#This Row],[Total Families]]</f>
        <v>0.22167487684729065</v>
      </c>
      <c r="H1989" s="20">
        <f>IFERROR(VLOOKUP(G1989,Points!$E$2:$G$11,3,TRUE),"")</f>
        <v>30</v>
      </c>
    </row>
    <row r="1990" spans="1:8" ht="19.95" customHeight="1" x14ac:dyDescent="0.3">
      <c r="A1990" t="s">
        <v>5352</v>
      </c>
      <c r="B1990" t="s">
        <v>5285</v>
      </c>
      <c r="C1990" t="s">
        <v>3093</v>
      </c>
      <c r="D1990" t="s">
        <v>101</v>
      </c>
      <c r="E1990">
        <v>5</v>
      </c>
      <c r="F1990">
        <v>1</v>
      </c>
      <c r="G1990" s="9">
        <f>FamilyPovertyPercentage[[#This Row],[Families With Incomes Below 200% Poverty Level]]/FamilyPovertyPercentage[[#This Row],[Total Families]]</f>
        <v>0.2</v>
      </c>
      <c r="H1990" s="20">
        <f>IFERROR(VLOOKUP(G1990,Points!$E$2:$G$11,3,TRUE),"")</f>
        <v>30</v>
      </c>
    </row>
    <row r="1991" spans="1:8" ht="19.95" customHeight="1" x14ac:dyDescent="0.3">
      <c r="A1991" t="s">
        <v>5352</v>
      </c>
      <c r="B1991" t="s">
        <v>5286</v>
      </c>
      <c r="C1991" t="s">
        <v>3094</v>
      </c>
      <c r="D1991" t="s">
        <v>101</v>
      </c>
      <c r="E1991">
        <v>172</v>
      </c>
      <c r="F1991">
        <v>50</v>
      </c>
      <c r="G1991" s="9">
        <f>FamilyPovertyPercentage[[#This Row],[Families With Incomes Below 200% Poverty Level]]/FamilyPovertyPercentage[[#This Row],[Total Families]]</f>
        <v>0.29069767441860467</v>
      </c>
      <c r="H1991" s="20">
        <f>IFERROR(VLOOKUP(G1991,Points!$E$2:$G$11,3,TRUE),"")</f>
        <v>50</v>
      </c>
    </row>
    <row r="1992" spans="1:8" ht="19.95" customHeight="1" x14ac:dyDescent="0.3">
      <c r="A1992" t="s">
        <v>5351</v>
      </c>
      <c r="B1992" t="s">
        <v>5287</v>
      </c>
      <c r="C1992" t="s">
        <v>3095</v>
      </c>
      <c r="D1992" t="s">
        <v>195</v>
      </c>
      <c r="E1992">
        <v>763</v>
      </c>
      <c r="F1992">
        <v>109</v>
      </c>
      <c r="G1992" s="9">
        <f>FamilyPovertyPercentage[[#This Row],[Families With Incomes Below 200% Poverty Level]]/FamilyPovertyPercentage[[#This Row],[Total Families]]</f>
        <v>0.14285714285714285</v>
      </c>
      <c r="H1992" s="20">
        <f>IFERROR(VLOOKUP(G1992,Points!$E$2:$G$11,3,TRUE),"")</f>
        <v>10</v>
      </c>
    </row>
    <row r="1993" spans="1:8" ht="19.95" customHeight="1" x14ac:dyDescent="0.3">
      <c r="A1993" t="s">
        <v>5352</v>
      </c>
      <c r="B1993" t="s">
        <v>5288</v>
      </c>
      <c r="C1993" t="s">
        <v>3096</v>
      </c>
      <c r="D1993" t="s">
        <v>95</v>
      </c>
      <c r="E1993">
        <v>0</v>
      </c>
      <c r="F1993">
        <v>0</v>
      </c>
      <c r="H1993" s="20">
        <f>IFERROR(VLOOKUP(G1993,Points!$E$2:$G$11,3,TRUE),"")</f>
        <v>0</v>
      </c>
    </row>
    <row r="1994" spans="1:8" ht="19.95" customHeight="1" x14ac:dyDescent="0.3">
      <c r="A1994" t="s">
        <v>5352</v>
      </c>
      <c r="B1994" t="s">
        <v>5289</v>
      </c>
      <c r="C1994" t="s">
        <v>3097</v>
      </c>
      <c r="D1994" t="s">
        <v>83</v>
      </c>
      <c r="E1994">
        <v>188</v>
      </c>
      <c r="F1994">
        <v>27</v>
      </c>
      <c r="G1994" s="9">
        <f>FamilyPovertyPercentage[[#This Row],[Families With Incomes Below 200% Poverty Level]]/FamilyPovertyPercentage[[#This Row],[Total Families]]</f>
        <v>0.14361702127659576</v>
      </c>
      <c r="H1994" s="20">
        <f>IFERROR(VLOOKUP(G1994,Points!$E$2:$G$11,3,TRUE),"")</f>
        <v>10</v>
      </c>
    </row>
    <row r="1995" spans="1:8" ht="19.95" customHeight="1" x14ac:dyDescent="0.3">
      <c r="A1995" t="s">
        <v>5352</v>
      </c>
      <c r="B1995" t="s">
        <v>5290</v>
      </c>
      <c r="C1995" t="s">
        <v>3098</v>
      </c>
      <c r="D1995" t="s">
        <v>30</v>
      </c>
      <c r="E1995">
        <v>103</v>
      </c>
      <c r="F1995">
        <v>25</v>
      </c>
      <c r="G1995" s="9">
        <f>FamilyPovertyPercentage[[#This Row],[Families With Incomes Below 200% Poverty Level]]/FamilyPovertyPercentage[[#This Row],[Total Families]]</f>
        <v>0.24271844660194175</v>
      </c>
      <c r="H1995" s="20">
        <f>IFERROR(VLOOKUP(G1995,Points!$E$2:$G$11,3,TRUE),"")</f>
        <v>40</v>
      </c>
    </row>
    <row r="1996" spans="1:8" ht="19.95" customHeight="1" x14ac:dyDescent="0.3">
      <c r="A1996" t="s">
        <v>5352</v>
      </c>
      <c r="B1996" t="s">
        <v>5291</v>
      </c>
      <c r="C1996" t="s">
        <v>3099</v>
      </c>
      <c r="D1996" t="s">
        <v>101</v>
      </c>
      <c r="E1996">
        <v>30</v>
      </c>
      <c r="F1996">
        <v>9</v>
      </c>
      <c r="G1996" s="9">
        <f>FamilyPovertyPercentage[[#This Row],[Families With Incomes Below 200% Poverty Level]]/FamilyPovertyPercentage[[#This Row],[Total Families]]</f>
        <v>0.3</v>
      </c>
      <c r="H1996" s="20">
        <f>IFERROR(VLOOKUP(G1996,Points!$E$2:$G$11,3,TRUE),"")</f>
        <v>50</v>
      </c>
    </row>
    <row r="1997" spans="1:8" ht="19.95" customHeight="1" x14ac:dyDescent="0.3">
      <c r="A1997" t="s">
        <v>5352</v>
      </c>
      <c r="B1997" t="s">
        <v>5292</v>
      </c>
      <c r="C1997" t="s">
        <v>3099</v>
      </c>
      <c r="D1997" t="s">
        <v>55</v>
      </c>
      <c r="E1997">
        <v>119</v>
      </c>
      <c r="F1997">
        <v>27</v>
      </c>
      <c r="G1997" s="9">
        <f>FamilyPovertyPercentage[[#This Row],[Families With Incomes Below 200% Poverty Level]]/FamilyPovertyPercentage[[#This Row],[Total Families]]</f>
        <v>0.22689075630252101</v>
      </c>
      <c r="H1997" s="20">
        <f>IFERROR(VLOOKUP(G1997,Points!$E$2:$G$11,3,TRUE),"")</f>
        <v>30</v>
      </c>
    </row>
    <row r="1998" spans="1:8" ht="19.95" customHeight="1" x14ac:dyDescent="0.3">
      <c r="A1998" t="s">
        <v>5352</v>
      </c>
      <c r="B1998" t="s">
        <v>5293</v>
      </c>
      <c r="C1998" t="s">
        <v>3099</v>
      </c>
      <c r="D1998" t="s">
        <v>177</v>
      </c>
      <c r="E1998">
        <v>110</v>
      </c>
      <c r="F1998">
        <v>18</v>
      </c>
      <c r="G1998" s="9">
        <f>FamilyPovertyPercentage[[#This Row],[Families With Incomes Below 200% Poverty Level]]/FamilyPovertyPercentage[[#This Row],[Total Families]]</f>
        <v>0.16363636363636364</v>
      </c>
      <c r="H1998" s="20">
        <f>IFERROR(VLOOKUP(G1998,Points!$E$2:$G$11,3,TRUE),"")</f>
        <v>20</v>
      </c>
    </row>
    <row r="1999" spans="1:8" ht="19.95" customHeight="1" x14ac:dyDescent="0.3">
      <c r="A1999" t="s">
        <v>5352</v>
      </c>
      <c r="B1999" t="s">
        <v>5294</v>
      </c>
      <c r="C1999" t="s">
        <v>3099</v>
      </c>
      <c r="D1999" t="s">
        <v>21</v>
      </c>
      <c r="E1999">
        <v>1109</v>
      </c>
      <c r="F1999">
        <v>150</v>
      </c>
      <c r="G1999" s="9">
        <f>FamilyPovertyPercentage[[#This Row],[Families With Incomes Below 200% Poverty Level]]/FamilyPovertyPercentage[[#This Row],[Total Families]]</f>
        <v>0.13525698827772767</v>
      </c>
      <c r="H1999" s="20">
        <f>IFERROR(VLOOKUP(G1999,Points!$E$2:$G$11,3,TRUE),"")</f>
        <v>10</v>
      </c>
    </row>
    <row r="2000" spans="1:8" ht="19.95" customHeight="1" x14ac:dyDescent="0.3">
      <c r="A2000" t="s">
        <v>5352</v>
      </c>
      <c r="B2000" t="s">
        <v>5295</v>
      </c>
      <c r="C2000" t="s">
        <v>3099</v>
      </c>
      <c r="D2000" t="s">
        <v>208</v>
      </c>
      <c r="E2000">
        <v>128</v>
      </c>
      <c r="F2000">
        <v>15</v>
      </c>
      <c r="G2000" s="9">
        <f>FamilyPovertyPercentage[[#This Row],[Families With Incomes Below 200% Poverty Level]]/FamilyPovertyPercentage[[#This Row],[Total Families]]</f>
        <v>0.1171875</v>
      </c>
      <c r="H2000" s="20">
        <f>IFERROR(VLOOKUP(G2000,Points!$E$2:$G$11,3,TRUE),"")</f>
        <v>5</v>
      </c>
    </row>
    <row r="2001" spans="1:8" ht="19.95" customHeight="1" x14ac:dyDescent="0.3">
      <c r="A2001" t="s">
        <v>5351</v>
      </c>
      <c r="B2001" t="s">
        <v>5296</v>
      </c>
      <c r="C2001" t="s">
        <v>3100</v>
      </c>
      <c r="D2001" t="s">
        <v>119</v>
      </c>
      <c r="E2001">
        <v>52</v>
      </c>
      <c r="F2001">
        <v>3</v>
      </c>
      <c r="G2001" s="9">
        <f>FamilyPovertyPercentage[[#This Row],[Families With Incomes Below 200% Poverty Level]]/FamilyPovertyPercentage[[#This Row],[Total Families]]</f>
        <v>5.7692307692307696E-2</v>
      </c>
      <c r="H2001" s="20">
        <f>IFERROR(VLOOKUP(G2001,Points!$E$2:$G$11,3,TRUE),"")</f>
        <v>0</v>
      </c>
    </row>
    <row r="2002" spans="1:8" ht="19.95" customHeight="1" x14ac:dyDescent="0.3">
      <c r="A2002" t="s">
        <v>5352</v>
      </c>
      <c r="B2002" t="s">
        <v>5297</v>
      </c>
      <c r="C2002" t="s">
        <v>3101</v>
      </c>
      <c r="D2002" t="s">
        <v>23</v>
      </c>
      <c r="E2002">
        <v>222</v>
      </c>
      <c r="F2002">
        <v>92</v>
      </c>
      <c r="G2002" s="9">
        <f>FamilyPovertyPercentage[[#This Row],[Families With Incomes Below 200% Poverty Level]]/FamilyPovertyPercentage[[#This Row],[Total Families]]</f>
        <v>0.4144144144144144</v>
      </c>
      <c r="H2002" s="20">
        <f>IFERROR(VLOOKUP(G2002,Points!$E$2:$G$11,3,TRUE),"")</f>
        <v>100</v>
      </c>
    </row>
    <row r="2003" spans="1:8" ht="19.95" customHeight="1" x14ac:dyDescent="0.3">
      <c r="A2003" t="s">
        <v>5351</v>
      </c>
      <c r="B2003" t="s">
        <v>5298</v>
      </c>
      <c r="C2003" t="s">
        <v>3102</v>
      </c>
      <c r="D2003" t="s">
        <v>23</v>
      </c>
      <c r="E2003">
        <v>134</v>
      </c>
      <c r="F2003">
        <v>24</v>
      </c>
      <c r="G2003" s="9">
        <f>FamilyPovertyPercentage[[#This Row],[Families With Incomes Below 200% Poverty Level]]/FamilyPovertyPercentage[[#This Row],[Total Families]]</f>
        <v>0.17910447761194029</v>
      </c>
      <c r="H2003" s="20">
        <f>IFERROR(VLOOKUP(G2003,Points!$E$2:$G$11,3,TRUE),"")</f>
        <v>20</v>
      </c>
    </row>
    <row r="2004" spans="1:8" ht="19.95" customHeight="1" x14ac:dyDescent="0.3">
      <c r="A2004" t="s">
        <v>5351</v>
      </c>
      <c r="B2004" t="s">
        <v>5299</v>
      </c>
      <c r="C2004" t="s">
        <v>3103</v>
      </c>
      <c r="D2004" t="s">
        <v>41</v>
      </c>
      <c r="E2004">
        <v>168</v>
      </c>
      <c r="F2004">
        <v>23</v>
      </c>
      <c r="G2004" s="9">
        <f>FamilyPovertyPercentage[[#This Row],[Families With Incomes Below 200% Poverty Level]]/FamilyPovertyPercentage[[#This Row],[Total Families]]</f>
        <v>0.13690476190476192</v>
      </c>
      <c r="H2004" s="20">
        <f>IFERROR(VLOOKUP(G2004,Points!$E$2:$G$11,3,TRUE),"")</f>
        <v>10</v>
      </c>
    </row>
    <row r="2005" spans="1:8" ht="19.95" customHeight="1" x14ac:dyDescent="0.3">
      <c r="A2005" t="s">
        <v>5352</v>
      </c>
      <c r="B2005" t="s">
        <v>5300</v>
      </c>
      <c r="C2005" t="s">
        <v>3104</v>
      </c>
      <c r="D2005" t="s">
        <v>77</v>
      </c>
      <c r="E2005">
        <v>143</v>
      </c>
      <c r="F2005">
        <v>31</v>
      </c>
      <c r="G2005" s="9">
        <f>FamilyPovertyPercentage[[#This Row],[Families With Incomes Below 200% Poverty Level]]/FamilyPovertyPercentage[[#This Row],[Total Families]]</f>
        <v>0.21678321678321677</v>
      </c>
      <c r="H2005" s="20">
        <f>IFERROR(VLOOKUP(G2005,Points!$E$2:$G$11,3,TRUE),"")</f>
        <v>30</v>
      </c>
    </row>
    <row r="2006" spans="1:8" ht="19.95" customHeight="1" x14ac:dyDescent="0.3">
      <c r="A2006" t="s">
        <v>5352</v>
      </c>
      <c r="B2006" t="s">
        <v>5301</v>
      </c>
      <c r="C2006" t="s">
        <v>3104</v>
      </c>
      <c r="D2006" t="s">
        <v>41</v>
      </c>
      <c r="E2006">
        <v>572</v>
      </c>
      <c r="F2006">
        <v>40</v>
      </c>
      <c r="G2006" s="9">
        <f>FamilyPovertyPercentage[[#This Row],[Families With Incomes Below 200% Poverty Level]]/FamilyPovertyPercentage[[#This Row],[Total Families]]</f>
        <v>6.9930069930069935E-2</v>
      </c>
      <c r="H2006" s="20">
        <f>IFERROR(VLOOKUP(G2006,Points!$E$2:$G$11,3,TRUE),"")</f>
        <v>0</v>
      </c>
    </row>
    <row r="2007" spans="1:8" ht="19.95" customHeight="1" x14ac:dyDescent="0.3">
      <c r="A2007" t="s">
        <v>5351</v>
      </c>
      <c r="B2007" t="s">
        <v>5302</v>
      </c>
      <c r="C2007" t="s">
        <v>3105</v>
      </c>
      <c r="D2007" t="s">
        <v>243</v>
      </c>
      <c r="E2007">
        <v>1404</v>
      </c>
      <c r="F2007">
        <v>203</v>
      </c>
      <c r="G2007" s="9">
        <f>FamilyPovertyPercentage[[#This Row],[Families With Incomes Below 200% Poverty Level]]/FamilyPovertyPercentage[[#This Row],[Total Families]]</f>
        <v>0.14458689458689458</v>
      </c>
      <c r="H2007" s="20">
        <f>IFERROR(VLOOKUP(G2007,Points!$E$2:$G$11,3,TRUE),"")</f>
        <v>10</v>
      </c>
    </row>
    <row r="2008" spans="1:8" ht="19.95" customHeight="1" x14ac:dyDescent="0.3">
      <c r="A2008" t="s">
        <v>5351</v>
      </c>
      <c r="B2008" t="s">
        <v>5303</v>
      </c>
      <c r="C2008" t="s">
        <v>3106</v>
      </c>
      <c r="D2008" t="s">
        <v>243</v>
      </c>
      <c r="E2008">
        <v>557</v>
      </c>
      <c r="F2008">
        <v>11</v>
      </c>
      <c r="G2008" s="9">
        <f>FamilyPovertyPercentage[[#This Row],[Families With Incomes Below 200% Poverty Level]]/FamilyPovertyPercentage[[#This Row],[Total Families]]</f>
        <v>1.9748653500897665E-2</v>
      </c>
      <c r="H2008" s="20">
        <f>IFERROR(VLOOKUP(G2008,Points!$E$2:$G$11,3,TRUE),"")</f>
        <v>0</v>
      </c>
    </row>
    <row r="2009" spans="1:8" ht="19.95" customHeight="1" x14ac:dyDescent="0.3">
      <c r="A2009" t="s">
        <v>5351</v>
      </c>
      <c r="B2009" t="s">
        <v>5304</v>
      </c>
      <c r="C2009" t="s">
        <v>3107</v>
      </c>
      <c r="D2009" t="s">
        <v>36</v>
      </c>
      <c r="E2009">
        <v>2437</v>
      </c>
      <c r="F2009">
        <v>178</v>
      </c>
      <c r="G2009" s="9">
        <f>FamilyPovertyPercentage[[#This Row],[Families With Incomes Below 200% Poverty Level]]/FamilyPovertyPercentage[[#This Row],[Total Families]]</f>
        <v>7.3040623717685674E-2</v>
      </c>
      <c r="H2009" s="20">
        <f>IFERROR(VLOOKUP(G2009,Points!$E$2:$G$11,3,TRUE),"")</f>
        <v>0</v>
      </c>
    </row>
    <row r="2010" spans="1:8" ht="19.95" customHeight="1" x14ac:dyDescent="0.3">
      <c r="A2010" t="s">
        <v>5352</v>
      </c>
      <c r="B2010" t="s">
        <v>5305</v>
      </c>
      <c r="C2010" t="s">
        <v>3108</v>
      </c>
      <c r="D2010" t="s">
        <v>124</v>
      </c>
      <c r="E2010">
        <v>262</v>
      </c>
      <c r="F2010">
        <v>39</v>
      </c>
      <c r="G2010" s="9">
        <f>FamilyPovertyPercentage[[#This Row],[Families With Incomes Below 200% Poverty Level]]/FamilyPovertyPercentage[[#This Row],[Total Families]]</f>
        <v>0.14885496183206107</v>
      </c>
      <c r="H2010" s="20">
        <f>IFERROR(VLOOKUP(G2010,Points!$E$2:$G$11,3,TRUE),"")</f>
        <v>10</v>
      </c>
    </row>
    <row r="2011" spans="1:8" ht="19.95" customHeight="1" x14ac:dyDescent="0.3">
      <c r="A2011" t="s">
        <v>5352</v>
      </c>
      <c r="B2011" t="s">
        <v>5306</v>
      </c>
      <c r="C2011" t="s">
        <v>3109</v>
      </c>
      <c r="D2011" t="s">
        <v>115</v>
      </c>
      <c r="E2011">
        <v>89</v>
      </c>
      <c r="F2011">
        <v>21</v>
      </c>
      <c r="G2011" s="9">
        <f>FamilyPovertyPercentage[[#This Row],[Families With Incomes Below 200% Poverty Level]]/FamilyPovertyPercentage[[#This Row],[Total Families]]</f>
        <v>0.23595505617977527</v>
      </c>
      <c r="H2011" s="20">
        <f>IFERROR(VLOOKUP(G2011,Points!$E$2:$G$11,3,TRUE),"")</f>
        <v>30</v>
      </c>
    </row>
    <row r="2012" spans="1:8" ht="19.95" customHeight="1" x14ac:dyDescent="0.3">
      <c r="A2012" t="s">
        <v>5352</v>
      </c>
      <c r="B2012" t="s">
        <v>5307</v>
      </c>
      <c r="C2012" t="s">
        <v>3110</v>
      </c>
      <c r="D2012" t="s">
        <v>41</v>
      </c>
      <c r="E2012">
        <v>858</v>
      </c>
      <c r="F2012">
        <v>62</v>
      </c>
      <c r="G2012" s="9">
        <f>FamilyPovertyPercentage[[#This Row],[Families With Incomes Below 200% Poverty Level]]/FamilyPovertyPercentage[[#This Row],[Total Families]]</f>
        <v>7.2261072261072257E-2</v>
      </c>
      <c r="H2012" s="20">
        <f>IFERROR(VLOOKUP(G2012,Points!$E$2:$G$11,3,TRUE),"")</f>
        <v>0</v>
      </c>
    </row>
    <row r="2013" spans="1:8" ht="19.95" customHeight="1" x14ac:dyDescent="0.3">
      <c r="A2013" t="s">
        <v>5351</v>
      </c>
      <c r="B2013" t="s">
        <v>5308</v>
      </c>
      <c r="C2013" t="s">
        <v>3111</v>
      </c>
      <c r="D2013" t="s">
        <v>41</v>
      </c>
      <c r="E2013">
        <v>617</v>
      </c>
      <c r="F2013">
        <v>102</v>
      </c>
      <c r="G2013" s="9">
        <f>FamilyPovertyPercentage[[#This Row],[Families With Incomes Below 200% Poverty Level]]/FamilyPovertyPercentage[[#This Row],[Total Families]]</f>
        <v>0.16531604538087522</v>
      </c>
      <c r="H2013" s="20">
        <f>IFERROR(VLOOKUP(G2013,Points!$E$2:$G$11,3,TRUE),"")</f>
        <v>20</v>
      </c>
    </row>
    <row r="2014" spans="1:8" ht="19.95" customHeight="1" x14ac:dyDescent="0.3">
      <c r="A2014" t="s">
        <v>5352</v>
      </c>
      <c r="B2014" t="s">
        <v>5309</v>
      </c>
      <c r="C2014" t="s">
        <v>3112</v>
      </c>
      <c r="D2014" t="s">
        <v>136</v>
      </c>
      <c r="E2014">
        <v>302</v>
      </c>
      <c r="F2014">
        <v>45</v>
      </c>
      <c r="G2014" s="9">
        <f>FamilyPovertyPercentage[[#This Row],[Families With Incomes Below 200% Poverty Level]]/FamilyPovertyPercentage[[#This Row],[Total Families]]</f>
        <v>0.1490066225165563</v>
      </c>
      <c r="H2014" s="20">
        <f>IFERROR(VLOOKUP(G2014,Points!$E$2:$G$11,3,TRUE),"")</f>
        <v>10</v>
      </c>
    </row>
    <row r="2015" spans="1:8" ht="19.95" customHeight="1" x14ac:dyDescent="0.3">
      <c r="A2015" t="s">
        <v>5351</v>
      </c>
      <c r="B2015" t="s">
        <v>5310</v>
      </c>
      <c r="C2015" t="s">
        <v>3113</v>
      </c>
      <c r="D2015" t="s">
        <v>136</v>
      </c>
      <c r="E2015">
        <v>65</v>
      </c>
      <c r="F2015">
        <v>31</v>
      </c>
      <c r="G2015" s="9">
        <f>FamilyPovertyPercentage[[#This Row],[Families With Incomes Below 200% Poverty Level]]/FamilyPovertyPercentage[[#This Row],[Total Families]]</f>
        <v>0.47692307692307695</v>
      </c>
      <c r="H2015" s="20">
        <f>IFERROR(VLOOKUP(G2015,Points!$E$2:$G$11,3,TRUE),"")</f>
        <v>100</v>
      </c>
    </row>
    <row r="2016" spans="1:8" ht="19.95" customHeight="1" x14ac:dyDescent="0.3">
      <c r="A2016" t="s">
        <v>5351</v>
      </c>
      <c r="B2016" t="s">
        <v>5311</v>
      </c>
      <c r="C2016" t="s">
        <v>3114</v>
      </c>
      <c r="D2016" t="s">
        <v>83</v>
      </c>
      <c r="E2016">
        <v>16</v>
      </c>
      <c r="F2016">
        <v>0</v>
      </c>
      <c r="G2016" s="9">
        <f>FamilyPovertyPercentage[[#This Row],[Families With Incomes Below 200% Poverty Level]]/FamilyPovertyPercentage[[#This Row],[Total Families]]</f>
        <v>0</v>
      </c>
      <c r="H2016" s="20">
        <f>IFERROR(VLOOKUP(G2016,Points!$E$2:$G$11,3,TRUE),"")</f>
        <v>0</v>
      </c>
    </row>
    <row r="2017" spans="1:8" ht="19.95" customHeight="1" x14ac:dyDescent="0.3">
      <c r="A2017" t="s">
        <v>5352</v>
      </c>
      <c r="B2017" t="s">
        <v>5312</v>
      </c>
      <c r="C2017" t="s">
        <v>3115</v>
      </c>
      <c r="D2017" t="s">
        <v>83</v>
      </c>
      <c r="E2017">
        <v>290</v>
      </c>
      <c r="F2017">
        <v>31</v>
      </c>
      <c r="G2017" s="9">
        <f>FamilyPovertyPercentage[[#This Row],[Families With Incomes Below 200% Poverty Level]]/FamilyPovertyPercentage[[#This Row],[Total Families]]</f>
        <v>0.10689655172413794</v>
      </c>
      <c r="H2017" s="20">
        <f>IFERROR(VLOOKUP(G2017,Points!$E$2:$G$11,3,TRUE),"")</f>
        <v>5</v>
      </c>
    </row>
    <row r="2018" spans="1:8" ht="19.95" customHeight="1" x14ac:dyDescent="0.3">
      <c r="A2018" t="s">
        <v>5351</v>
      </c>
      <c r="B2018" t="s">
        <v>5313</v>
      </c>
      <c r="C2018" t="s">
        <v>3116</v>
      </c>
      <c r="D2018" t="s">
        <v>86</v>
      </c>
      <c r="E2018">
        <v>559</v>
      </c>
      <c r="F2018">
        <v>114</v>
      </c>
      <c r="G2018" s="9">
        <f>FamilyPovertyPercentage[[#This Row],[Families With Incomes Below 200% Poverty Level]]/FamilyPovertyPercentage[[#This Row],[Total Families]]</f>
        <v>0.2039355992844365</v>
      </c>
      <c r="H2018" s="20">
        <f>IFERROR(VLOOKUP(G2018,Points!$E$2:$G$11,3,TRUE),"")</f>
        <v>30</v>
      </c>
    </row>
    <row r="2019" spans="1:8" ht="19.95" customHeight="1" x14ac:dyDescent="0.3">
      <c r="A2019" t="s">
        <v>5351</v>
      </c>
      <c r="B2019" t="s">
        <v>5314</v>
      </c>
      <c r="C2019" t="s">
        <v>3117</v>
      </c>
      <c r="D2019" t="s">
        <v>91</v>
      </c>
      <c r="E2019">
        <v>4455</v>
      </c>
      <c r="F2019">
        <v>1422</v>
      </c>
      <c r="G2019" s="9">
        <f>FamilyPovertyPercentage[[#This Row],[Families With Incomes Below 200% Poverty Level]]/FamilyPovertyPercentage[[#This Row],[Total Families]]</f>
        <v>0.31919191919191919</v>
      </c>
      <c r="H2019" s="20">
        <f>IFERROR(VLOOKUP(G2019,Points!$E$2:$G$11,3,TRUE),"")</f>
        <v>50</v>
      </c>
    </row>
    <row r="2020" spans="1:8" ht="19.95" customHeight="1" x14ac:dyDescent="0.3">
      <c r="A2020" t="s">
        <v>5352</v>
      </c>
      <c r="B2020" t="s">
        <v>5315</v>
      </c>
      <c r="C2020" t="s">
        <v>3118</v>
      </c>
      <c r="D2020" t="s">
        <v>147</v>
      </c>
      <c r="E2020">
        <v>230</v>
      </c>
      <c r="F2020">
        <v>62</v>
      </c>
      <c r="G2020" s="9">
        <f>FamilyPovertyPercentage[[#This Row],[Families With Incomes Below 200% Poverty Level]]/FamilyPovertyPercentage[[#This Row],[Total Families]]</f>
        <v>0.26956521739130435</v>
      </c>
      <c r="H2020" s="20">
        <f>IFERROR(VLOOKUP(G2020,Points!$E$2:$G$11,3,TRUE),"")</f>
        <v>40</v>
      </c>
    </row>
    <row r="2021" spans="1:8" ht="19.95" customHeight="1" x14ac:dyDescent="0.3">
      <c r="A2021" t="s">
        <v>5351</v>
      </c>
      <c r="B2021" t="s">
        <v>5316</v>
      </c>
      <c r="C2021" t="s">
        <v>3119</v>
      </c>
      <c r="D2021" t="s">
        <v>147</v>
      </c>
      <c r="E2021">
        <v>192</v>
      </c>
      <c r="F2021">
        <v>29</v>
      </c>
      <c r="G2021" s="9">
        <f>FamilyPovertyPercentage[[#This Row],[Families With Incomes Below 200% Poverty Level]]/FamilyPovertyPercentage[[#This Row],[Total Families]]</f>
        <v>0.15104166666666666</v>
      </c>
      <c r="H2021" s="20">
        <f>IFERROR(VLOOKUP(G2021,Points!$E$2:$G$11,3,TRUE),"")</f>
        <v>10</v>
      </c>
    </row>
    <row r="2022" spans="1:8" ht="19.95" customHeight="1" x14ac:dyDescent="0.3">
      <c r="A2022" t="s">
        <v>5352</v>
      </c>
      <c r="B2022" t="s">
        <v>5317</v>
      </c>
      <c r="C2022" t="s">
        <v>3120</v>
      </c>
      <c r="D2022" t="s">
        <v>50</v>
      </c>
      <c r="E2022">
        <v>216</v>
      </c>
      <c r="F2022">
        <v>30</v>
      </c>
      <c r="G2022" s="9">
        <f>FamilyPovertyPercentage[[#This Row],[Families With Incomes Below 200% Poverty Level]]/FamilyPovertyPercentage[[#This Row],[Total Families]]</f>
        <v>0.1388888888888889</v>
      </c>
      <c r="H2022" s="20">
        <f>IFERROR(VLOOKUP(G2022,Points!$E$2:$G$11,3,TRUE),"")</f>
        <v>10</v>
      </c>
    </row>
    <row r="2023" spans="1:8" ht="19.95" customHeight="1" x14ac:dyDescent="0.3">
      <c r="A2023" t="s">
        <v>5351</v>
      </c>
      <c r="B2023" t="s">
        <v>5318</v>
      </c>
      <c r="C2023" t="s">
        <v>3121</v>
      </c>
      <c r="D2023" t="s">
        <v>50</v>
      </c>
      <c r="E2023">
        <v>214</v>
      </c>
      <c r="F2023">
        <v>53</v>
      </c>
      <c r="G2023" s="9">
        <f>FamilyPovertyPercentage[[#This Row],[Families With Incomes Below 200% Poverty Level]]/FamilyPovertyPercentage[[#This Row],[Total Families]]</f>
        <v>0.24766355140186916</v>
      </c>
      <c r="H2023" s="20">
        <f>IFERROR(VLOOKUP(G2023,Points!$E$2:$G$11,3,TRUE),"")</f>
        <v>40</v>
      </c>
    </row>
    <row r="2024" spans="1:8" ht="19.95" customHeight="1" x14ac:dyDescent="0.3">
      <c r="A2024" t="s">
        <v>5352</v>
      </c>
      <c r="B2024" t="s">
        <v>5319</v>
      </c>
      <c r="C2024" t="s">
        <v>3122</v>
      </c>
      <c r="D2024" t="s">
        <v>13</v>
      </c>
      <c r="E2024">
        <v>168</v>
      </c>
      <c r="F2024">
        <v>28</v>
      </c>
      <c r="G2024" s="9">
        <f>FamilyPovertyPercentage[[#This Row],[Families With Incomes Below 200% Poverty Level]]/FamilyPovertyPercentage[[#This Row],[Total Families]]</f>
        <v>0.16666666666666666</v>
      </c>
      <c r="H2024" s="20">
        <f>IFERROR(VLOOKUP(G2024,Points!$E$2:$G$11,3,TRUE),"")</f>
        <v>20</v>
      </c>
    </row>
    <row r="2025" spans="1:8" ht="19.95" customHeight="1" x14ac:dyDescent="0.3">
      <c r="A2025" t="s">
        <v>5352</v>
      </c>
      <c r="B2025" t="s">
        <v>5320</v>
      </c>
      <c r="C2025" t="s">
        <v>3122</v>
      </c>
      <c r="D2025" t="s">
        <v>41</v>
      </c>
      <c r="E2025">
        <v>420</v>
      </c>
      <c r="F2025">
        <v>46</v>
      </c>
      <c r="G2025" s="9">
        <f>FamilyPovertyPercentage[[#This Row],[Families With Incomes Below 200% Poverty Level]]/FamilyPovertyPercentage[[#This Row],[Total Families]]</f>
        <v>0.10952380952380952</v>
      </c>
      <c r="H2025" s="20">
        <f>IFERROR(VLOOKUP(G2025,Points!$E$2:$G$11,3,TRUE),"")</f>
        <v>5</v>
      </c>
    </row>
    <row r="2026" spans="1:8" ht="19.95" customHeight="1" x14ac:dyDescent="0.3">
      <c r="A2026" t="s">
        <v>5352</v>
      </c>
      <c r="B2026" t="s">
        <v>5321</v>
      </c>
      <c r="C2026" t="s">
        <v>3123</v>
      </c>
      <c r="D2026" t="s">
        <v>88</v>
      </c>
      <c r="E2026">
        <v>178</v>
      </c>
      <c r="F2026">
        <v>36</v>
      </c>
      <c r="G2026" s="9">
        <f>FamilyPovertyPercentage[[#This Row],[Families With Incomes Below 200% Poverty Level]]/FamilyPovertyPercentage[[#This Row],[Total Families]]</f>
        <v>0.20224719101123595</v>
      </c>
      <c r="H2026" s="20">
        <f>IFERROR(VLOOKUP(G2026,Points!$E$2:$G$11,3,TRUE),"")</f>
        <v>30</v>
      </c>
    </row>
    <row r="2027" spans="1:8" ht="19.95" customHeight="1" x14ac:dyDescent="0.3">
      <c r="A2027" t="s">
        <v>5351</v>
      </c>
      <c r="B2027" t="s">
        <v>5322</v>
      </c>
      <c r="C2027" t="s">
        <v>3124</v>
      </c>
      <c r="D2027" t="s">
        <v>88</v>
      </c>
      <c r="E2027">
        <v>164</v>
      </c>
      <c r="F2027">
        <v>25</v>
      </c>
      <c r="G2027" s="9">
        <f>FamilyPovertyPercentage[[#This Row],[Families With Incomes Below 200% Poverty Level]]/FamilyPovertyPercentage[[#This Row],[Total Families]]</f>
        <v>0.1524390243902439</v>
      </c>
      <c r="H2027" s="20">
        <f>IFERROR(VLOOKUP(G2027,Points!$E$2:$G$11,3,TRUE),"")</f>
        <v>10</v>
      </c>
    </row>
    <row r="2028" spans="1:8" ht="19.95" customHeight="1" x14ac:dyDescent="0.3">
      <c r="A2028" t="s">
        <v>5352</v>
      </c>
      <c r="B2028" t="s">
        <v>5323</v>
      </c>
      <c r="C2028" t="s">
        <v>3125</v>
      </c>
      <c r="D2028" t="s">
        <v>66</v>
      </c>
      <c r="E2028">
        <v>215</v>
      </c>
      <c r="F2028">
        <v>28</v>
      </c>
      <c r="G2028" s="9">
        <f>FamilyPovertyPercentage[[#This Row],[Families With Incomes Below 200% Poverty Level]]/FamilyPovertyPercentage[[#This Row],[Total Families]]</f>
        <v>0.13023255813953488</v>
      </c>
      <c r="H2028" s="20">
        <f>IFERROR(VLOOKUP(G2028,Points!$E$2:$G$11,3,TRUE),"")</f>
        <v>10</v>
      </c>
    </row>
    <row r="2029" spans="1:8" ht="19.95" customHeight="1" x14ac:dyDescent="0.3">
      <c r="A2029" t="s">
        <v>5352</v>
      </c>
      <c r="B2029" t="s">
        <v>5324</v>
      </c>
      <c r="C2029" t="s">
        <v>3126</v>
      </c>
      <c r="D2029" t="s">
        <v>91</v>
      </c>
      <c r="E2029">
        <v>212</v>
      </c>
      <c r="F2029">
        <v>32</v>
      </c>
      <c r="G2029" s="9">
        <f>FamilyPovertyPercentage[[#This Row],[Families With Incomes Below 200% Poverty Level]]/FamilyPovertyPercentage[[#This Row],[Total Families]]</f>
        <v>0.15094339622641509</v>
      </c>
      <c r="H2029" s="20">
        <f>IFERROR(VLOOKUP(G2029,Points!$E$2:$G$11,3,TRUE),"")</f>
        <v>10</v>
      </c>
    </row>
    <row r="2030" spans="1:8" ht="19.95" customHeight="1" x14ac:dyDescent="0.3">
      <c r="A2030" t="s">
        <v>5352</v>
      </c>
      <c r="B2030" t="s">
        <v>5325</v>
      </c>
      <c r="C2030" t="s">
        <v>3127</v>
      </c>
      <c r="D2030" t="s">
        <v>272</v>
      </c>
      <c r="E2030">
        <v>236</v>
      </c>
      <c r="F2030">
        <v>23</v>
      </c>
      <c r="G2030" s="9">
        <f>FamilyPovertyPercentage[[#This Row],[Families With Incomes Below 200% Poverty Level]]/FamilyPovertyPercentage[[#This Row],[Total Families]]</f>
        <v>9.7457627118644072E-2</v>
      </c>
      <c r="H2030" s="20">
        <f>IFERROR(VLOOKUP(G2030,Points!$E$2:$G$11,3,TRUE),"")</f>
        <v>5</v>
      </c>
    </row>
    <row r="2031" spans="1:8" ht="19.95" customHeight="1" x14ac:dyDescent="0.3">
      <c r="A2031" t="s">
        <v>5351</v>
      </c>
      <c r="B2031" t="s">
        <v>5326</v>
      </c>
      <c r="C2031" t="s">
        <v>3128</v>
      </c>
      <c r="D2031" t="s">
        <v>83</v>
      </c>
      <c r="E2031">
        <v>16</v>
      </c>
      <c r="F2031">
        <v>0</v>
      </c>
      <c r="G2031" s="9">
        <f>FamilyPovertyPercentage[[#This Row],[Families With Incomes Below 200% Poverty Level]]/FamilyPovertyPercentage[[#This Row],[Total Families]]</f>
        <v>0</v>
      </c>
      <c r="H2031" s="20">
        <f>IFERROR(VLOOKUP(G2031,Points!$E$2:$G$11,3,TRUE),"")</f>
        <v>0</v>
      </c>
    </row>
    <row r="2032" spans="1:8" ht="19.95" customHeight="1" x14ac:dyDescent="0.3">
      <c r="A2032" t="s">
        <v>5352</v>
      </c>
      <c r="B2032" t="s">
        <v>5327</v>
      </c>
      <c r="C2032" t="s">
        <v>3129</v>
      </c>
      <c r="D2032" t="s">
        <v>124</v>
      </c>
      <c r="E2032">
        <v>240</v>
      </c>
      <c r="F2032">
        <v>67</v>
      </c>
      <c r="G2032" s="9">
        <f>FamilyPovertyPercentage[[#This Row],[Families With Incomes Below 200% Poverty Level]]/FamilyPovertyPercentage[[#This Row],[Total Families]]</f>
        <v>0.27916666666666667</v>
      </c>
      <c r="H2032" s="20">
        <f>IFERROR(VLOOKUP(G2032,Points!$E$2:$G$11,3,TRUE),"")</f>
        <v>40</v>
      </c>
    </row>
    <row r="2033" spans="1:8" ht="19.95" customHeight="1" x14ac:dyDescent="0.3">
      <c r="A2033" t="s">
        <v>5352</v>
      </c>
      <c r="B2033" t="s">
        <v>5328</v>
      </c>
      <c r="C2033" t="s">
        <v>3130</v>
      </c>
      <c r="D2033" t="s">
        <v>115</v>
      </c>
      <c r="E2033">
        <v>60</v>
      </c>
      <c r="F2033">
        <v>7</v>
      </c>
      <c r="G2033" s="9">
        <f>FamilyPovertyPercentage[[#This Row],[Families With Incomes Below 200% Poverty Level]]/FamilyPovertyPercentage[[#This Row],[Total Families]]</f>
        <v>0.11666666666666667</v>
      </c>
      <c r="H2033" s="20">
        <f>IFERROR(VLOOKUP(G2033,Points!$E$2:$G$11,3,TRUE),"")</f>
        <v>5</v>
      </c>
    </row>
    <row r="2034" spans="1:8" ht="19.95" customHeight="1" x14ac:dyDescent="0.3">
      <c r="A2034" t="s">
        <v>5351</v>
      </c>
      <c r="B2034" t="s">
        <v>5329</v>
      </c>
      <c r="C2034" t="s">
        <v>3131</v>
      </c>
      <c r="D2034" t="s">
        <v>115</v>
      </c>
      <c r="E2034">
        <v>51</v>
      </c>
      <c r="F2034">
        <v>14</v>
      </c>
      <c r="G2034" s="9">
        <f>FamilyPovertyPercentage[[#This Row],[Families With Incomes Below 200% Poverty Level]]/FamilyPovertyPercentage[[#This Row],[Total Families]]</f>
        <v>0.27450980392156865</v>
      </c>
      <c r="H2034" s="20">
        <f>IFERROR(VLOOKUP(G2034,Points!$E$2:$G$11,3,TRUE),"")</f>
        <v>40</v>
      </c>
    </row>
    <row r="2035" spans="1:8" ht="19.95" customHeight="1" x14ac:dyDescent="0.3">
      <c r="A2035" t="s">
        <v>5352</v>
      </c>
      <c r="B2035" t="s">
        <v>5330</v>
      </c>
      <c r="C2035" t="s">
        <v>3132</v>
      </c>
      <c r="D2035" t="s">
        <v>72</v>
      </c>
      <c r="E2035">
        <v>295</v>
      </c>
      <c r="F2035">
        <v>32</v>
      </c>
      <c r="G2035" s="9">
        <f>FamilyPovertyPercentage[[#This Row],[Families With Incomes Below 200% Poverty Level]]/FamilyPovertyPercentage[[#This Row],[Total Families]]</f>
        <v>0.10847457627118644</v>
      </c>
      <c r="H2035" s="20">
        <f>IFERROR(VLOOKUP(G2035,Points!$E$2:$G$11,3,TRUE),"")</f>
        <v>5</v>
      </c>
    </row>
    <row r="2036" spans="1:8" ht="19.95" customHeight="1" x14ac:dyDescent="0.3">
      <c r="A2036" t="s">
        <v>5351</v>
      </c>
      <c r="B2036" t="s">
        <v>5331</v>
      </c>
      <c r="C2036" t="s">
        <v>3133</v>
      </c>
      <c r="D2036" t="s">
        <v>272</v>
      </c>
      <c r="E2036">
        <v>171</v>
      </c>
      <c r="F2036">
        <v>13</v>
      </c>
      <c r="G2036" s="9">
        <f>FamilyPovertyPercentage[[#This Row],[Families With Incomes Below 200% Poverty Level]]/FamilyPovertyPercentage[[#This Row],[Total Families]]</f>
        <v>7.6023391812865493E-2</v>
      </c>
      <c r="H2036" s="20">
        <f>IFERROR(VLOOKUP(G2036,Points!$E$2:$G$11,3,TRUE),"")</f>
        <v>0</v>
      </c>
    </row>
    <row r="2037" spans="1:8" ht="19.95" customHeight="1" x14ac:dyDescent="0.3">
      <c r="A2037" t="s">
        <v>5352</v>
      </c>
      <c r="B2037" t="s">
        <v>5332</v>
      </c>
      <c r="C2037" t="s">
        <v>3134</v>
      </c>
      <c r="D2037" t="s">
        <v>272</v>
      </c>
      <c r="E2037">
        <v>464</v>
      </c>
      <c r="F2037">
        <v>60</v>
      </c>
      <c r="G2037" s="9">
        <f>FamilyPovertyPercentage[[#This Row],[Families With Incomes Below 200% Poverty Level]]/FamilyPovertyPercentage[[#This Row],[Total Families]]</f>
        <v>0.12931034482758622</v>
      </c>
      <c r="H2037" s="20">
        <f>IFERROR(VLOOKUP(G2037,Points!$E$2:$G$11,3,TRUE),"")</f>
        <v>10</v>
      </c>
    </row>
    <row r="2038" spans="1:8" ht="19.95" customHeight="1" x14ac:dyDescent="0.3">
      <c r="A2038" t="s">
        <v>5352</v>
      </c>
      <c r="B2038" t="s">
        <v>5333</v>
      </c>
      <c r="C2038" t="s">
        <v>3135</v>
      </c>
      <c r="D2038" t="s">
        <v>221</v>
      </c>
      <c r="E2038">
        <v>196</v>
      </c>
      <c r="F2038">
        <v>25</v>
      </c>
      <c r="G2038" s="9">
        <f>FamilyPovertyPercentage[[#This Row],[Families With Incomes Below 200% Poverty Level]]/FamilyPovertyPercentage[[#This Row],[Total Families]]</f>
        <v>0.12755102040816327</v>
      </c>
      <c r="H2038" s="20">
        <f>IFERROR(VLOOKUP(G2038,Points!$E$2:$G$11,3,TRUE),"")</f>
        <v>10</v>
      </c>
    </row>
    <row r="2039" spans="1:8" ht="19.95" customHeight="1" x14ac:dyDescent="0.3">
      <c r="A2039" t="s">
        <v>5351</v>
      </c>
      <c r="B2039" t="s">
        <v>5334</v>
      </c>
      <c r="C2039" t="s">
        <v>3136</v>
      </c>
      <c r="D2039" t="s">
        <v>119</v>
      </c>
      <c r="E2039">
        <v>350</v>
      </c>
      <c r="F2039">
        <v>51</v>
      </c>
      <c r="G2039" s="9">
        <f>FamilyPovertyPercentage[[#This Row],[Families With Incomes Below 200% Poverty Level]]/FamilyPovertyPercentage[[#This Row],[Total Families]]</f>
        <v>0.14571428571428571</v>
      </c>
      <c r="H2039" s="20">
        <f>IFERROR(VLOOKUP(G2039,Points!$E$2:$G$11,3,TRUE),"")</f>
        <v>10</v>
      </c>
    </row>
    <row r="2040" spans="1:8" ht="19.95" customHeight="1" x14ac:dyDescent="0.3">
      <c r="A2040" t="s">
        <v>5352</v>
      </c>
      <c r="B2040" t="s">
        <v>5335</v>
      </c>
      <c r="C2040" t="s">
        <v>3137</v>
      </c>
      <c r="D2040" t="s">
        <v>277</v>
      </c>
      <c r="E2040">
        <v>410</v>
      </c>
      <c r="F2040">
        <v>56</v>
      </c>
      <c r="G2040" s="9">
        <f>FamilyPovertyPercentage[[#This Row],[Families With Incomes Below 200% Poverty Level]]/FamilyPovertyPercentage[[#This Row],[Total Families]]</f>
        <v>0.13658536585365855</v>
      </c>
      <c r="H2040" s="20">
        <f>IFERROR(VLOOKUP(G2040,Points!$E$2:$G$11,3,TRUE),"")</f>
        <v>10</v>
      </c>
    </row>
    <row r="2041" spans="1:8" ht="19.95" customHeight="1" x14ac:dyDescent="0.3">
      <c r="A2041" t="s">
        <v>5352</v>
      </c>
      <c r="B2041" t="s">
        <v>5336</v>
      </c>
      <c r="C2041" t="s">
        <v>3138</v>
      </c>
      <c r="D2041" t="s">
        <v>147</v>
      </c>
      <c r="E2041">
        <v>156</v>
      </c>
      <c r="F2041">
        <v>51</v>
      </c>
      <c r="G2041" s="9">
        <f>FamilyPovertyPercentage[[#This Row],[Families With Incomes Below 200% Poverty Level]]/FamilyPovertyPercentage[[#This Row],[Total Families]]</f>
        <v>0.32692307692307693</v>
      </c>
      <c r="H2041" s="20">
        <f>IFERROR(VLOOKUP(G2041,Points!$E$2:$G$11,3,TRUE),"")</f>
        <v>65</v>
      </c>
    </row>
    <row r="2042" spans="1:8" ht="19.95" customHeight="1" x14ac:dyDescent="0.3">
      <c r="A2042" t="s">
        <v>5352</v>
      </c>
      <c r="B2042" t="s">
        <v>5337</v>
      </c>
      <c r="C2042" t="s">
        <v>3139</v>
      </c>
      <c r="D2042" t="s">
        <v>43</v>
      </c>
      <c r="E2042">
        <v>768</v>
      </c>
      <c r="F2042">
        <v>131</v>
      </c>
      <c r="G2042" s="9">
        <f>FamilyPovertyPercentage[[#This Row],[Families With Incomes Below 200% Poverty Level]]/FamilyPovertyPercentage[[#This Row],[Total Families]]</f>
        <v>0.17057291666666666</v>
      </c>
      <c r="H2042" s="20">
        <f>IFERROR(VLOOKUP(G2042,Points!$E$2:$G$11,3,TRUE),"")</f>
        <v>20</v>
      </c>
    </row>
    <row r="2043" spans="1:8" ht="19.95" customHeight="1" x14ac:dyDescent="0.3">
      <c r="A2043" t="s">
        <v>5351</v>
      </c>
      <c r="B2043" t="s">
        <v>5338</v>
      </c>
      <c r="C2043" t="s">
        <v>3140</v>
      </c>
      <c r="D2043" t="s">
        <v>43</v>
      </c>
      <c r="E2043">
        <v>799</v>
      </c>
      <c r="F2043">
        <v>98</v>
      </c>
      <c r="G2043" s="9">
        <f>FamilyPovertyPercentage[[#This Row],[Families With Incomes Below 200% Poverty Level]]/FamilyPovertyPercentage[[#This Row],[Total Families]]</f>
        <v>0.12265331664580725</v>
      </c>
      <c r="H2043" s="20">
        <f>IFERROR(VLOOKUP(G2043,Points!$E$2:$G$11,3,TRUE),"")</f>
        <v>10</v>
      </c>
    </row>
    <row r="2044" spans="1:8" ht="19.95" customHeight="1" x14ac:dyDescent="0.3">
      <c r="A2044" t="s">
        <v>5352</v>
      </c>
      <c r="B2044" t="s">
        <v>5339</v>
      </c>
      <c r="C2044" t="s">
        <v>3141</v>
      </c>
      <c r="D2044" t="s">
        <v>115</v>
      </c>
      <c r="E2044">
        <v>95</v>
      </c>
      <c r="F2044">
        <v>16</v>
      </c>
      <c r="G2044" s="9">
        <f>FamilyPovertyPercentage[[#This Row],[Families With Incomes Below 200% Poverty Level]]/FamilyPovertyPercentage[[#This Row],[Total Families]]</f>
        <v>0.16842105263157894</v>
      </c>
      <c r="H2044" s="20">
        <f>IFERROR(VLOOKUP(G2044,Points!$E$2:$G$11,3,TRUE),"")</f>
        <v>20</v>
      </c>
    </row>
    <row r="2045" spans="1:8" ht="19.95" customHeight="1" x14ac:dyDescent="0.3">
      <c r="A2045" t="s">
        <v>5351</v>
      </c>
      <c r="B2045" t="s">
        <v>5340</v>
      </c>
      <c r="C2045" t="s">
        <v>3142</v>
      </c>
      <c r="D2045" t="s">
        <v>23</v>
      </c>
      <c r="E2045">
        <v>37</v>
      </c>
      <c r="F2045">
        <v>11</v>
      </c>
      <c r="G2045" s="9">
        <f>FamilyPovertyPercentage[[#This Row],[Families With Incomes Below 200% Poverty Level]]/FamilyPovertyPercentage[[#This Row],[Total Families]]</f>
        <v>0.29729729729729731</v>
      </c>
      <c r="H2045" s="20">
        <f>IFERROR(VLOOKUP(G2045,Points!$E$2:$G$11,3,TRUE),"")</f>
        <v>50</v>
      </c>
    </row>
    <row r="2046" spans="1:8" ht="19.95" customHeight="1" x14ac:dyDescent="0.3">
      <c r="A2046" t="s">
        <v>5352</v>
      </c>
      <c r="B2046" t="s">
        <v>5341</v>
      </c>
      <c r="C2046" t="s">
        <v>3143</v>
      </c>
      <c r="D2046" t="s">
        <v>86</v>
      </c>
      <c r="E2046">
        <v>551</v>
      </c>
      <c r="F2046">
        <v>48</v>
      </c>
      <c r="G2046" s="9">
        <f>FamilyPovertyPercentage[[#This Row],[Families With Incomes Below 200% Poverty Level]]/FamilyPovertyPercentage[[#This Row],[Total Families]]</f>
        <v>8.7114337568058073E-2</v>
      </c>
      <c r="H2046" s="20">
        <f>IFERROR(VLOOKUP(G2046,Points!$E$2:$G$11,3,TRUE),"")</f>
        <v>5</v>
      </c>
    </row>
    <row r="2047" spans="1:8" ht="19.95" customHeight="1" x14ac:dyDescent="0.3">
      <c r="A2047" t="s">
        <v>5351</v>
      </c>
      <c r="B2047" t="s">
        <v>5342</v>
      </c>
      <c r="C2047" t="s">
        <v>3144</v>
      </c>
      <c r="D2047" t="s">
        <v>86</v>
      </c>
      <c r="E2047">
        <v>145</v>
      </c>
      <c r="F2047">
        <v>22</v>
      </c>
      <c r="G2047" s="9">
        <f>FamilyPovertyPercentage[[#This Row],[Families With Incomes Below 200% Poverty Level]]/FamilyPovertyPercentage[[#This Row],[Total Families]]</f>
        <v>0.15172413793103448</v>
      </c>
      <c r="H2047" s="20">
        <f>IFERROR(VLOOKUP(G2047,Points!$E$2:$G$11,3,TRUE),"")</f>
        <v>10</v>
      </c>
    </row>
    <row r="2048" spans="1:8" ht="19.95" customHeight="1" x14ac:dyDescent="0.3">
      <c r="A2048" t="s">
        <v>5352</v>
      </c>
      <c r="B2048" t="s">
        <v>5343</v>
      </c>
      <c r="C2048" t="s">
        <v>3145</v>
      </c>
      <c r="D2048" t="s">
        <v>144</v>
      </c>
      <c r="E2048">
        <v>90</v>
      </c>
      <c r="F2048">
        <v>16</v>
      </c>
      <c r="G2048" s="9">
        <f>FamilyPovertyPercentage[[#This Row],[Families With Incomes Below 200% Poverty Level]]/FamilyPovertyPercentage[[#This Row],[Total Families]]</f>
        <v>0.17777777777777778</v>
      </c>
      <c r="H2048" s="20">
        <f>IFERROR(VLOOKUP(G2048,Points!$E$2:$G$11,3,TRUE),"")</f>
        <v>20</v>
      </c>
    </row>
    <row r="2049" spans="1:8" ht="19.95" customHeight="1" x14ac:dyDescent="0.3">
      <c r="A2049" t="s">
        <v>5352</v>
      </c>
      <c r="B2049" t="s">
        <v>5344</v>
      </c>
      <c r="C2049" t="s">
        <v>3145</v>
      </c>
      <c r="D2049" t="s">
        <v>80</v>
      </c>
      <c r="E2049">
        <v>95</v>
      </c>
      <c r="F2049">
        <v>10</v>
      </c>
      <c r="G2049" s="9">
        <f>FamilyPovertyPercentage[[#This Row],[Families With Incomes Below 200% Poverty Level]]/FamilyPovertyPercentage[[#This Row],[Total Families]]</f>
        <v>0.10526315789473684</v>
      </c>
      <c r="H2049" s="20">
        <f>IFERROR(VLOOKUP(G2049,Points!$E$2:$G$11,3,TRUE),"")</f>
        <v>5</v>
      </c>
    </row>
    <row r="2050" spans="1:8" ht="19.95" customHeight="1" x14ac:dyDescent="0.3">
      <c r="A2050" t="s">
        <v>5352</v>
      </c>
      <c r="B2050" t="s">
        <v>5345</v>
      </c>
      <c r="C2050" t="s">
        <v>3146</v>
      </c>
      <c r="D2050" t="s">
        <v>147</v>
      </c>
      <c r="E2050">
        <v>242</v>
      </c>
      <c r="F2050">
        <v>61</v>
      </c>
      <c r="G2050" s="9">
        <f>FamilyPovertyPercentage[[#This Row],[Families With Incomes Below 200% Poverty Level]]/FamilyPovertyPercentage[[#This Row],[Total Families]]</f>
        <v>0.25206611570247933</v>
      </c>
      <c r="H2050" s="20">
        <f>IFERROR(VLOOKUP(G2050,Points!$E$2:$G$11,3,TRUE),"")</f>
        <v>40</v>
      </c>
    </row>
    <row r="2051" spans="1:8" ht="19.95" customHeight="1" x14ac:dyDescent="0.3">
      <c r="A2051" t="s">
        <v>5352</v>
      </c>
      <c r="B2051" t="s">
        <v>5346</v>
      </c>
      <c r="C2051" t="s">
        <v>3146</v>
      </c>
      <c r="D2051" t="s">
        <v>36</v>
      </c>
      <c r="E2051">
        <v>260</v>
      </c>
      <c r="F2051">
        <v>41</v>
      </c>
      <c r="G2051" s="9">
        <f>FamilyPovertyPercentage[[#This Row],[Families With Incomes Below 200% Poverty Level]]/FamilyPovertyPercentage[[#This Row],[Total Families]]</f>
        <v>0.15769230769230769</v>
      </c>
      <c r="H2051" s="20">
        <f>IFERROR(VLOOKUP(G2051,Points!$E$2:$G$11,3,TRUE),"")</f>
        <v>10</v>
      </c>
    </row>
    <row r="2052" spans="1:8" ht="19.95" customHeight="1" x14ac:dyDescent="0.3">
      <c r="A2052" t="s">
        <v>5352</v>
      </c>
      <c r="B2052" t="s">
        <v>5347</v>
      </c>
      <c r="C2052" t="s">
        <v>3146</v>
      </c>
      <c r="D2052" t="s">
        <v>15</v>
      </c>
      <c r="E2052">
        <v>262</v>
      </c>
      <c r="F2052">
        <v>18</v>
      </c>
      <c r="G2052" s="9">
        <f>FamilyPovertyPercentage[[#This Row],[Families With Incomes Below 200% Poverty Level]]/FamilyPovertyPercentage[[#This Row],[Total Families]]</f>
        <v>6.8702290076335881E-2</v>
      </c>
      <c r="H2052" s="20">
        <f>IFERROR(VLOOKUP(G2052,Points!$E$2:$G$11,3,TRUE),"")</f>
        <v>0</v>
      </c>
    </row>
    <row r="2053" spans="1:8" ht="19.95" customHeight="1" x14ac:dyDescent="0.3">
      <c r="A2053" t="s">
        <v>5351</v>
      </c>
      <c r="B2053" t="s">
        <v>5348</v>
      </c>
      <c r="C2053" t="s">
        <v>3147</v>
      </c>
      <c r="D2053" t="s">
        <v>243</v>
      </c>
      <c r="E2053">
        <v>979</v>
      </c>
      <c r="F2053">
        <v>61</v>
      </c>
      <c r="G2053" s="9">
        <f>FamilyPovertyPercentage[[#This Row],[Families With Incomes Below 200% Poverty Level]]/FamilyPovertyPercentage[[#This Row],[Total Families]]</f>
        <v>6.2308478038815118E-2</v>
      </c>
      <c r="H2053" s="20">
        <f>IFERROR(VLOOKUP(G2053,Points!$E$2:$G$11,3,TRUE),"")</f>
        <v>0</v>
      </c>
    </row>
    <row r="2054" spans="1:8" ht="19.95" customHeight="1" x14ac:dyDescent="0.3">
      <c r="A2054" t="s">
        <v>5351</v>
      </c>
      <c r="B2054" t="s">
        <v>5349</v>
      </c>
      <c r="C2054" t="s">
        <v>3148</v>
      </c>
      <c r="D2054" t="s">
        <v>30</v>
      </c>
      <c r="E2054">
        <v>9</v>
      </c>
      <c r="F2054">
        <v>3</v>
      </c>
      <c r="G2054" s="9">
        <f>FamilyPovertyPercentage[[#This Row],[Families With Incomes Below 200% Poverty Level]]/FamilyPovertyPercentage[[#This Row],[Total Families]]</f>
        <v>0.33333333333333331</v>
      </c>
      <c r="H2054" s="20">
        <f>IFERROR(VLOOKUP(G2054,Points!$E$2:$G$11,3,TRUE),"")</f>
        <v>65</v>
      </c>
    </row>
    <row r="2055" spans="1:8" ht="19.95" customHeight="1" x14ac:dyDescent="0.3">
      <c r="A2055" t="s">
        <v>5351</v>
      </c>
      <c r="B2055" t="s">
        <v>5350</v>
      </c>
      <c r="C2055" t="s">
        <v>3149</v>
      </c>
      <c r="D2055" t="s">
        <v>790</v>
      </c>
      <c r="E2055">
        <v>29</v>
      </c>
      <c r="F2055">
        <v>16</v>
      </c>
      <c r="G2055" s="9">
        <f>FamilyPovertyPercentage[[#This Row],[Families With Incomes Below 200% Poverty Level]]/FamilyPovertyPercentage[[#This Row],[Total Families]]</f>
        <v>0.55172413793103448</v>
      </c>
      <c r="H2055" s="20">
        <f>IFERROR(VLOOKUP(G2055,Points!$E$2:$G$11,3,TRUE),"")</f>
        <v>100</v>
      </c>
    </row>
    <row r="2056" spans="1:8" s="10" customFormat="1" ht="19.95" customHeight="1" x14ac:dyDescent="0.2">
      <c r="C2056" s="47" t="s">
        <v>7248</v>
      </c>
      <c r="D2056" s="47"/>
      <c r="E2056" s="47"/>
      <c r="F2056" s="47"/>
      <c r="G2056" s="47"/>
      <c r="H2056" s="47"/>
    </row>
    <row r="2057" spans="1:8" ht="15" hidden="1" x14ac:dyDescent="0.25">
      <c r="C2057" s="41"/>
      <c r="D2057" s="41"/>
      <c r="E2057" s="41"/>
      <c r="F2057" s="41"/>
      <c r="G2057" s="41"/>
      <c r="H2057" s="41"/>
    </row>
  </sheetData>
  <mergeCells count="3">
    <mergeCell ref="C1:H1"/>
    <mergeCell ref="C2:H2"/>
    <mergeCell ref="C3:H3"/>
  </mergeCells>
  <printOptions horizontalCentered="1"/>
  <pageMargins left="0.25" right="0.25" top="0.75" bottom="0.75" header="0.3" footer="0.3"/>
  <pageSetup scale="88" fitToHeight="0" orientation="portrait" horizontalDpi="1200" verticalDpi="1200" r:id="rId1"/>
  <headerFooter>
    <oddHeader>&amp;L&amp;9Family Poverty Percentage&amp;R&amp;9PF Data Used for SFY 2027 Projects</oddHeader>
    <oddFooter>&amp;R&amp;9Page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555AD-7AC9-48BF-A1E1-259085146B1B}">
  <sheetPr>
    <pageSetUpPr fitToPage="1"/>
  </sheetPr>
  <dimension ref="A1:H1862"/>
  <sheetViews>
    <sheetView zoomScaleNormal="100" workbookViewId="0">
      <selection sqref="A1:H1"/>
    </sheetView>
  </sheetViews>
  <sheetFormatPr defaultColWidth="0" defaultRowHeight="19.95" customHeight="1" zeroHeight="1" x14ac:dyDescent="0.3"/>
  <cols>
    <col min="1" max="1" width="9.7265625" style="38" customWidth="1"/>
    <col min="2" max="2" width="11.6328125" style="11" bestFit="1" customWidth="1"/>
    <col min="3" max="3" width="22" bestFit="1" customWidth="1"/>
    <col min="4" max="4" width="33" bestFit="1" customWidth="1"/>
    <col min="5" max="5" width="16.453125" style="22" bestFit="1" customWidth="1"/>
    <col min="6" max="6" width="16" style="22" bestFit="1" customWidth="1"/>
    <col min="7" max="7" width="17.54296875" style="9" bestFit="1" customWidth="1"/>
    <col min="8" max="8" width="8.08984375" style="20" bestFit="1" customWidth="1"/>
    <col min="9" max="16384" width="8.7265625" hidden="1"/>
  </cols>
  <sheetData>
    <row r="1" spans="1:8" s="46" customFormat="1" ht="19.95" customHeight="1" x14ac:dyDescent="0.2">
      <c r="A1" s="59" t="s">
        <v>7251</v>
      </c>
      <c r="B1" s="59"/>
      <c r="C1" s="59"/>
      <c r="D1" s="59"/>
      <c r="E1" s="59"/>
      <c r="F1" s="59"/>
      <c r="G1" s="59"/>
      <c r="H1" s="59"/>
    </row>
    <row r="2" spans="1:8" s="49" customFormat="1" ht="30" customHeight="1" x14ac:dyDescent="0.4">
      <c r="A2" s="60" t="s">
        <v>3157</v>
      </c>
      <c r="B2" s="60"/>
      <c r="C2" s="60"/>
      <c r="D2" s="60"/>
      <c r="E2" s="60"/>
      <c r="F2" s="60"/>
      <c r="G2" s="60"/>
      <c r="H2" s="60"/>
    </row>
    <row r="3" spans="1:8" s="44" customFormat="1" ht="19.95" customHeight="1" x14ac:dyDescent="0.2">
      <c r="A3" s="58" t="s">
        <v>7236</v>
      </c>
      <c r="B3" s="58"/>
      <c r="C3" s="58"/>
      <c r="D3" s="58"/>
      <c r="E3" s="58"/>
      <c r="F3" s="58"/>
      <c r="G3" s="58"/>
      <c r="H3" s="58"/>
    </row>
    <row r="4" spans="1:8" s="2" customFormat="1" ht="19.95" customHeight="1" x14ac:dyDescent="0.25">
      <c r="A4" s="38" t="s">
        <v>3154</v>
      </c>
      <c r="B4" s="2" t="s">
        <v>1</v>
      </c>
      <c r="C4" s="2" t="s">
        <v>2</v>
      </c>
      <c r="D4" s="2" t="s">
        <v>3</v>
      </c>
      <c r="E4" s="3" t="s">
        <v>3155</v>
      </c>
      <c r="F4" s="3" t="s">
        <v>3156</v>
      </c>
      <c r="G4" s="17" t="s">
        <v>3157</v>
      </c>
      <c r="H4" s="19" t="s">
        <v>5</v>
      </c>
    </row>
    <row r="5" spans="1:8" ht="19.95" customHeight="1" x14ac:dyDescent="0.3">
      <c r="A5" s="38" t="s">
        <v>5355</v>
      </c>
      <c r="B5" s="11" t="s">
        <v>6</v>
      </c>
      <c r="C5" t="s">
        <v>7</v>
      </c>
      <c r="D5" t="s">
        <v>3158</v>
      </c>
      <c r="E5" s="22">
        <v>2275</v>
      </c>
      <c r="F5" s="22">
        <v>2734</v>
      </c>
      <c r="G5" s="9">
        <v>1.2017582417582418</v>
      </c>
      <c r="H5" s="20">
        <v>0</v>
      </c>
    </row>
    <row r="6" spans="1:8" ht="19.95" customHeight="1" x14ac:dyDescent="0.3">
      <c r="A6" s="38" t="s">
        <v>5356</v>
      </c>
      <c r="B6" s="11" t="s">
        <v>9</v>
      </c>
      <c r="C6" t="s">
        <v>10</v>
      </c>
      <c r="D6" t="s">
        <v>11</v>
      </c>
      <c r="E6" s="22">
        <v>1960</v>
      </c>
      <c r="F6" s="22">
        <v>1959</v>
      </c>
      <c r="G6" s="9">
        <v>0.9994897959183674</v>
      </c>
      <c r="H6" s="20">
        <v>0</v>
      </c>
    </row>
    <row r="7" spans="1:8" ht="19.95" customHeight="1" x14ac:dyDescent="0.3">
      <c r="A7" s="38" t="s">
        <v>5357</v>
      </c>
      <c r="B7" s="11" t="s">
        <v>9</v>
      </c>
      <c r="C7" t="s">
        <v>12</v>
      </c>
      <c r="D7" t="s">
        <v>13</v>
      </c>
      <c r="E7" s="22">
        <v>467</v>
      </c>
      <c r="F7" s="22">
        <v>371</v>
      </c>
      <c r="G7" s="9">
        <v>0.79443254817987152</v>
      </c>
      <c r="H7" s="20">
        <v>15</v>
      </c>
    </row>
    <row r="8" spans="1:8" ht="19.95" customHeight="1" x14ac:dyDescent="0.3">
      <c r="A8" s="38" t="s">
        <v>5358</v>
      </c>
      <c r="B8" s="11" t="s">
        <v>6</v>
      </c>
      <c r="C8" t="s">
        <v>14</v>
      </c>
      <c r="D8" t="s">
        <v>14</v>
      </c>
      <c r="E8" s="22">
        <v>1761</v>
      </c>
      <c r="F8" s="22">
        <v>1164</v>
      </c>
      <c r="G8" s="9">
        <v>0.66098807495741052</v>
      </c>
      <c r="H8" s="20">
        <v>15</v>
      </c>
    </row>
    <row r="9" spans="1:8" ht="19.95" customHeight="1" x14ac:dyDescent="0.3">
      <c r="A9" s="38" t="s">
        <v>5359</v>
      </c>
      <c r="B9" s="11" t="s">
        <v>9</v>
      </c>
      <c r="C9" t="s">
        <v>14</v>
      </c>
      <c r="D9" t="s">
        <v>14</v>
      </c>
      <c r="E9" s="22">
        <v>1378</v>
      </c>
      <c r="F9" s="22">
        <v>1101</v>
      </c>
      <c r="G9" s="9">
        <v>0.79898403483309144</v>
      </c>
      <c r="H9" s="20">
        <v>15</v>
      </c>
    </row>
    <row r="10" spans="1:8" ht="19.95" customHeight="1" x14ac:dyDescent="0.3">
      <c r="A10" s="38" t="s">
        <v>5360</v>
      </c>
      <c r="B10" s="11" t="s">
        <v>9</v>
      </c>
      <c r="C10" t="s">
        <v>14</v>
      </c>
      <c r="D10" t="s">
        <v>15</v>
      </c>
      <c r="E10" s="22">
        <v>540</v>
      </c>
      <c r="F10" s="22">
        <v>492</v>
      </c>
      <c r="G10" s="9">
        <v>0.91111111111111109</v>
      </c>
      <c r="H10" s="20">
        <v>5</v>
      </c>
    </row>
    <row r="11" spans="1:8" ht="19.95" customHeight="1" x14ac:dyDescent="0.3">
      <c r="A11" s="38" t="s">
        <v>5361</v>
      </c>
      <c r="B11" s="11" t="s">
        <v>9</v>
      </c>
      <c r="C11" t="s">
        <v>14</v>
      </c>
      <c r="D11" t="s">
        <v>16</v>
      </c>
      <c r="E11" s="22">
        <v>1389</v>
      </c>
      <c r="F11" s="22">
        <v>1486</v>
      </c>
      <c r="G11" s="9">
        <v>1.0698344132469402</v>
      </c>
      <c r="H11" s="20">
        <v>0</v>
      </c>
    </row>
    <row r="12" spans="1:8" ht="19.95" customHeight="1" x14ac:dyDescent="0.3">
      <c r="A12" s="38" t="s">
        <v>5362</v>
      </c>
      <c r="B12" s="11" t="s">
        <v>9</v>
      </c>
      <c r="C12" t="s">
        <v>17</v>
      </c>
      <c r="D12" t="s">
        <v>18</v>
      </c>
      <c r="E12" s="22">
        <v>3464</v>
      </c>
      <c r="F12" s="22">
        <v>2865</v>
      </c>
      <c r="G12" s="9">
        <v>0.82707852193995379</v>
      </c>
      <c r="H12" s="20">
        <v>15</v>
      </c>
    </row>
    <row r="13" spans="1:8" ht="19.95" customHeight="1" x14ac:dyDescent="0.3">
      <c r="A13" s="38" t="s">
        <v>5363</v>
      </c>
      <c r="B13" s="11" t="s">
        <v>19</v>
      </c>
      <c r="C13" t="s">
        <v>20</v>
      </c>
      <c r="D13" t="s">
        <v>21</v>
      </c>
      <c r="E13" s="22">
        <v>498</v>
      </c>
      <c r="F13" s="22">
        <v>428</v>
      </c>
      <c r="G13" s="9">
        <v>0.85943775100401609</v>
      </c>
      <c r="H13" s="20">
        <v>10</v>
      </c>
    </row>
    <row r="14" spans="1:8" ht="19.95" customHeight="1" x14ac:dyDescent="0.3">
      <c r="A14" s="38" t="s">
        <v>5364</v>
      </c>
      <c r="B14" s="11" t="s">
        <v>9</v>
      </c>
      <c r="C14" t="s">
        <v>22</v>
      </c>
      <c r="D14" t="s">
        <v>23</v>
      </c>
      <c r="E14" s="22">
        <v>733</v>
      </c>
      <c r="F14" s="22">
        <v>753</v>
      </c>
      <c r="G14" s="9">
        <v>1.0272851296043657</v>
      </c>
      <c r="H14" s="20">
        <v>0</v>
      </c>
    </row>
    <row r="15" spans="1:8" ht="19.95" customHeight="1" x14ac:dyDescent="0.3">
      <c r="A15" s="38" t="s">
        <v>5365</v>
      </c>
      <c r="B15" s="11" t="s">
        <v>9</v>
      </c>
      <c r="C15" t="s">
        <v>24</v>
      </c>
      <c r="D15" t="s">
        <v>25</v>
      </c>
      <c r="E15" s="22">
        <v>370</v>
      </c>
      <c r="F15" s="22">
        <v>296</v>
      </c>
      <c r="G15" s="9">
        <v>0.8</v>
      </c>
      <c r="H15" s="20">
        <v>15</v>
      </c>
    </row>
    <row r="16" spans="1:8" ht="19.95" customHeight="1" x14ac:dyDescent="0.3">
      <c r="A16" s="38" t="s">
        <v>5366</v>
      </c>
      <c r="B16" s="11" t="s">
        <v>9</v>
      </c>
      <c r="C16" t="s">
        <v>26</v>
      </c>
      <c r="D16" t="s">
        <v>27</v>
      </c>
      <c r="E16" s="22">
        <v>870</v>
      </c>
      <c r="F16" s="22">
        <v>778</v>
      </c>
      <c r="G16" s="9">
        <v>0.89425287356321836</v>
      </c>
      <c r="H16" s="20">
        <v>10</v>
      </c>
    </row>
    <row r="17" spans="1:8" ht="19.95" customHeight="1" x14ac:dyDescent="0.3">
      <c r="A17" s="38" t="s">
        <v>5367</v>
      </c>
      <c r="B17" s="11" t="s">
        <v>9</v>
      </c>
      <c r="C17" t="s">
        <v>28</v>
      </c>
      <c r="D17" t="s">
        <v>13</v>
      </c>
      <c r="E17" s="22">
        <v>477</v>
      </c>
      <c r="F17" s="22">
        <v>418</v>
      </c>
      <c r="G17" s="9">
        <v>0.87631027253668758</v>
      </c>
      <c r="H17" s="20">
        <v>10</v>
      </c>
    </row>
    <row r="18" spans="1:8" ht="19.95" customHeight="1" x14ac:dyDescent="0.3">
      <c r="A18" s="38" t="s">
        <v>5368</v>
      </c>
      <c r="B18" s="11" t="s">
        <v>9</v>
      </c>
      <c r="C18" t="s">
        <v>29</v>
      </c>
      <c r="D18" t="s">
        <v>30</v>
      </c>
      <c r="E18" s="22">
        <v>391</v>
      </c>
      <c r="F18" s="22">
        <v>318</v>
      </c>
      <c r="G18" s="9">
        <v>0.8132992327365729</v>
      </c>
      <c r="H18" s="20">
        <v>15</v>
      </c>
    </row>
    <row r="19" spans="1:8" ht="19.95" customHeight="1" x14ac:dyDescent="0.3">
      <c r="A19" s="38" t="s">
        <v>5369</v>
      </c>
      <c r="B19" s="11" t="s">
        <v>9</v>
      </c>
      <c r="C19" t="s">
        <v>31</v>
      </c>
      <c r="D19" t="s">
        <v>32</v>
      </c>
      <c r="E19" s="22">
        <v>863</v>
      </c>
      <c r="F19" s="22">
        <v>723</v>
      </c>
      <c r="G19" s="9">
        <v>0.83777520278099649</v>
      </c>
      <c r="H19" s="20">
        <v>15</v>
      </c>
    </row>
    <row r="20" spans="1:8" ht="19.95" customHeight="1" x14ac:dyDescent="0.3">
      <c r="A20" s="38" t="s">
        <v>5370</v>
      </c>
      <c r="B20" s="11" t="s">
        <v>19</v>
      </c>
      <c r="C20" t="s">
        <v>33</v>
      </c>
      <c r="D20" t="s">
        <v>15</v>
      </c>
      <c r="E20" s="22">
        <v>1096</v>
      </c>
      <c r="F20" s="22">
        <v>968</v>
      </c>
      <c r="G20" s="9">
        <v>0.88321167883211682</v>
      </c>
      <c r="H20" s="20">
        <v>10</v>
      </c>
    </row>
    <row r="21" spans="1:8" ht="19.95" customHeight="1" x14ac:dyDescent="0.3">
      <c r="A21" s="38" t="s">
        <v>5371</v>
      </c>
      <c r="B21" s="11" t="s">
        <v>9</v>
      </c>
      <c r="C21" t="s">
        <v>33</v>
      </c>
      <c r="D21" t="s">
        <v>15</v>
      </c>
      <c r="E21" s="22">
        <v>1189</v>
      </c>
      <c r="F21" s="22">
        <v>1216</v>
      </c>
      <c r="G21" s="9">
        <v>1.022708158116064</v>
      </c>
      <c r="H21" s="20">
        <v>0</v>
      </c>
    </row>
    <row r="22" spans="1:8" ht="19.95" customHeight="1" x14ac:dyDescent="0.3">
      <c r="A22" s="38" t="s">
        <v>5372</v>
      </c>
      <c r="B22" s="11" t="s">
        <v>9</v>
      </c>
      <c r="C22" t="s">
        <v>33</v>
      </c>
      <c r="D22" t="s">
        <v>34</v>
      </c>
      <c r="E22" s="22">
        <v>716</v>
      </c>
      <c r="F22" s="22">
        <v>702</v>
      </c>
      <c r="G22" s="9">
        <v>0.98044692737430172</v>
      </c>
      <c r="H22" s="20">
        <v>0</v>
      </c>
    </row>
    <row r="23" spans="1:8" ht="19.95" customHeight="1" x14ac:dyDescent="0.3">
      <c r="A23" s="38" t="s">
        <v>5373</v>
      </c>
      <c r="B23" s="11" t="s">
        <v>9</v>
      </c>
      <c r="C23" t="s">
        <v>35</v>
      </c>
      <c r="D23" t="s">
        <v>36</v>
      </c>
      <c r="E23" s="22">
        <v>2069</v>
      </c>
      <c r="F23" s="22">
        <v>1986</v>
      </c>
      <c r="G23" s="9">
        <v>0.95988400193330115</v>
      </c>
      <c r="H23" s="20">
        <v>0</v>
      </c>
    </row>
    <row r="24" spans="1:8" ht="19.95" customHeight="1" x14ac:dyDescent="0.3">
      <c r="A24" s="38" t="s">
        <v>5374</v>
      </c>
      <c r="B24" s="11" t="s">
        <v>9</v>
      </c>
      <c r="C24" t="s">
        <v>35</v>
      </c>
      <c r="D24" t="s">
        <v>16</v>
      </c>
      <c r="E24" s="22">
        <v>1197</v>
      </c>
      <c r="F24" s="22">
        <v>1151</v>
      </c>
      <c r="G24" s="9">
        <v>0.96157059314954052</v>
      </c>
      <c r="H24" s="20">
        <v>0</v>
      </c>
    </row>
    <row r="25" spans="1:8" ht="19.95" customHeight="1" x14ac:dyDescent="0.3">
      <c r="A25" s="38" t="s">
        <v>5375</v>
      </c>
      <c r="B25" s="11" t="s">
        <v>9</v>
      </c>
      <c r="C25" t="s">
        <v>35</v>
      </c>
      <c r="D25" t="s">
        <v>37</v>
      </c>
      <c r="E25" s="22">
        <v>694</v>
      </c>
      <c r="F25" s="22">
        <v>791</v>
      </c>
      <c r="G25" s="9">
        <v>1.1397694524495676</v>
      </c>
      <c r="H25" s="20">
        <v>0</v>
      </c>
    </row>
    <row r="26" spans="1:8" ht="19.95" customHeight="1" x14ac:dyDescent="0.3">
      <c r="A26" s="38" t="s">
        <v>5376</v>
      </c>
      <c r="B26" s="11" t="s">
        <v>9</v>
      </c>
      <c r="C26" t="s">
        <v>38</v>
      </c>
      <c r="D26" t="s">
        <v>39</v>
      </c>
      <c r="E26" s="22">
        <v>2918</v>
      </c>
      <c r="F26" s="22">
        <v>2816</v>
      </c>
      <c r="G26" s="9">
        <v>0.96504455106237153</v>
      </c>
      <c r="H26" s="20">
        <v>0</v>
      </c>
    </row>
    <row r="27" spans="1:8" ht="19.95" customHeight="1" x14ac:dyDescent="0.3">
      <c r="A27" s="38" t="s">
        <v>5377</v>
      </c>
      <c r="B27" s="11" t="s">
        <v>6</v>
      </c>
      <c r="C27" t="s">
        <v>40</v>
      </c>
      <c r="D27" t="s">
        <v>27</v>
      </c>
      <c r="E27" s="22">
        <v>3243</v>
      </c>
      <c r="F27" s="22">
        <v>2904</v>
      </c>
      <c r="G27" s="9">
        <v>0.89546716003700277</v>
      </c>
      <c r="H27" s="20">
        <v>10</v>
      </c>
    </row>
    <row r="28" spans="1:8" ht="19.95" customHeight="1" x14ac:dyDescent="0.3">
      <c r="A28" s="38" t="s">
        <v>5378</v>
      </c>
      <c r="B28" s="11" t="s">
        <v>9</v>
      </c>
      <c r="C28" t="s">
        <v>40</v>
      </c>
      <c r="D28" t="s">
        <v>41</v>
      </c>
      <c r="E28" s="22">
        <v>6866</v>
      </c>
      <c r="F28" s="22">
        <v>6904</v>
      </c>
      <c r="G28" s="9">
        <v>1.0055345179143607</v>
      </c>
      <c r="H28" s="20">
        <v>0</v>
      </c>
    </row>
    <row r="29" spans="1:8" ht="19.95" customHeight="1" x14ac:dyDescent="0.3">
      <c r="A29" s="38" t="s">
        <v>5379</v>
      </c>
      <c r="B29" s="11" t="s">
        <v>19</v>
      </c>
      <c r="C29" t="s">
        <v>42</v>
      </c>
      <c r="D29" t="s">
        <v>43</v>
      </c>
      <c r="E29" s="22">
        <v>14156</v>
      </c>
      <c r="F29" s="22">
        <v>12895</v>
      </c>
      <c r="G29" s="9">
        <v>0.91092116417066971</v>
      </c>
      <c r="H29" s="20">
        <v>5</v>
      </c>
    </row>
    <row r="30" spans="1:8" ht="19.95" customHeight="1" x14ac:dyDescent="0.3">
      <c r="A30" s="38" t="s">
        <v>5380</v>
      </c>
      <c r="B30" s="11" t="s">
        <v>6</v>
      </c>
      <c r="C30" t="s">
        <v>44</v>
      </c>
      <c r="D30" t="s">
        <v>45</v>
      </c>
      <c r="E30" s="22">
        <v>716</v>
      </c>
      <c r="F30" s="22">
        <v>590</v>
      </c>
      <c r="G30" s="9">
        <v>0.82402234636871508</v>
      </c>
      <c r="H30" s="20">
        <v>15</v>
      </c>
    </row>
    <row r="31" spans="1:8" ht="19.95" customHeight="1" x14ac:dyDescent="0.3">
      <c r="A31" s="38" t="s">
        <v>5381</v>
      </c>
      <c r="B31" s="11" t="s">
        <v>9</v>
      </c>
      <c r="C31" t="s">
        <v>44</v>
      </c>
      <c r="D31" t="s">
        <v>45</v>
      </c>
      <c r="E31" s="22">
        <v>254</v>
      </c>
      <c r="F31" s="22">
        <v>200</v>
      </c>
      <c r="G31" s="9">
        <v>0.78740157480314965</v>
      </c>
      <c r="H31" s="20">
        <v>15</v>
      </c>
    </row>
    <row r="32" spans="1:8" ht="19.95" customHeight="1" x14ac:dyDescent="0.3">
      <c r="A32" s="38" t="s">
        <v>5382</v>
      </c>
      <c r="B32" s="11" t="s">
        <v>9</v>
      </c>
      <c r="C32" t="s">
        <v>44</v>
      </c>
      <c r="D32" t="s">
        <v>16</v>
      </c>
      <c r="E32" s="22">
        <v>1033</v>
      </c>
      <c r="F32" s="22">
        <v>1043</v>
      </c>
      <c r="G32" s="9">
        <v>1.0096805421103581</v>
      </c>
      <c r="H32" s="20">
        <v>0</v>
      </c>
    </row>
    <row r="33" spans="1:8" ht="19.95" customHeight="1" x14ac:dyDescent="0.3">
      <c r="A33" s="38" t="s">
        <v>5383</v>
      </c>
      <c r="B33" s="11" t="s">
        <v>19</v>
      </c>
      <c r="C33" t="s">
        <v>46</v>
      </c>
      <c r="D33" t="s">
        <v>16</v>
      </c>
      <c r="E33" s="22">
        <v>487</v>
      </c>
      <c r="F33" s="22">
        <v>441</v>
      </c>
      <c r="G33" s="9">
        <v>0.90554414784394255</v>
      </c>
      <c r="H33" s="20">
        <v>5</v>
      </c>
    </row>
    <row r="34" spans="1:8" ht="19.95" customHeight="1" x14ac:dyDescent="0.3">
      <c r="A34" s="38" t="s">
        <v>5384</v>
      </c>
      <c r="B34" s="11" t="s">
        <v>19</v>
      </c>
      <c r="C34" t="s">
        <v>47</v>
      </c>
      <c r="D34" t="s">
        <v>48</v>
      </c>
      <c r="E34" s="22">
        <v>705</v>
      </c>
      <c r="F34" s="22">
        <v>859</v>
      </c>
      <c r="G34" s="9">
        <v>1.2184397163120568</v>
      </c>
      <c r="H34" s="20">
        <v>0</v>
      </c>
    </row>
    <row r="35" spans="1:8" ht="19.95" customHeight="1" x14ac:dyDescent="0.3">
      <c r="A35" s="38" t="s">
        <v>5385</v>
      </c>
      <c r="B35" s="11" t="s">
        <v>9</v>
      </c>
      <c r="C35" t="s">
        <v>47</v>
      </c>
      <c r="D35" t="s">
        <v>48</v>
      </c>
      <c r="E35" s="22">
        <v>887</v>
      </c>
      <c r="F35" s="22">
        <v>881</v>
      </c>
      <c r="G35" s="9">
        <v>0.99323562570462232</v>
      </c>
      <c r="H35" s="20">
        <v>0</v>
      </c>
    </row>
    <row r="36" spans="1:8" ht="19.95" customHeight="1" x14ac:dyDescent="0.3">
      <c r="A36" s="38" t="s">
        <v>5386</v>
      </c>
      <c r="B36" s="11" t="s">
        <v>9</v>
      </c>
      <c r="C36" t="s">
        <v>49</v>
      </c>
      <c r="D36" t="s">
        <v>50</v>
      </c>
      <c r="E36" s="22">
        <v>575</v>
      </c>
      <c r="F36" s="22">
        <v>465</v>
      </c>
      <c r="G36" s="9">
        <v>0.80869565217391304</v>
      </c>
      <c r="H36" s="20">
        <v>15</v>
      </c>
    </row>
    <row r="37" spans="1:8" ht="19.95" customHeight="1" x14ac:dyDescent="0.3">
      <c r="A37" s="38" t="s">
        <v>5387</v>
      </c>
      <c r="B37" s="11" t="s">
        <v>19</v>
      </c>
      <c r="C37" t="s">
        <v>51</v>
      </c>
      <c r="D37" t="s">
        <v>32</v>
      </c>
      <c r="E37" s="22">
        <v>424</v>
      </c>
      <c r="F37" s="22">
        <v>311</v>
      </c>
      <c r="G37" s="9">
        <v>0.73349056603773588</v>
      </c>
      <c r="H37" s="20">
        <v>15</v>
      </c>
    </row>
    <row r="38" spans="1:8" ht="19.95" customHeight="1" x14ac:dyDescent="0.3">
      <c r="A38" s="38" t="s">
        <v>5388</v>
      </c>
      <c r="B38" s="11" t="s">
        <v>9</v>
      </c>
      <c r="C38" t="s">
        <v>51</v>
      </c>
      <c r="D38" t="s">
        <v>32</v>
      </c>
      <c r="E38" s="22">
        <v>625</v>
      </c>
      <c r="F38" s="22">
        <v>475</v>
      </c>
      <c r="G38" s="9">
        <v>0.76</v>
      </c>
      <c r="H38" s="20">
        <v>15</v>
      </c>
    </row>
    <row r="39" spans="1:8" ht="19.95" customHeight="1" x14ac:dyDescent="0.3">
      <c r="A39" s="38" t="s">
        <v>5389</v>
      </c>
      <c r="B39" s="11" t="s">
        <v>9</v>
      </c>
      <c r="C39" t="s">
        <v>52</v>
      </c>
      <c r="D39" t="s">
        <v>53</v>
      </c>
      <c r="E39" s="22">
        <v>1055</v>
      </c>
      <c r="F39" s="22">
        <v>1000</v>
      </c>
      <c r="G39" s="9">
        <v>0.94786729857819907</v>
      </c>
      <c r="H39" s="20">
        <v>5</v>
      </c>
    </row>
    <row r="40" spans="1:8" ht="19.95" customHeight="1" x14ac:dyDescent="0.3">
      <c r="A40" s="38" t="s">
        <v>5390</v>
      </c>
      <c r="B40" s="11" t="s">
        <v>6</v>
      </c>
      <c r="C40" t="s">
        <v>54</v>
      </c>
      <c r="D40" t="s">
        <v>55</v>
      </c>
      <c r="E40" s="22">
        <v>8293</v>
      </c>
      <c r="F40" s="22">
        <v>13006</v>
      </c>
      <c r="G40" s="9">
        <v>1.5683106234173398</v>
      </c>
      <c r="H40" s="20">
        <v>0</v>
      </c>
    </row>
    <row r="41" spans="1:8" ht="19.95" customHeight="1" x14ac:dyDescent="0.3">
      <c r="A41" s="38" t="s">
        <v>5391</v>
      </c>
      <c r="B41" s="11" t="s">
        <v>9</v>
      </c>
      <c r="C41" t="s">
        <v>56</v>
      </c>
      <c r="D41" t="s">
        <v>57</v>
      </c>
      <c r="E41" s="22">
        <v>173</v>
      </c>
      <c r="F41" s="22">
        <v>155</v>
      </c>
      <c r="G41" s="9">
        <v>0.89595375722543358</v>
      </c>
      <c r="H41" s="20">
        <v>10</v>
      </c>
    </row>
    <row r="42" spans="1:8" ht="19.95" customHeight="1" x14ac:dyDescent="0.3">
      <c r="A42" s="38" t="s">
        <v>5392</v>
      </c>
      <c r="B42" s="11" t="s">
        <v>9</v>
      </c>
      <c r="C42" t="s">
        <v>58</v>
      </c>
      <c r="D42" t="s">
        <v>59</v>
      </c>
      <c r="E42" s="22">
        <v>693</v>
      </c>
      <c r="F42" s="22">
        <v>600</v>
      </c>
      <c r="G42" s="9">
        <v>0.86580086580086579</v>
      </c>
      <c r="H42" s="20">
        <v>10</v>
      </c>
    </row>
    <row r="43" spans="1:8" ht="19.95" customHeight="1" x14ac:dyDescent="0.3">
      <c r="A43" s="38" t="s">
        <v>5393</v>
      </c>
      <c r="B43" s="11" t="s">
        <v>6</v>
      </c>
      <c r="C43" t="s">
        <v>60</v>
      </c>
      <c r="D43" t="s">
        <v>39</v>
      </c>
      <c r="E43" s="22">
        <v>2962</v>
      </c>
      <c r="F43" s="22">
        <v>2386</v>
      </c>
      <c r="G43" s="9">
        <v>0.80553679945982448</v>
      </c>
      <c r="H43" s="20">
        <v>15</v>
      </c>
    </row>
    <row r="44" spans="1:8" ht="19.95" customHeight="1" x14ac:dyDescent="0.3">
      <c r="A44" s="38" t="s">
        <v>5394</v>
      </c>
      <c r="B44" s="11" t="s">
        <v>19</v>
      </c>
      <c r="C44" t="s">
        <v>61</v>
      </c>
      <c r="D44" t="s">
        <v>32</v>
      </c>
      <c r="E44" s="22">
        <v>1117</v>
      </c>
      <c r="F44" s="22">
        <v>1020</v>
      </c>
      <c r="G44" s="9">
        <v>0.91316025067144135</v>
      </c>
      <c r="H44" s="20">
        <v>5</v>
      </c>
    </row>
    <row r="45" spans="1:8" ht="19.95" customHeight="1" x14ac:dyDescent="0.3">
      <c r="A45" s="38" t="s">
        <v>5395</v>
      </c>
      <c r="B45" s="11" t="s">
        <v>9</v>
      </c>
      <c r="C45" t="s">
        <v>61</v>
      </c>
      <c r="D45" t="s">
        <v>32</v>
      </c>
      <c r="E45" s="22">
        <v>1402</v>
      </c>
      <c r="F45" s="22">
        <v>1268</v>
      </c>
      <c r="G45" s="9">
        <v>0.90442225392296716</v>
      </c>
      <c r="H45" s="20">
        <v>5</v>
      </c>
    </row>
    <row r="46" spans="1:8" ht="19.95" customHeight="1" x14ac:dyDescent="0.3">
      <c r="A46" s="38" t="s">
        <v>5396</v>
      </c>
      <c r="B46" s="11" t="s">
        <v>19</v>
      </c>
      <c r="C46" t="s">
        <v>62</v>
      </c>
      <c r="D46" t="s">
        <v>32</v>
      </c>
      <c r="E46" s="22">
        <v>383</v>
      </c>
      <c r="F46" s="22">
        <v>311</v>
      </c>
      <c r="G46" s="9">
        <v>0.81201044386422971</v>
      </c>
      <c r="H46" s="20">
        <v>15</v>
      </c>
    </row>
    <row r="47" spans="1:8" ht="19.95" customHeight="1" x14ac:dyDescent="0.3">
      <c r="A47" s="38" t="s">
        <v>5397</v>
      </c>
      <c r="B47" s="11" t="s">
        <v>9</v>
      </c>
      <c r="C47" t="s">
        <v>63</v>
      </c>
      <c r="D47" t="s">
        <v>64</v>
      </c>
      <c r="E47" s="22">
        <v>1224</v>
      </c>
      <c r="F47" s="22">
        <v>1074</v>
      </c>
      <c r="G47" s="9">
        <v>0.87745098039215685</v>
      </c>
      <c r="H47" s="20">
        <v>10</v>
      </c>
    </row>
    <row r="48" spans="1:8" ht="19.95" customHeight="1" x14ac:dyDescent="0.3">
      <c r="A48" s="38" t="s">
        <v>5398</v>
      </c>
      <c r="B48" s="11" t="s">
        <v>9</v>
      </c>
      <c r="C48" t="s">
        <v>65</v>
      </c>
      <c r="D48" t="s">
        <v>67</v>
      </c>
      <c r="E48" s="22">
        <v>54</v>
      </c>
      <c r="F48" s="22">
        <v>45</v>
      </c>
      <c r="G48" s="9">
        <v>0.83333333333333337</v>
      </c>
      <c r="H48" s="20">
        <v>15</v>
      </c>
    </row>
    <row r="49" spans="1:8" ht="19.95" customHeight="1" x14ac:dyDescent="0.3">
      <c r="A49" s="38" t="s">
        <v>5399</v>
      </c>
      <c r="B49" s="11" t="s">
        <v>9</v>
      </c>
      <c r="C49" t="s">
        <v>65</v>
      </c>
      <c r="D49" t="s">
        <v>66</v>
      </c>
      <c r="E49" s="22">
        <v>408</v>
      </c>
      <c r="F49" s="22">
        <v>368</v>
      </c>
      <c r="G49" s="9">
        <v>0.90196078431372551</v>
      </c>
      <c r="H49" s="20">
        <v>5</v>
      </c>
    </row>
    <row r="50" spans="1:8" ht="19.95" customHeight="1" x14ac:dyDescent="0.3">
      <c r="A50" s="38" t="s">
        <v>5400</v>
      </c>
      <c r="B50" s="11" t="s">
        <v>9</v>
      </c>
      <c r="C50" t="s">
        <v>68</v>
      </c>
      <c r="D50" t="s">
        <v>50</v>
      </c>
      <c r="E50" s="22">
        <v>1822</v>
      </c>
      <c r="F50" s="22">
        <v>1633</v>
      </c>
      <c r="G50" s="9">
        <v>0.89626783754116357</v>
      </c>
      <c r="H50" s="20">
        <v>10</v>
      </c>
    </row>
    <row r="51" spans="1:8" ht="19.95" customHeight="1" x14ac:dyDescent="0.3">
      <c r="A51" s="38" t="s">
        <v>5401</v>
      </c>
      <c r="B51" s="11" t="s">
        <v>9</v>
      </c>
      <c r="C51" t="s">
        <v>69</v>
      </c>
      <c r="D51" t="s">
        <v>23</v>
      </c>
      <c r="E51" s="22">
        <v>1697</v>
      </c>
      <c r="F51" s="22">
        <v>1674</v>
      </c>
      <c r="G51" s="9">
        <v>0.986446670595168</v>
      </c>
      <c r="H51" s="20">
        <v>0</v>
      </c>
    </row>
    <row r="52" spans="1:8" ht="19.95" customHeight="1" x14ac:dyDescent="0.3">
      <c r="A52" s="38" t="s">
        <v>5402</v>
      </c>
      <c r="B52" s="11" t="s">
        <v>19</v>
      </c>
      <c r="C52" t="s">
        <v>70</v>
      </c>
      <c r="D52" t="s">
        <v>50</v>
      </c>
      <c r="E52" s="22">
        <v>243</v>
      </c>
      <c r="F52" s="22">
        <v>160</v>
      </c>
      <c r="G52" s="9">
        <v>0.65843621399176955</v>
      </c>
      <c r="H52" s="20">
        <v>15</v>
      </c>
    </row>
    <row r="53" spans="1:8" ht="19.95" customHeight="1" x14ac:dyDescent="0.3">
      <c r="A53" s="38" t="s">
        <v>5403</v>
      </c>
      <c r="B53" s="11" t="s">
        <v>9</v>
      </c>
      <c r="C53" t="s">
        <v>70</v>
      </c>
      <c r="D53" t="s">
        <v>50</v>
      </c>
      <c r="E53" s="22">
        <v>517</v>
      </c>
      <c r="F53" s="22">
        <v>395</v>
      </c>
      <c r="G53" s="9">
        <v>0.76402321083172142</v>
      </c>
      <c r="H53" s="20">
        <v>15</v>
      </c>
    </row>
    <row r="54" spans="1:8" ht="19.95" customHeight="1" x14ac:dyDescent="0.3">
      <c r="A54" s="38" t="s">
        <v>5404</v>
      </c>
      <c r="B54" s="11" t="s">
        <v>9</v>
      </c>
      <c r="C54" t="s">
        <v>71</v>
      </c>
      <c r="D54" t="s">
        <v>72</v>
      </c>
      <c r="E54" s="22">
        <v>2297</v>
      </c>
      <c r="F54" s="22">
        <v>2489</v>
      </c>
      <c r="G54" s="9">
        <v>1.0835872877666521</v>
      </c>
      <c r="H54" s="20">
        <v>0</v>
      </c>
    </row>
    <row r="55" spans="1:8" ht="19.95" customHeight="1" x14ac:dyDescent="0.3">
      <c r="A55" s="38" t="s">
        <v>5405</v>
      </c>
      <c r="B55" s="11" t="s">
        <v>6</v>
      </c>
      <c r="C55" t="s">
        <v>73</v>
      </c>
      <c r="D55" t="s">
        <v>13</v>
      </c>
      <c r="E55" s="22">
        <v>8100</v>
      </c>
      <c r="F55" s="22">
        <v>6689</v>
      </c>
      <c r="G55" s="9">
        <v>0.82580246913580246</v>
      </c>
      <c r="H55" s="20">
        <v>15</v>
      </c>
    </row>
    <row r="56" spans="1:8" ht="19.95" customHeight="1" x14ac:dyDescent="0.3">
      <c r="A56" s="38" t="s">
        <v>5406</v>
      </c>
      <c r="B56" s="11" t="s">
        <v>9</v>
      </c>
      <c r="C56" t="s">
        <v>73</v>
      </c>
      <c r="D56" t="s">
        <v>13</v>
      </c>
      <c r="E56" s="22">
        <v>1369</v>
      </c>
      <c r="F56" s="22">
        <v>1155</v>
      </c>
      <c r="G56" s="9">
        <v>0.84368151935719504</v>
      </c>
      <c r="H56" s="20">
        <v>15</v>
      </c>
    </row>
    <row r="57" spans="1:8" ht="19.95" customHeight="1" x14ac:dyDescent="0.3">
      <c r="A57" s="38" t="s">
        <v>5407</v>
      </c>
      <c r="B57" s="11" t="s">
        <v>9</v>
      </c>
      <c r="C57" t="s">
        <v>74</v>
      </c>
      <c r="D57" t="s">
        <v>39</v>
      </c>
      <c r="E57" s="22">
        <v>1173</v>
      </c>
      <c r="F57" s="22">
        <v>1112</v>
      </c>
      <c r="G57" s="9">
        <v>0.94799658994032399</v>
      </c>
      <c r="H57" s="20">
        <v>5</v>
      </c>
    </row>
    <row r="58" spans="1:8" ht="19.95" customHeight="1" x14ac:dyDescent="0.3">
      <c r="A58" s="38" t="s">
        <v>5408</v>
      </c>
      <c r="B58" s="11" t="s">
        <v>6</v>
      </c>
      <c r="C58" t="s">
        <v>75</v>
      </c>
      <c r="D58" t="s">
        <v>3159</v>
      </c>
      <c r="E58" s="22">
        <v>75644</v>
      </c>
      <c r="F58" s="22">
        <v>72002</v>
      </c>
      <c r="G58" s="9">
        <v>0.95185341864523298</v>
      </c>
      <c r="H58" s="20">
        <v>0</v>
      </c>
    </row>
    <row r="59" spans="1:8" ht="19.95" customHeight="1" x14ac:dyDescent="0.3">
      <c r="A59" s="38" t="s">
        <v>5409</v>
      </c>
      <c r="B59" s="11" t="s">
        <v>9</v>
      </c>
      <c r="C59" t="s">
        <v>76</v>
      </c>
      <c r="D59" t="s">
        <v>77</v>
      </c>
      <c r="E59" s="22">
        <v>3403</v>
      </c>
      <c r="F59" s="22">
        <v>3175</v>
      </c>
      <c r="G59" s="9">
        <v>0.93300029385836025</v>
      </c>
      <c r="H59" s="20">
        <v>5</v>
      </c>
    </row>
    <row r="60" spans="1:8" ht="19.95" customHeight="1" x14ac:dyDescent="0.3">
      <c r="A60" s="38" t="s">
        <v>5410</v>
      </c>
      <c r="B60" s="11" t="s">
        <v>6</v>
      </c>
      <c r="C60" t="s">
        <v>78</v>
      </c>
      <c r="D60" t="s">
        <v>37</v>
      </c>
      <c r="E60" s="22">
        <v>3737</v>
      </c>
      <c r="F60" s="22">
        <v>5357</v>
      </c>
      <c r="G60" s="9">
        <v>1.4335028097404334</v>
      </c>
      <c r="H60" s="20">
        <v>0</v>
      </c>
    </row>
    <row r="61" spans="1:8" ht="19.95" customHeight="1" x14ac:dyDescent="0.3">
      <c r="A61" s="38" t="s">
        <v>5411</v>
      </c>
      <c r="B61" s="11" t="s">
        <v>9</v>
      </c>
      <c r="C61" t="s">
        <v>78</v>
      </c>
      <c r="D61" t="s">
        <v>37</v>
      </c>
      <c r="E61" s="22">
        <v>1696</v>
      </c>
      <c r="F61" s="22">
        <v>1815</v>
      </c>
      <c r="G61" s="9">
        <v>1.0701650943396226</v>
      </c>
      <c r="H61" s="20">
        <v>0</v>
      </c>
    </row>
    <row r="62" spans="1:8" ht="19.95" customHeight="1" x14ac:dyDescent="0.3">
      <c r="A62" s="38" t="s">
        <v>5412</v>
      </c>
      <c r="B62" s="11" t="s">
        <v>9</v>
      </c>
      <c r="C62" t="s">
        <v>79</v>
      </c>
      <c r="D62" t="s">
        <v>80</v>
      </c>
      <c r="E62" s="22">
        <v>1486</v>
      </c>
      <c r="F62" s="22">
        <v>1366</v>
      </c>
      <c r="G62" s="9">
        <v>0.91924629878869446</v>
      </c>
      <c r="H62" s="20">
        <v>5</v>
      </c>
    </row>
    <row r="63" spans="1:8" ht="19.95" customHeight="1" x14ac:dyDescent="0.3">
      <c r="A63" s="38" t="s">
        <v>5413</v>
      </c>
      <c r="B63" s="11" t="s">
        <v>19</v>
      </c>
      <c r="C63" t="s">
        <v>79</v>
      </c>
      <c r="D63" t="s">
        <v>80</v>
      </c>
      <c r="E63" s="22">
        <v>844</v>
      </c>
      <c r="F63" s="22">
        <v>882</v>
      </c>
      <c r="G63" s="9">
        <v>1.0450236966824644</v>
      </c>
      <c r="H63" s="20">
        <v>0</v>
      </c>
    </row>
    <row r="64" spans="1:8" ht="19.95" customHeight="1" x14ac:dyDescent="0.3">
      <c r="A64" s="38" t="s">
        <v>5414</v>
      </c>
      <c r="B64" s="11" t="s">
        <v>9</v>
      </c>
      <c r="C64" t="s">
        <v>81</v>
      </c>
      <c r="D64" t="s">
        <v>57</v>
      </c>
      <c r="E64" s="22">
        <v>546</v>
      </c>
      <c r="F64" s="22">
        <v>489</v>
      </c>
      <c r="G64" s="9">
        <v>0.89560439560439564</v>
      </c>
      <c r="H64" s="20">
        <v>10</v>
      </c>
    </row>
    <row r="65" spans="1:8" ht="19.95" customHeight="1" x14ac:dyDescent="0.3">
      <c r="A65" s="38" t="s">
        <v>5415</v>
      </c>
      <c r="B65" s="11" t="s">
        <v>19</v>
      </c>
      <c r="C65" t="s">
        <v>82</v>
      </c>
      <c r="D65" t="s">
        <v>83</v>
      </c>
      <c r="E65" s="22">
        <v>783</v>
      </c>
      <c r="F65" s="22">
        <v>701</v>
      </c>
      <c r="G65" s="9">
        <v>0.89527458492975731</v>
      </c>
      <c r="H65" s="20">
        <v>10</v>
      </c>
    </row>
    <row r="66" spans="1:8" ht="19.95" customHeight="1" x14ac:dyDescent="0.3">
      <c r="A66" s="38" t="s">
        <v>5416</v>
      </c>
      <c r="B66" s="11" t="s">
        <v>9</v>
      </c>
      <c r="C66" t="s">
        <v>82</v>
      </c>
      <c r="D66" t="s">
        <v>83</v>
      </c>
      <c r="E66" s="22">
        <v>449</v>
      </c>
      <c r="F66" s="22">
        <v>486</v>
      </c>
      <c r="G66" s="9">
        <v>1.0824053452115814</v>
      </c>
      <c r="H66" s="20">
        <v>0</v>
      </c>
    </row>
    <row r="67" spans="1:8" ht="19.95" customHeight="1" x14ac:dyDescent="0.3">
      <c r="A67" s="38" t="s">
        <v>5417</v>
      </c>
      <c r="B67" s="11" t="s">
        <v>9</v>
      </c>
      <c r="C67" t="s">
        <v>84</v>
      </c>
      <c r="D67" t="s">
        <v>48</v>
      </c>
      <c r="E67" s="22">
        <v>712</v>
      </c>
      <c r="F67" s="22">
        <v>604</v>
      </c>
      <c r="G67" s="9">
        <v>0.848314606741573</v>
      </c>
      <c r="H67" s="20">
        <v>15</v>
      </c>
    </row>
    <row r="68" spans="1:8" ht="19.95" customHeight="1" x14ac:dyDescent="0.3">
      <c r="A68" s="38" t="s">
        <v>5418</v>
      </c>
      <c r="B68" s="11" t="s">
        <v>19</v>
      </c>
      <c r="C68" t="s">
        <v>85</v>
      </c>
      <c r="D68" t="s">
        <v>86</v>
      </c>
      <c r="E68" s="22">
        <v>844</v>
      </c>
      <c r="F68" s="22">
        <v>810</v>
      </c>
      <c r="G68" s="9">
        <v>0.95971563981042651</v>
      </c>
      <c r="H68" s="20">
        <v>0</v>
      </c>
    </row>
    <row r="69" spans="1:8" ht="19.95" customHeight="1" x14ac:dyDescent="0.3">
      <c r="A69" s="38" t="s">
        <v>5419</v>
      </c>
      <c r="B69" s="11" t="s">
        <v>9</v>
      </c>
      <c r="C69" t="s">
        <v>85</v>
      </c>
      <c r="D69" t="s">
        <v>86</v>
      </c>
      <c r="E69" s="22">
        <v>803</v>
      </c>
      <c r="F69" s="22">
        <v>818</v>
      </c>
      <c r="G69" s="9">
        <v>1.0186799501867996</v>
      </c>
      <c r="H69" s="20">
        <v>0</v>
      </c>
    </row>
    <row r="70" spans="1:8" ht="19.95" customHeight="1" x14ac:dyDescent="0.3">
      <c r="A70" s="38" t="s">
        <v>5420</v>
      </c>
      <c r="B70" s="11" t="s">
        <v>9</v>
      </c>
      <c r="C70" t="s">
        <v>87</v>
      </c>
      <c r="D70" t="s">
        <v>88</v>
      </c>
      <c r="E70" s="22">
        <v>705</v>
      </c>
      <c r="F70" s="22">
        <v>724</v>
      </c>
      <c r="G70" s="9">
        <v>1.026950354609929</v>
      </c>
      <c r="H70" s="20">
        <v>0</v>
      </c>
    </row>
    <row r="71" spans="1:8" ht="19.95" customHeight="1" x14ac:dyDescent="0.3">
      <c r="A71" s="38" t="s">
        <v>5421</v>
      </c>
      <c r="B71" s="11" t="s">
        <v>9</v>
      </c>
      <c r="C71" t="s">
        <v>89</v>
      </c>
      <c r="D71" t="s">
        <v>57</v>
      </c>
      <c r="E71" s="22">
        <v>422</v>
      </c>
      <c r="F71" s="22">
        <v>346</v>
      </c>
      <c r="G71" s="9">
        <v>0.81990521327014221</v>
      </c>
      <c r="H71" s="20">
        <v>15</v>
      </c>
    </row>
    <row r="72" spans="1:8" ht="19.95" customHeight="1" x14ac:dyDescent="0.3">
      <c r="A72" s="38" t="s">
        <v>5423</v>
      </c>
      <c r="B72" s="11" t="s">
        <v>19</v>
      </c>
      <c r="C72" t="s">
        <v>90</v>
      </c>
      <c r="D72" t="s">
        <v>91</v>
      </c>
      <c r="E72" s="22">
        <v>305</v>
      </c>
      <c r="F72" s="22">
        <v>253</v>
      </c>
      <c r="G72" s="9">
        <v>0.82950819672131149</v>
      </c>
      <c r="H72" s="20">
        <v>15</v>
      </c>
    </row>
    <row r="73" spans="1:8" ht="19.95" customHeight="1" x14ac:dyDescent="0.3">
      <c r="A73" s="38" t="s">
        <v>5424</v>
      </c>
      <c r="B73" s="11" t="s">
        <v>9</v>
      </c>
      <c r="C73" t="s">
        <v>90</v>
      </c>
      <c r="D73" t="s">
        <v>91</v>
      </c>
      <c r="E73" s="22">
        <v>942</v>
      </c>
      <c r="F73" s="22">
        <v>899</v>
      </c>
      <c r="G73" s="9">
        <v>0.95435244161358812</v>
      </c>
      <c r="H73" s="20">
        <v>0</v>
      </c>
    </row>
    <row r="74" spans="1:8" ht="19.95" customHeight="1" x14ac:dyDescent="0.3">
      <c r="A74" s="38" t="s">
        <v>5425</v>
      </c>
      <c r="B74" s="11" t="s">
        <v>9</v>
      </c>
      <c r="C74" t="s">
        <v>92</v>
      </c>
      <c r="D74" t="s">
        <v>72</v>
      </c>
      <c r="E74" s="22">
        <v>771</v>
      </c>
      <c r="F74" s="22">
        <v>752</v>
      </c>
      <c r="G74" s="9">
        <v>0.97535667963683526</v>
      </c>
      <c r="H74" s="20">
        <v>0</v>
      </c>
    </row>
    <row r="75" spans="1:8" ht="19.95" customHeight="1" x14ac:dyDescent="0.3">
      <c r="A75" s="38" t="s">
        <v>5426</v>
      </c>
      <c r="B75" s="11" t="s">
        <v>9</v>
      </c>
      <c r="C75" t="s">
        <v>93</v>
      </c>
      <c r="D75" t="s">
        <v>53</v>
      </c>
      <c r="E75" s="22">
        <v>1722</v>
      </c>
      <c r="F75" s="22">
        <v>1652</v>
      </c>
      <c r="G75" s="9">
        <v>0.95934959349593496</v>
      </c>
      <c r="H75" s="20">
        <v>0</v>
      </c>
    </row>
    <row r="76" spans="1:8" ht="19.95" customHeight="1" x14ac:dyDescent="0.3">
      <c r="A76" s="38" t="s">
        <v>5427</v>
      </c>
      <c r="B76" s="11" t="s">
        <v>9</v>
      </c>
      <c r="C76" t="s">
        <v>94</v>
      </c>
      <c r="D76" t="s">
        <v>95</v>
      </c>
      <c r="E76" s="22">
        <v>2663</v>
      </c>
      <c r="F76" s="22">
        <v>2560</v>
      </c>
      <c r="G76" s="9">
        <v>0.9613218174990612</v>
      </c>
      <c r="H76" s="20">
        <v>0</v>
      </c>
    </row>
    <row r="77" spans="1:8" ht="19.95" customHeight="1" x14ac:dyDescent="0.3">
      <c r="A77" s="38" t="s">
        <v>5428</v>
      </c>
      <c r="B77" s="11" t="s">
        <v>6</v>
      </c>
      <c r="C77" t="s">
        <v>25</v>
      </c>
      <c r="D77" t="s">
        <v>3160</v>
      </c>
      <c r="E77" s="22">
        <v>7908</v>
      </c>
      <c r="F77" s="22">
        <v>6699</v>
      </c>
      <c r="G77" s="9">
        <v>0.84711684370257967</v>
      </c>
      <c r="H77" s="20">
        <v>15</v>
      </c>
    </row>
    <row r="78" spans="1:8" ht="19.95" customHeight="1" x14ac:dyDescent="0.3">
      <c r="A78" s="38" t="s">
        <v>5429</v>
      </c>
      <c r="B78" s="11" t="s">
        <v>9</v>
      </c>
      <c r="C78" t="s">
        <v>25</v>
      </c>
      <c r="D78" t="s">
        <v>25</v>
      </c>
      <c r="E78" s="22">
        <v>589</v>
      </c>
      <c r="F78" s="22">
        <v>514</v>
      </c>
      <c r="G78" s="9">
        <v>0.87266553480475384</v>
      </c>
      <c r="H78" s="20">
        <v>10</v>
      </c>
    </row>
    <row r="79" spans="1:8" ht="19.95" customHeight="1" x14ac:dyDescent="0.3">
      <c r="A79" s="38" t="s">
        <v>5430</v>
      </c>
      <c r="B79" s="11" t="s">
        <v>19</v>
      </c>
      <c r="C79" t="s">
        <v>96</v>
      </c>
      <c r="D79" t="s">
        <v>43</v>
      </c>
      <c r="E79" s="22">
        <v>16991</v>
      </c>
      <c r="F79" s="22">
        <v>19946</v>
      </c>
      <c r="G79" s="9">
        <v>1.1739156023777293</v>
      </c>
      <c r="H79" s="20">
        <v>0</v>
      </c>
    </row>
    <row r="80" spans="1:8" ht="19.95" customHeight="1" x14ac:dyDescent="0.3">
      <c r="A80" s="38" t="s">
        <v>5431</v>
      </c>
      <c r="B80" s="11" t="s">
        <v>9</v>
      </c>
      <c r="C80" t="s">
        <v>97</v>
      </c>
      <c r="D80" t="s">
        <v>59</v>
      </c>
      <c r="E80" s="22">
        <v>554</v>
      </c>
      <c r="F80" s="22">
        <v>523</v>
      </c>
      <c r="G80" s="9">
        <v>0.94404332129963897</v>
      </c>
      <c r="H80" s="20">
        <v>5</v>
      </c>
    </row>
    <row r="81" spans="1:8" ht="19.95" customHeight="1" x14ac:dyDescent="0.3">
      <c r="A81" s="38" t="s">
        <v>5432</v>
      </c>
      <c r="B81" s="11" t="s">
        <v>19</v>
      </c>
      <c r="C81" t="s">
        <v>98</v>
      </c>
      <c r="D81" t="s">
        <v>99</v>
      </c>
      <c r="E81" s="22">
        <v>1059</v>
      </c>
      <c r="F81" s="22">
        <v>957</v>
      </c>
      <c r="G81" s="9">
        <v>0.90368271954674217</v>
      </c>
      <c r="H81" s="20">
        <v>5</v>
      </c>
    </row>
    <row r="82" spans="1:8" ht="19.95" customHeight="1" x14ac:dyDescent="0.3">
      <c r="A82" s="38" t="s">
        <v>5433</v>
      </c>
      <c r="B82" s="11" t="s">
        <v>9</v>
      </c>
      <c r="C82" t="s">
        <v>100</v>
      </c>
      <c r="D82" t="s">
        <v>101</v>
      </c>
      <c r="E82" s="22">
        <v>560</v>
      </c>
      <c r="F82" s="22">
        <v>468</v>
      </c>
      <c r="G82" s="9">
        <v>0.83571428571428574</v>
      </c>
      <c r="H82" s="20">
        <v>15</v>
      </c>
    </row>
    <row r="83" spans="1:8" ht="19.95" customHeight="1" x14ac:dyDescent="0.3">
      <c r="A83" s="38" t="s">
        <v>5434</v>
      </c>
      <c r="B83" s="11" t="s">
        <v>9</v>
      </c>
      <c r="C83" t="s">
        <v>102</v>
      </c>
      <c r="D83" t="s">
        <v>72</v>
      </c>
      <c r="E83" s="22">
        <v>776</v>
      </c>
      <c r="F83" s="22">
        <v>833</v>
      </c>
      <c r="G83" s="9">
        <v>1.0734536082474226</v>
      </c>
      <c r="H83" s="20">
        <v>0</v>
      </c>
    </row>
    <row r="84" spans="1:8" ht="19.95" customHeight="1" x14ac:dyDescent="0.3">
      <c r="A84" s="38" t="s">
        <v>5435</v>
      </c>
      <c r="B84" s="11" t="s">
        <v>9</v>
      </c>
      <c r="C84" t="s">
        <v>102</v>
      </c>
      <c r="D84" t="s">
        <v>53</v>
      </c>
      <c r="E84" s="22">
        <v>2360</v>
      </c>
      <c r="F84" s="22">
        <v>2352</v>
      </c>
      <c r="G84" s="9">
        <v>0.99661016949152548</v>
      </c>
      <c r="H84" s="20">
        <v>0</v>
      </c>
    </row>
    <row r="85" spans="1:8" ht="19.95" customHeight="1" x14ac:dyDescent="0.3">
      <c r="A85" s="38" t="s">
        <v>5436</v>
      </c>
      <c r="B85" s="11" t="s">
        <v>9</v>
      </c>
      <c r="C85" t="s">
        <v>103</v>
      </c>
      <c r="D85" t="s">
        <v>91</v>
      </c>
      <c r="E85" s="22">
        <v>790</v>
      </c>
      <c r="F85" s="22">
        <v>667</v>
      </c>
      <c r="G85" s="9">
        <v>0.84430379746835438</v>
      </c>
      <c r="H85" s="20">
        <v>15</v>
      </c>
    </row>
    <row r="86" spans="1:8" ht="19.95" customHeight="1" x14ac:dyDescent="0.3">
      <c r="A86" s="38" t="s">
        <v>5437</v>
      </c>
      <c r="B86" s="11" t="s">
        <v>19</v>
      </c>
      <c r="C86" t="s">
        <v>103</v>
      </c>
      <c r="D86" t="s">
        <v>91</v>
      </c>
      <c r="E86" s="22">
        <v>702</v>
      </c>
      <c r="F86" s="22">
        <v>685</v>
      </c>
      <c r="G86" s="9">
        <v>0.9757834757834758</v>
      </c>
      <c r="H86" s="20">
        <v>0</v>
      </c>
    </row>
    <row r="87" spans="1:8" ht="19.95" customHeight="1" x14ac:dyDescent="0.3">
      <c r="A87" s="38" t="s">
        <v>5438</v>
      </c>
      <c r="B87" s="11" t="s">
        <v>6</v>
      </c>
      <c r="C87" t="s">
        <v>104</v>
      </c>
      <c r="D87" t="s">
        <v>55</v>
      </c>
      <c r="E87" s="22">
        <v>1567</v>
      </c>
      <c r="F87" s="22">
        <v>1320</v>
      </c>
      <c r="G87" s="9">
        <v>0.84237396298659861</v>
      </c>
      <c r="H87" s="20">
        <v>15</v>
      </c>
    </row>
    <row r="88" spans="1:8" ht="19.95" customHeight="1" x14ac:dyDescent="0.3">
      <c r="A88" s="38" t="s">
        <v>5439</v>
      </c>
      <c r="B88" s="11" t="s">
        <v>9</v>
      </c>
      <c r="C88" t="s">
        <v>105</v>
      </c>
      <c r="D88" t="s">
        <v>106</v>
      </c>
      <c r="E88" s="22">
        <v>987</v>
      </c>
      <c r="F88" s="22">
        <v>732</v>
      </c>
      <c r="G88" s="9">
        <v>0.74164133738601823</v>
      </c>
      <c r="H88" s="20">
        <v>15</v>
      </c>
    </row>
    <row r="89" spans="1:8" ht="19.95" customHeight="1" x14ac:dyDescent="0.3">
      <c r="A89" s="38" t="s">
        <v>5440</v>
      </c>
      <c r="B89" s="11" t="s">
        <v>9</v>
      </c>
      <c r="C89" t="s">
        <v>105</v>
      </c>
      <c r="D89" t="s">
        <v>107</v>
      </c>
      <c r="E89" s="22">
        <v>459</v>
      </c>
      <c r="F89" s="22">
        <v>403</v>
      </c>
      <c r="G89" s="9">
        <v>0.87799564270152508</v>
      </c>
      <c r="H89" s="20">
        <v>10</v>
      </c>
    </row>
    <row r="90" spans="1:8" ht="19.95" customHeight="1" x14ac:dyDescent="0.3">
      <c r="A90" s="38" t="s">
        <v>5441</v>
      </c>
      <c r="B90" s="11" t="s">
        <v>9</v>
      </c>
      <c r="C90" t="s">
        <v>105</v>
      </c>
      <c r="D90" t="s">
        <v>108</v>
      </c>
      <c r="E90" s="22">
        <v>1006</v>
      </c>
      <c r="F90" s="22">
        <v>885</v>
      </c>
      <c r="G90" s="9">
        <v>0.87972166998011925</v>
      </c>
      <c r="H90" s="20">
        <v>10</v>
      </c>
    </row>
    <row r="91" spans="1:8" ht="19.95" customHeight="1" x14ac:dyDescent="0.3">
      <c r="A91" s="38" t="s">
        <v>5442</v>
      </c>
      <c r="B91" s="11" t="s">
        <v>19</v>
      </c>
      <c r="C91" t="s">
        <v>109</v>
      </c>
      <c r="D91" t="s">
        <v>80</v>
      </c>
      <c r="E91" s="22">
        <v>553</v>
      </c>
      <c r="F91" s="22">
        <v>391</v>
      </c>
      <c r="G91" s="9">
        <v>0.70705244122965638</v>
      </c>
      <c r="H91" s="20">
        <v>15</v>
      </c>
    </row>
    <row r="92" spans="1:8" ht="19.95" customHeight="1" x14ac:dyDescent="0.3">
      <c r="A92" s="38" t="s">
        <v>5443</v>
      </c>
      <c r="B92" s="11" t="s">
        <v>9</v>
      </c>
      <c r="C92" t="s">
        <v>110</v>
      </c>
      <c r="D92" t="s">
        <v>111</v>
      </c>
      <c r="E92" s="22">
        <v>570</v>
      </c>
      <c r="F92" s="22">
        <v>459</v>
      </c>
      <c r="G92" s="9">
        <v>0.80526315789473679</v>
      </c>
      <c r="H92" s="20">
        <v>15</v>
      </c>
    </row>
    <row r="93" spans="1:8" ht="19.95" customHeight="1" x14ac:dyDescent="0.3">
      <c r="A93" s="38" t="s">
        <v>5444</v>
      </c>
      <c r="B93" s="11" t="s">
        <v>9</v>
      </c>
      <c r="C93" t="s">
        <v>112</v>
      </c>
      <c r="D93" t="s">
        <v>113</v>
      </c>
      <c r="E93" s="22">
        <v>1382</v>
      </c>
      <c r="F93" s="22">
        <v>1121</v>
      </c>
      <c r="G93" s="9">
        <v>0.81114327062228653</v>
      </c>
      <c r="H93" s="20">
        <v>15</v>
      </c>
    </row>
    <row r="94" spans="1:8" ht="19.95" customHeight="1" x14ac:dyDescent="0.3">
      <c r="A94" s="38" t="s">
        <v>5445</v>
      </c>
      <c r="B94" s="11" t="s">
        <v>9</v>
      </c>
      <c r="C94" t="s">
        <v>114</v>
      </c>
      <c r="D94" t="s">
        <v>11</v>
      </c>
      <c r="E94" s="22">
        <v>275</v>
      </c>
      <c r="F94" s="22">
        <v>247</v>
      </c>
      <c r="G94" s="9">
        <v>0.89818181818181819</v>
      </c>
      <c r="H94" s="20">
        <v>10</v>
      </c>
    </row>
    <row r="95" spans="1:8" ht="19.95" customHeight="1" x14ac:dyDescent="0.3">
      <c r="A95" s="38" t="s">
        <v>5446</v>
      </c>
      <c r="B95" s="11" t="s">
        <v>19</v>
      </c>
      <c r="C95" t="s">
        <v>114</v>
      </c>
      <c r="D95" t="s">
        <v>115</v>
      </c>
      <c r="E95" s="22">
        <v>356</v>
      </c>
      <c r="F95" s="22">
        <v>335</v>
      </c>
      <c r="G95" s="9">
        <v>0.9410112359550562</v>
      </c>
      <c r="H95" s="20">
        <v>5</v>
      </c>
    </row>
    <row r="96" spans="1:8" ht="19.95" customHeight="1" x14ac:dyDescent="0.3">
      <c r="A96" s="38" t="s">
        <v>5447</v>
      </c>
      <c r="B96" s="11" t="s">
        <v>9</v>
      </c>
      <c r="C96" t="s">
        <v>116</v>
      </c>
      <c r="D96" t="s">
        <v>117</v>
      </c>
      <c r="E96" s="22">
        <v>1223</v>
      </c>
      <c r="F96" s="22">
        <v>1331</v>
      </c>
      <c r="G96" s="9">
        <v>1.0883074407195421</v>
      </c>
      <c r="H96" s="20">
        <v>0</v>
      </c>
    </row>
    <row r="97" spans="1:8" ht="19.95" customHeight="1" x14ac:dyDescent="0.3">
      <c r="A97" s="38" t="s">
        <v>5448</v>
      </c>
      <c r="B97" s="11" t="s">
        <v>19</v>
      </c>
      <c r="C97" t="s">
        <v>118</v>
      </c>
      <c r="D97" t="s">
        <v>119</v>
      </c>
      <c r="E97" s="22">
        <v>4291</v>
      </c>
      <c r="F97" s="22">
        <v>4302</v>
      </c>
      <c r="G97" s="9">
        <v>1.0025635050104871</v>
      </c>
      <c r="H97" s="20">
        <v>0</v>
      </c>
    </row>
    <row r="98" spans="1:8" ht="19.95" customHeight="1" x14ac:dyDescent="0.3">
      <c r="A98" s="38" t="s">
        <v>5449</v>
      </c>
      <c r="B98" s="11" t="s">
        <v>9</v>
      </c>
      <c r="C98" t="s">
        <v>118</v>
      </c>
      <c r="D98" t="s">
        <v>119</v>
      </c>
      <c r="E98" s="22">
        <v>1047</v>
      </c>
      <c r="F98" s="22">
        <v>1078</v>
      </c>
      <c r="G98" s="9">
        <v>1.0296084049665712</v>
      </c>
      <c r="H98" s="20">
        <v>0</v>
      </c>
    </row>
    <row r="99" spans="1:8" ht="19.95" customHeight="1" x14ac:dyDescent="0.3">
      <c r="A99" s="38" t="s">
        <v>5450</v>
      </c>
      <c r="B99" s="11" t="s">
        <v>19</v>
      </c>
      <c r="C99" t="s">
        <v>120</v>
      </c>
      <c r="D99" t="s">
        <v>39</v>
      </c>
      <c r="E99" s="22">
        <v>934</v>
      </c>
      <c r="F99" s="22">
        <v>666</v>
      </c>
      <c r="G99" s="9">
        <v>0.71306209850107072</v>
      </c>
      <c r="H99" s="20">
        <v>15</v>
      </c>
    </row>
    <row r="100" spans="1:8" ht="19.95" customHeight="1" x14ac:dyDescent="0.3">
      <c r="A100" s="38" t="s">
        <v>5451</v>
      </c>
      <c r="B100" s="11" t="s">
        <v>9</v>
      </c>
      <c r="C100" t="s">
        <v>120</v>
      </c>
      <c r="D100" t="s">
        <v>39</v>
      </c>
      <c r="E100" s="22">
        <v>1416</v>
      </c>
      <c r="F100" s="22">
        <v>1198</v>
      </c>
      <c r="G100" s="9">
        <v>0.846045197740113</v>
      </c>
      <c r="H100" s="20">
        <v>15</v>
      </c>
    </row>
    <row r="101" spans="1:8" ht="19.95" customHeight="1" x14ac:dyDescent="0.3">
      <c r="A101" s="38" t="s">
        <v>5452</v>
      </c>
      <c r="B101" s="11" t="s">
        <v>19</v>
      </c>
      <c r="C101" t="s">
        <v>121</v>
      </c>
      <c r="D101" t="s">
        <v>122</v>
      </c>
      <c r="E101" s="22">
        <v>1437</v>
      </c>
      <c r="F101" s="22">
        <v>2002</v>
      </c>
      <c r="G101" s="9">
        <v>1.3931802366040362</v>
      </c>
      <c r="H101" s="20">
        <v>0</v>
      </c>
    </row>
    <row r="102" spans="1:8" ht="19.95" customHeight="1" x14ac:dyDescent="0.3">
      <c r="A102" s="38" t="s">
        <v>5453</v>
      </c>
      <c r="B102" s="11" t="s">
        <v>9</v>
      </c>
      <c r="C102" t="s">
        <v>121</v>
      </c>
      <c r="D102" t="s">
        <v>122</v>
      </c>
      <c r="E102" s="22">
        <v>617</v>
      </c>
      <c r="F102" s="22">
        <v>597</v>
      </c>
      <c r="G102" s="9">
        <v>0.96758508914100483</v>
      </c>
      <c r="H102" s="20">
        <v>0</v>
      </c>
    </row>
    <row r="103" spans="1:8" ht="19.95" customHeight="1" x14ac:dyDescent="0.3">
      <c r="A103" s="38" t="s">
        <v>5454</v>
      </c>
      <c r="B103" s="11" t="s">
        <v>6</v>
      </c>
      <c r="C103" t="s">
        <v>123</v>
      </c>
      <c r="D103" t="s">
        <v>124</v>
      </c>
      <c r="E103" s="22">
        <v>12556</v>
      </c>
      <c r="F103" s="22">
        <v>13054</v>
      </c>
      <c r="G103" s="9">
        <v>1.0396623128384836</v>
      </c>
      <c r="H103" s="20">
        <v>0</v>
      </c>
    </row>
    <row r="104" spans="1:8" ht="19.95" customHeight="1" x14ac:dyDescent="0.3">
      <c r="A104" s="38" t="s">
        <v>5455</v>
      </c>
      <c r="B104" s="11" t="s">
        <v>9</v>
      </c>
      <c r="C104" t="s">
        <v>123</v>
      </c>
      <c r="D104" t="s">
        <v>124</v>
      </c>
      <c r="E104" s="22">
        <v>1816</v>
      </c>
      <c r="F104" s="22">
        <v>1793</v>
      </c>
      <c r="G104" s="9">
        <v>0.98733480176211452</v>
      </c>
      <c r="H104" s="20">
        <v>0</v>
      </c>
    </row>
    <row r="105" spans="1:8" ht="19.95" customHeight="1" x14ac:dyDescent="0.3">
      <c r="A105" s="38" t="s">
        <v>5456</v>
      </c>
      <c r="B105" s="11" t="s">
        <v>9</v>
      </c>
      <c r="C105" t="s">
        <v>125</v>
      </c>
      <c r="D105" t="s">
        <v>126</v>
      </c>
      <c r="E105" s="22">
        <v>745</v>
      </c>
      <c r="F105" s="22">
        <v>681</v>
      </c>
      <c r="G105" s="9">
        <v>0.91409395973154361</v>
      </c>
      <c r="H105" s="20">
        <v>5</v>
      </c>
    </row>
    <row r="106" spans="1:8" ht="19.95" customHeight="1" x14ac:dyDescent="0.3">
      <c r="A106" s="38" t="s">
        <v>5457</v>
      </c>
      <c r="B106" s="11" t="s">
        <v>9</v>
      </c>
      <c r="C106" t="s">
        <v>127</v>
      </c>
      <c r="D106" t="s">
        <v>126</v>
      </c>
      <c r="E106" s="22">
        <v>823</v>
      </c>
      <c r="F106" s="22">
        <v>796</v>
      </c>
      <c r="G106" s="9">
        <v>0.96719319562575945</v>
      </c>
      <c r="H106" s="20">
        <v>0</v>
      </c>
    </row>
    <row r="107" spans="1:8" ht="19.95" customHeight="1" x14ac:dyDescent="0.3">
      <c r="A107" s="38" t="s">
        <v>5458</v>
      </c>
      <c r="B107" s="11" t="s">
        <v>19</v>
      </c>
      <c r="C107" t="s">
        <v>128</v>
      </c>
      <c r="D107" t="s">
        <v>80</v>
      </c>
      <c r="E107" s="22">
        <v>1331</v>
      </c>
      <c r="F107" s="22">
        <v>1226</v>
      </c>
      <c r="G107" s="9">
        <v>0.9211119459053343</v>
      </c>
      <c r="H107" s="20">
        <v>5</v>
      </c>
    </row>
    <row r="108" spans="1:8" ht="19.95" customHeight="1" x14ac:dyDescent="0.3">
      <c r="A108" s="38" t="s">
        <v>5459</v>
      </c>
      <c r="B108" s="11" t="s">
        <v>9</v>
      </c>
      <c r="C108" t="s">
        <v>129</v>
      </c>
      <c r="D108" t="s">
        <v>122</v>
      </c>
      <c r="E108" s="22">
        <v>1267</v>
      </c>
      <c r="F108" s="22">
        <v>1324</v>
      </c>
      <c r="G108" s="9">
        <v>1.0449881610102605</v>
      </c>
      <c r="H108" s="20">
        <v>0</v>
      </c>
    </row>
    <row r="109" spans="1:8" ht="19.95" customHeight="1" x14ac:dyDescent="0.3">
      <c r="A109" s="38" t="s">
        <v>5460</v>
      </c>
      <c r="B109" s="11" t="s">
        <v>9</v>
      </c>
      <c r="C109" t="s">
        <v>48</v>
      </c>
      <c r="D109" t="s">
        <v>48</v>
      </c>
      <c r="E109" s="22">
        <v>813</v>
      </c>
      <c r="F109" s="22">
        <v>699</v>
      </c>
      <c r="G109" s="9">
        <v>0.85977859778597787</v>
      </c>
      <c r="H109" s="20">
        <v>10</v>
      </c>
    </row>
    <row r="110" spans="1:8" ht="19.95" customHeight="1" x14ac:dyDescent="0.3">
      <c r="A110" s="38" t="s">
        <v>5461</v>
      </c>
      <c r="B110" s="11" t="s">
        <v>6</v>
      </c>
      <c r="C110" t="s">
        <v>48</v>
      </c>
      <c r="D110" t="s">
        <v>48</v>
      </c>
      <c r="E110" s="22">
        <v>3733</v>
      </c>
      <c r="F110" s="22">
        <v>3458</v>
      </c>
      <c r="G110" s="9">
        <v>0.92633270827752479</v>
      </c>
      <c r="H110" s="20">
        <v>5</v>
      </c>
    </row>
    <row r="111" spans="1:8" ht="19.95" customHeight="1" x14ac:dyDescent="0.3">
      <c r="A111" s="38" t="s">
        <v>5462</v>
      </c>
      <c r="B111" s="11" t="s">
        <v>9</v>
      </c>
      <c r="C111" t="s">
        <v>130</v>
      </c>
      <c r="D111" t="s">
        <v>131</v>
      </c>
      <c r="E111" s="22">
        <v>461</v>
      </c>
      <c r="F111" s="22">
        <v>391</v>
      </c>
      <c r="G111" s="9">
        <v>0.84815618221258138</v>
      </c>
      <c r="H111" s="20">
        <v>15</v>
      </c>
    </row>
    <row r="112" spans="1:8" ht="19.95" customHeight="1" x14ac:dyDescent="0.3">
      <c r="A112" s="38" t="s">
        <v>5463</v>
      </c>
      <c r="B112" s="11" t="s">
        <v>9</v>
      </c>
      <c r="C112" t="s">
        <v>132</v>
      </c>
      <c r="D112" t="s">
        <v>50</v>
      </c>
      <c r="E112" s="22">
        <v>810</v>
      </c>
      <c r="F112" s="22">
        <v>648</v>
      </c>
      <c r="G112" s="9">
        <v>0.8</v>
      </c>
      <c r="H112" s="20">
        <v>15</v>
      </c>
    </row>
    <row r="113" spans="1:8" ht="19.95" customHeight="1" x14ac:dyDescent="0.3">
      <c r="A113" s="38" t="s">
        <v>5464</v>
      </c>
      <c r="B113" s="11" t="s">
        <v>9</v>
      </c>
      <c r="C113" t="s">
        <v>133</v>
      </c>
      <c r="D113" t="s">
        <v>18</v>
      </c>
      <c r="E113" s="22">
        <v>2743</v>
      </c>
      <c r="F113" s="22">
        <v>2629</v>
      </c>
      <c r="G113" s="9">
        <v>0.95843966460080199</v>
      </c>
      <c r="H113" s="20">
        <v>0</v>
      </c>
    </row>
    <row r="114" spans="1:8" ht="19.95" customHeight="1" x14ac:dyDescent="0.3">
      <c r="A114" s="38" t="s">
        <v>5465</v>
      </c>
      <c r="B114" s="11" t="s">
        <v>9</v>
      </c>
      <c r="C114" t="s">
        <v>134</v>
      </c>
      <c r="D114" t="s">
        <v>131</v>
      </c>
      <c r="E114" s="22">
        <v>1079</v>
      </c>
      <c r="F114" s="22">
        <v>1035</v>
      </c>
      <c r="G114" s="9">
        <v>0.95922150139017603</v>
      </c>
      <c r="H114" s="20">
        <v>0</v>
      </c>
    </row>
    <row r="115" spans="1:8" ht="19.95" customHeight="1" x14ac:dyDescent="0.3">
      <c r="A115" s="38" t="s">
        <v>5466</v>
      </c>
      <c r="B115" s="11" t="s">
        <v>9</v>
      </c>
      <c r="C115" t="s">
        <v>135</v>
      </c>
      <c r="D115" t="s">
        <v>136</v>
      </c>
      <c r="E115" s="22">
        <v>2731</v>
      </c>
      <c r="F115" s="22">
        <v>2908</v>
      </c>
      <c r="G115" s="9">
        <v>1.0648114243866715</v>
      </c>
      <c r="H115" s="20">
        <v>0</v>
      </c>
    </row>
    <row r="116" spans="1:8" ht="19.95" customHeight="1" x14ac:dyDescent="0.3">
      <c r="A116" s="38" t="s">
        <v>5467</v>
      </c>
      <c r="B116" s="11" t="s">
        <v>9</v>
      </c>
      <c r="C116" t="s">
        <v>135</v>
      </c>
      <c r="D116" t="s">
        <v>131</v>
      </c>
      <c r="E116" s="22">
        <v>566</v>
      </c>
      <c r="F116" s="22">
        <v>561</v>
      </c>
      <c r="G116" s="9">
        <v>0.99116607773851595</v>
      </c>
      <c r="H116" s="20">
        <v>0</v>
      </c>
    </row>
    <row r="117" spans="1:8" ht="19.95" customHeight="1" x14ac:dyDescent="0.3">
      <c r="A117" s="38" t="s">
        <v>5468</v>
      </c>
      <c r="B117" s="11" t="s">
        <v>19</v>
      </c>
      <c r="C117" t="s">
        <v>137</v>
      </c>
      <c r="D117" t="s">
        <v>138</v>
      </c>
      <c r="E117" s="22">
        <v>441</v>
      </c>
      <c r="F117" s="22">
        <v>369</v>
      </c>
      <c r="G117" s="9">
        <v>0.83673469387755106</v>
      </c>
      <c r="H117" s="20">
        <v>15</v>
      </c>
    </row>
    <row r="118" spans="1:8" ht="19.95" customHeight="1" x14ac:dyDescent="0.3">
      <c r="A118" s="38" t="s">
        <v>5469</v>
      </c>
      <c r="B118" s="11" t="s">
        <v>6</v>
      </c>
      <c r="C118" t="s">
        <v>126</v>
      </c>
      <c r="D118" t="s">
        <v>126</v>
      </c>
      <c r="E118" s="22">
        <v>584</v>
      </c>
      <c r="F118" s="22">
        <v>588</v>
      </c>
      <c r="G118" s="9">
        <v>1.0068493150684932</v>
      </c>
      <c r="H118" s="20">
        <v>0</v>
      </c>
    </row>
    <row r="119" spans="1:8" ht="19.95" customHeight="1" x14ac:dyDescent="0.3">
      <c r="A119" s="38" t="s">
        <v>5470</v>
      </c>
      <c r="B119" s="11" t="s">
        <v>9</v>
      </c>
      <c r="C119" t="s">
        <v>126</v>
      </c>
      <c r="D119" t="s">
        <v>126</v>
      </c>
      <c r="E119" s="22">
        <v>787</v>
      </c>
      <c r="F119" s="22">
        <v>831</v>
      </c>
      <c r="G119" s="9">
        <v>1.0559085133418042</v>
      </c>
      <c r="H119" s="20">
        <v>0</v>
      </c>
    </row>
    <row r="120" spans="1:8" ht="19.95" customHeight="1" x14ac:dyDescent="0.3">
      <c r="A120" s="38" t="s">
        <v>5471</v>
      </c>
      <c r="B120" s="11" t="s">
        <v>19</v>
      </c>
      <c r="C120" t="s">
        <v>139</v>
      </c>
      <c r="D120" t="s">
        <v>3161</v>
      </c>
      <c r="E120" s="22">
        <v>4482</v>
      </c>
      <c r="F120" s="22">
        <v>4098</v>
      </c>
      <c r="G120" s="9">
        <v>0.91432396251673365</v>
      </c>
      <c r="H120" s="20">
        <v>5</v>
      </c>
    </row>
    <row r="121" spans="1:8" ht="19.95" customHeight="1" x14ac:dyDescent="0.3">
      <c r="A121" s="38" t="s">
        <v>5472</v>
      </c>
      <c r="B121" s="11" t="s">
        <v>9</v>
      </c>
      <c r="C121" t="s">
        <v>140</v>
      </c>
      <c r="D121" t="s">
        <v>126</v>
      </c>
      <c r="E121" s="22">
        <v>512</v>
      </c>
      <c r="F121" s="22">
        <v>490</v>
      </c>
      <c r="G121" s="9">
        <v>0.95703125</v>
      </c>
      <c r="H121" s="20">
        <v>0</v>
      </c>
    </row>
    <row r="122" spans="1:8" ht="19.95" customHeight="1" x14ac:dyDescent="0.3">
      <c r="A122" s="38" t="s">
        <v>5473</v>
      </c>
      <c r="B122" s="11" t="s">
        <v>9</v>
      </c>
      <c r="C122" t="s">
        <v>141</v>
      </c>
      <c r="D122" t="s">
        <v>16</v>
      </c>
      <c r="E122" s="22">
        <v>155</v>
      </c>
      <c r="F122" s="22">
        <v>161</v>
      </c>
      <c r="G122" s="9">
        <v>1.0387096774193549</v>
      </c>
      <c r="H122" s="20">
        <v>0</v>
      </c>
    </row>
    <row r="123" spans="1:8" ht="19.95" customHeight="1" x14ac:dyDescent="0.3">
      <c r="A123" s="38" t="s">
        <v>5474</v>
      </c>
      <c r="B123" s="11" t="s">
        <v>19</v>
      </c>
      <c r="C123" t="s">
        <v>142</v>
      </c>
      <c r="D123" t="s">
        <v>143</v>
      </c>
      <c r="E123" s="22">
        <v>427</v>
      </c>
      <c r="F123" s="22">
        <v>354</v>
      </c>
      <c r="G123" s="9">
        <v>0.82903981264637006</v>
      </c>
      <c r="H123" s="20">
        <v>15</v>
      </c>
    </row>
    <row r="124" spans="1:8" ht="19.95" customHeight="1" x14ac:dyDescent="0.3">
      <c r="A124" s="38" t="s">
        <v>5475</v>
      </c>
      <c r="B124" s="11" t="s">
        <v>9</v>
      </c>
      <c r="C124" t="s">
        <v>142</v>
      </c>
      <c r="D124" t="s">
        <v>144</v>
      </c>
      <c r="E124" s="22">
        <v>748</v>
      </c>
      <c r="F124" s="22">
        <v>593</v>
      </c>
      <c r="G124" s="9">
        <v>0.79278074866310155</v>
      </c>
      <c r="H124" s="20">
        <v>15</v>
      </c>
    </row>
    <row r="125" spans="1:8" ht="19.95" customHeight="1" x14ac:dyDescent="0.3">
      <c r="A125" s="38" t="s">
        <v>5476</v>
      </c>
      <c r="B125" s="11" t="s">
        <v>9</v>
      </c>
      <c r="C125" t="s">
        <v>142</v>
      </c>
      <c r="D125" t="s">
        <v>124</v>
      </c>
      <c r="E125" s="22">
        <v>641</v>
      </c>
      <c r="F125" s="22">
        <v>633</v>
      </c>
      <c r="G125" s="9">
        <v>0.98751950078003126</v>
      </c>
      <c r="H125" s="20">
        <v>0</v>
      </c>
    </row>
    <row r="126" spans="1:8" ht="19.95" customHeight="1" x14ac:dyDescent="0.3">
      <c r="A126" s="38" t="s">
        <v>5477</v>
      </c>
      <c r="B126" s="11" t="s">
        <v>9</v>
      </c>
      <c r="C126" t="s">
        <v>145</v>
      </c>
      <c r="D126" t="s">
        <v>48</v>
      </c>
      <c r="E126" s="22">
        <v>670</v>
      </c>
      <c r="F126" s="22">
        <v>709</v>
      </c>
      <c r="G126" s="9">
        <v>1.0582089552238807</v>
      </c>
      <c r="H126" s="20">
        <v>0</v>
      </c>
    </row>
    <row r="127" spans="1:8" ht="19.95" customHeight="1" x14ac:dyDescent="0.3">
      <c r="A127" s="38" t="s">
        <v>5478</v>
      </c>
      <c r="B127" s="11" t="s">
        <v>9</v>
      </c>
      <c r="C127" t="s">
        <v>146</v>
      </c>
      <c r="D127" t="s">
        <v>39</v>
      </c>
      <c r="E127" s="22">
        <v>798</v>
      </c>
      <c r="F127" s="22">
        <v>655</v>
      </c>
      <c r="G127" s="9">
        <v>0.82080200501253131</v>
      </c>
      <c r="H127" s="20">
        <v>15</v>
      </c>
    </row>
    <row r="128" spans="1:8" ht="19.95" customHeight="1" x14ac:dyDescent="0.3">
      <c r="A128" s="38" t="s">
        <v>5479</v>
      </c>
      <c r="B128" s="11" t="s">
        <v>9</v>
      </c>
      <c r="C128" t="s">
        <v>146</v>
      </c>
      <c r="D128" t="s">
        <v>147</v>
      </c>
      <c r="E128" s="22">
        <v>826</v>
      </c>
      <c r="F128" s="22">
        <v>756</v>
      </c>
      <c r="G128" s="9">
        <v>0.9152542372881356</v>
      </c>
      <c r="H128" s="20">
        <v>5</v>
      </c>
    </row>
    <row r="129" spans="1:8" ht="19.95" customHeight="1" x14ac:dyDescent="0.3">
      <c r="A129" s="38" t="s">
        <v>5480</v>
      </c>
      <c r="B129" s="11" t="s">
        <v>9</v>
      </c>
      <c r="C129" t="s">
        <v>146</v>
      </c>
      <c r="D129" t="s">
        <v>59</v>
      </c>
      <c r="E129" s="22">
        <v>1153</v>
      </c>
      <c r="F129" s="22">
        <v>1038</v>
      </c>
      <c r="G129" s="9">
        <v>0.90026019080659148</v>
      </c>
      <c r="H129" s="20">
        <v>5</v>
      </c>
    </row>
    <row r="130" spans="1:8" ht="19.95" customHeight="1" x14ac:dyDescent="0.3">
      <c r="A130" s="38" t="s">
        <v>5481</v>
      </c>
      <c r="B130" s="11" t="s">
        <v>9</v>
      </c>
      <c r="C130" t="s">
        <v>148</v>
      </c>
      <c r="D130" t="s">
        <v>131</v>
      </c>
      <c r="E130" s="22">
        <v>795</v>
      </c>
      <c r="F130" s="22">
        <v>779</v>
      </c>
      <c r="G130" s="9">
        <v>0.97987421383647799</v>
      </c>
      <c r="H130" s="20">
        <v>0</v>
      </c>
    </row>
    <row r="131" spans="1:8" ht="19.95" customHeight="1" x14ac:dyDescent="0.3">
      <c r="A131" s="38" t="s">
        <v>5482</v>
      </c>
      <c r="B131" s="11" t="s">
        <v>6</v>
      </c>
      <c r="C131" t="s">
        <v>149</v>
      </c>
      <c r="D131" t="s">
        <v>95</v>
      </c>
      <c r="E131" s="22">
        <v>16708</v>
      </c>
      <c r="F131" s="22">
        <v>15446</v>
      </c>
      <c r="G131" s="9">
        <v>0.92446732104381135</v>
      </c>
      <c r="H131" s="20">
        <v>5</v>
      </c>
    </row>
    <row r="132" spans="1:8" ht="19.95" customHeight="1" x14ac:dyDescent="0.3">
      <c r="A132" s="38" t="s">
        <v>5483</v>
      </c>
      <c r="B132" s="11" t="s">
        <v>9</v>
      </c>
      <c r="C132" t="s">
        <v>149</v>
      </c>
      <c r="D132" t="s">
        <v>95</v>
      </c>
      <c r="E132" s="22">
        <v>4062</v>
      </c>
      <c r="F132" s="22">
        <v>3811</v>
      </c>
      <c r="G132" s="9">
        <v>0.93820777941900546</v>
      </c>
      <c r="H132" s="20">
        <v>5</v>
      </c>
    </row>
    <row r="133" spans="1:8" ht="19.95" customHeight="1" x14ac:dyDescent="0.3">
      <c r="A133" s="38" t="s">
        <v>5484</v>
      </c>
      <c r="B133" s="11" t="s">
        <v>9</v>
      </c>
      <c r="C133" t="s">
        <v>150</v>
      </c>
      <c r="D133" t="s">
        <v>59</v>
      </c>
      <c r="E133" s="22">
        <v>786</v>
      </c>
      <c r="F133" s="22">
        <v>709</v>
      </c>
      <c r="G133" s="9">
        <v>0.90203562340966925</v>
      </c>
      <c r="H133" s="20">
        <v>5</v>
      </c>
    </row>
    <row r="134" spans="1:8" ht="19.95" customHeight="1" x14ac:dyDescent="0.3">
      <c r="A134" s="38" t="s">
        <v>5485</v>
      </c>
      <c r="B134" s="11" t="s">
        <v>9</v>
      </c>
      <c r="C134" t="s">
        <v>151</v>
      </c>
      <c r="D134" t="s">
        <v>115</v>
      </c>
      <c r="E134" s="22">
        <v>723</v>
      </c>
      <c r="F134" s="22">
        <v>698</v>
      </c>
      <c r="G134" s="9">
        <v>0.96542185338865838</v>
      </c>
      <c r="H134" s="20">
        <v>0</v>
      </c>
    </row>
    <row r="135" spans="1:8" ht="19.95" customHeight="1" x14ac:dyDescent="0.3">
      <c r="A135" s="38" t="s">
        <v>5486</v>
      </c>
      <c r="B135" s="11" t="s">
        <v>19</v>
      </c>
      <c r="C135" t="s">
        <v>152</v>
      </c>
      <c r="D135" t="s">
        <v>153</v>
      </c>
      <c r="E135" s="22">
        <v>2421</v>
      </c>
      <c r="F135" s="22">
        <v>2593</v>
      </c>
      <c r="G135" s="9">
        <v>1.0710450227178852</v>
      </c>
      <c r="H135" s="20">
        <v>0</v>
      </c>
    </row>
    <row r="136" spans="1:8" ht="19.95" customHeight="1" x14ac:dyDescent="0.3">
      <c r="A136" s="38" t="s">
        <v>5487</v>
      </c>
      <c r="B136" s="11" t="s">
        <v>9</v>
      </c>
      <c r="C136" t="s">
        <v>152</v>
      </c>
      <c r="D136" t="s">
        <v>153</v>
      </c>
      <c r="E136" s="22">
        <v>1450</v>
      </c>
      <c r="F136" s="22">
        <v>1391</v>
      </c>
      <c r="G136" s="9">
        <v>0.95931034482758626</v>
      </c>
      <c r="H136" s="20">
        <v>0</v>
      </c>
    </row>
    <row r="137" spans="1:8" ht="19.95" customHeight="1" x14ac:dyDescent="0.3">
      <c r="A137" s="38" t="s">
        <v>5488</v>
      </c>
      <c r="B137" s="11" t="s">
        <v>9</v>
      </c>
      <c r="C137" t="s">
        <v>154</v>
      </c>
      <c r="D137" t="s">
        <v>126</v>
      </c>
      <c r="E137" s="22">
        <v>355</v>
      </c>
      <c r="F137" s="22">
        <v>454</v>
      </c>
      <c r="G137" s="9">
        <v>1.2788732394366198</v>
      </c>
      <c r="H137" s="20">
        <v>0</v>
      </c>
    </row>
    <row r="138" spans="1:8" ht="19.95" customHeight="1" x14ac:dyDescent="0.3">
      <c r="A138" s="38" t="s">
        <v>5489</v>
      </c>
      <c r="B138" s="11" t="s">
        <v>19</v>
      </c>
      <c r="C138" t="s">
        <v>155</v>
      </c>
      <c r="D138" t="s">
        <v>156</v>
      </c>
      <c r="E138" s="22">
        <v>108</v>
      </c>
      <c r="F138" s="22">
        <v>85</v>
      </c>
      <c r="G138" s="9">
        <v>0.78703703703703709</v>
      </c>
      <c r="H138" s="20">
        <v>15</v>
      </c>
    </row>
    <row r="139" spans="1:8" ht="19.95" customHeight="1" x14ac:dyDescent="0.3">
      <c r="A139" s="38" t="s">
        <v>5490</v>
      </c>
      <c r="B139" s="11" t="s">
        <v>9</v>
      </c>
      <c r="C139" t="s">
        <v>157</v>
      </c>
      <c r="D139" t="s">
        <v>50</v>
      </c>
      <c r="E139" s="22">
        <v>1800</v>
      </c>
      <c r="F139" s="22">
        <v>1305</v>
      </c>
      <c r="G139" s="9">
        <v>0.72499999999999998</v>
      </c>
      <c r="H139" s="20">
        <v>15</v>
      </c>
    </row>
    <row r="140" spans="1:8" ht="19.95" customHeight="1" x14ac:dyDescent="0.3">
      <c r="A140" s="38" t="s">
        <v>5491</v>
      </c>
      <c r="B140" s="11" t="s">
        <v>19</v>
      </c>
      <c r="C140" t="s">
        <v>158</v>
      </c>
      <c r="D140" t="s">
        <v>3162</v>
      </c>
      <c r="E140" s="22">
        <v>2491</v>
      </c>
      <c r="F140" s="22">
        <v>3387</v>
      </c>
      <c r="G140" s="9">
        <v>1.3596949016459254</v>
      </c>
      <c r="H140" s="20">
        <v>0</v>
      </c>
    </row>
    <row r="141" spans="1:8" ht="19.95" customHeight="1" x14ac:dyDescent="0.3">
      <c r="A141" s="38" t="s">
        <v>5492</v>
      </c>
      <c r="B141" s="11" t="s">
        <v>19</v>
      </c>
      <c r="C141" t="s">
        <v>159</v>
      </c>
      <c r="D141" t="s">
        <v>43</v>
      </c>
      <c r="E141" s="22">
        <v>15935</v>
      </c>
      <c r="F141" s="22">
        <v>19663</v>
      </c>
      <c r="G141" s="9">
        <v>1.2339504235958583</v>
      </c>
      <c r="H141" s="20">
        <v>0</v>
      </c>
    </row>
    <row r="142" spans="1:8" ht="19.95" customHeight="1" x14ac:dyDescent="0.3">
      <c r="A142" s="38" t="s">
        <v>5493</v>
      </c>
      <c r="B142" s="11" t="s">
        <v>9</v>
      </c>
      <c r="C142" t="s">
        <v>160</v>
      </c>
      <c r="D142" t="s">
        <v>32</v>
      </c>
      <c r="E142" s="22">
        <v>623</v>
      </c>
      <c r="F142" s="22">
        <v>507</v>
      </c>
      <c r="G142" s="9">
        <v>0.81380417335473521</v>
      </c>
      <c r="H142" s="20">
        <v>15</v>
      </c>
    </row>
    <row r="143" spans="1:8" ht="19.95" customHeight="1" x14ac:dyDescent="0.3">
      <c r="A143" s="38" t="s">
        <v>5494</v>
      </c>
      <c r="B143" s="11" t="s">
        <v>19</v>
      </c>
      <c r="C143" t="s">
        <v>160</v>
      </c>
      <c r="D143" t="s">
        <v>83</v>
      </c>
      <c r="E143" s="22">
        <v>989</v>
      </c>
      <c r="F143" s="22">
        <v>961</v>
      </c>
      <c r="G143" s="9">
        <v>0.97168857431749245</v>
      </c>
      <c r="H143" s="20">
        <v>0</v>
      </c>
    </row>
    <row r="144" spans="1:8" ht="19.95" customHeight="1" x14ac:dyDescent="0.3">
      <c r="A144" s="38" t="s">
        <v>5495</v>
      </c>
      <c r="B144" s="11" t="s">
        <v>9</v>
      </c>
      <c r="C144" t="s">
        <v>160</v>
      </c>
      <c r="D144" t="s">
        <v>83</v>
      </c>
      <c r="E144" s="22">
        <v>794</v>
      </c>
      <c r="F144" s="22">
        <v>813</v>
      </c>
      <c r="G144" s="9">
        <v>1.0239294710327456</v>
      </c>
      <c r="H144" s="20">
        <v>0</v>
      </c>
    </row>
    <row r="145" spans="1:8" ht="19.95" customHeight="1" x14ac:dyDescent="0.3">
      <c r="A145" s="38" t="s">
        <v>5496</v>
      </c>
      <c r="B145" s="11" t="s">
        <v>6</v>
      </c>
      <c r="C145" t="s">
        <v>161</v>
      </c>
      <c r="D145" t="s">
        <v>111</v>
      </c>
      <c r="E145" s="22">
        <v>36657</v>
      </c>
      <c r="F145" s="22">
        <v>32910</v>
      </c>
      <c r="G145" s="9">
        <v>0.897782142564858</v>
      </c>
      <c r="H145" s="20">
        <v>10</v>
      </c>
    </row>
    <row r="146" spans="1:8" ht="19.95" customHeight="1" x14ac:dyDescent="0.3">
      <c r="A146" s="38" t="s">
        <v>5497</v>
      </c>
      <c r="B146" s="11" t="s">
        <v>9</v>
      </c>
      <c r="C146" t="s">
        <v>161</v>
      </c>
      <c r="D146" t="s">
        <v>111</v>
      </c>
      <c r="E146" s="22">
        <v>7721</v>
      </c>
      <c r="F146" s="22">
        <v>7424</v>
      </c>
      <c r="G146" s="9">
        <v>0.96153348011915551</v>
      </c>
      <c r="H146" s="20">
        <v>0</v>
      </c>
    </row>
    <row r="147" spans="1:8" ht="19.95" customHeight="1" x14ac:dyDescent="0.3">
      <c r="A147" s="38" t="s">
        <v>5498</v>
      </c>
      <c r="B147" s="11" t="s">
        <v>9</v>
      </c>
      <c r="C147" t="s">
        <v>162</v>
      </c>
      <c r="D147" t="s">
        <v>45</v>
      </c>
      <c r="E147" s="22">
        <v>403</v>
      </c>
      <c r="F147" s="22">
        <v>280</v>
      </c>
      <c r="G147" s="9">
        <v>0.69478908188585609</v>
      </c>
      <c r="H147" s="20">
        <v>15</v>
      </c>
    </row>
    <row r="148" spans="1:8" ht="19.95" customHeight="1" x14ac:dyDescent="0.3">
      <c r="A148" s="38" t="s">
        <v>5499</v>
      </c>
      <c r="B148" s="11" t="s">
        <v>9</v>
      </c>
      <c r="C148" t="s">
        <v>163</v>
      </c>
      <c r="D148" t="s">
        <v>64</v>
      </c>
      <c r="E148" s="22">
        <v>632</v>
      </c>
      <c r="F148" s="22">
        <v>570</v>
      </c>
      <c r="G148" s="9">
        <v>0.90189873417721522</v>
      </c>
      <c r="H148" s="20">
        <v>5</v>
      </c>
    </row>
    <row r="149" spans="1:8" ht="19.95" customHeight="1" x14ac:dyDescent="0.3">
      <c r="A149" s="38" t="s">
        <v>5500</v>
      </c>
      <c r="B149" s="11" t="s">
        <v>19</v>
      </c>
      <c r="C149" t="s">
        <v>164</v>
      </c>
      <c r="D149" t="s">
        <v>83</v>
      </c>
      <c r="E149" s="22">
        <v>946</v>
      </c>
      <c r="F149" s="22">
        <v>983</v>
      </c>
      <c r="G149" s="9">
        <v>1.0391120507399578</v>
      </c>
      <c r="H149" s="20">
        <v>0</v>
      </c>
    </row>
    <row r="150" spans="1:8" ht="19.95" customHeight="1" x14ac:dyDescent="0.3">
      <c r="A150" s="38" t="s">
        <v>5501</v>
      </c>
      <c r="B150" s="11" t="s">
        <v>9</v>
      </c>
      <c r="C150" t="s">
        <v>164</v>
      </c>
      <c r="D150" t="s">
        <v>83</v>
      </c>
      <c r="E150" s="22">
        <v>474</v>
      </c>
      <c r="F150" s="22">
        <v>482</v>
      </c>
      <c r="G150" s="9">
        <v>1.0168776371308017</v>
      </c>
      <c r="H150" s="20">
        <v>0</v>
      </c>
    </row>
    <row r="151" spans="1:8" ht="19.95" customHeight="1" x14ac:dyDescent="0.3">
      <c r="A151" s="38" t="s">
        <v>5502</v>
      </c>
      <c r="B151" s="11" t="s">
        <v>9</v>
      </c>
      <c r="C151" t="s">
        <v>165</v>
      </c>
      <c r="D151" t="s">
        <v>166</v>
      </c>
      <c r="E151" s="22">
        <v>1365</v>
      </c>
      <c r="F151" s="22">
        <v>1261</v>
      </c>
      <c r="G151" s="9">
        <v>0.92380952380952386</v>
      </c>
      <c r="H151" s="20">
        <v>5</v>
      </c>
    </row>
    <row r="152" spans="1:8" ht="19.95" customHeight="1" x14ac:dyDescent="0.3">
      <c r="A152" s="38" t="s">
        <v>5503</v>
      </c>
      <c r="B152" s="11" t="s">
        <v>9</v>
      </c>
      <c r="C152" t="s">
        <v>165</v>
      </c>
      <c r="D152" t="s">
        <v>99</v>
      </c>
      <c r="E152" s="22">
        <v>740</v>
      </c>
      <c r="F152" s="22">
        <v>748</v>
      </c>
      <c r="G152" s="9">
        <v>1.0108108108108107</v>
      </c>
      <c r="H152" s="20">
        <v>0</v>
      </c>
    </row>
    <row r="153" spans="1:8" ht="19.95" customHeight="1" x14ac:dyDescent="0.3">
      <c r="A153" s="38" t="s">
        <v>5504</v>
      </c>
      <c r="B153" s="11" t="s">
        <v>6</v>
      </c>
      <c r="C153" t="s">
        <v>167</v>
      </c>
      <c r="D153" t="s">
        <v>3163</v>
      </c>
      <c r="E153" s="22">
        <v>5571</v>
      </c>
      <c r="F153" s="22">
        <v>5068</v>
      </c>
      <c r="G153" s="9">
        <v>0.9097110034105188</v>
      </c>
      <c r="H153" s="20">
        <v>5</v>
      </c>
    </row>
    <row r="154" spans="1:8" ht="19.95" customHeight="1" x14ac:dyDescent="0.3">
      <c r="A154" s="38" t="s">
        <v>5505</v>
      </c>
      <c r="B154" s="11" t="s">
        <v>9</v>
      </c>
      <c r="C154" t="s">
        <v>167</v>
      </c>
      <c r="D154" t="s">
        <v>168</v>
      </c>
      <c r="E154" s="22">
        <v>1068</v>
      </c>
      <c r="F154" s="22">
        <v>1002</v>
      </c>
      <c r="G154" s="9">
        <v>0.9382022471910112</v>
      </c>
      <c r="H154" s="20">
        <v>5</v>
      </c>
    </row>
    <row r="155" spans="1:8" ht="19.95" customHeight="1" x14ac:dyDescent="0.3">
      <c r="A155" s="38" t="s">
        <v>5506</v>
      </c>
      <c r="B155" s="11" t="s">
        <v>9</v>
      </c>
      <c r="C155" t="s">
        <v>167</v>
      </c>
      <c r="D155" t="s">
        <v>99</v>
      </c>
      <c r="E155" s="22">
        <v>949</v>
      </c>
      <c r="F155" s="22">
        <v>868</v>
      </c>
      <c r="G155" s="9">
        <v>0.9146469968387777</v>
      </c>
      <c r="H155" s="20">
        <v>5</v>
      </c>
    </row>
    <row r="156" spans="1:8" ht="19.95" customHeight="1" x14ac:dyDescent="0.3">
      <c r="A156" s="38" t="s">
        <v>5507</v>
      </c>
      <c r="B156" s="11" t="s">
        <v>9</v>
      </c>
      <c r="C156" t="s">
        <v>169</v>
      </c>
      <c r="D156" t="s">
        <v>99</v>
      </c>
      <c r="E156" s="22">
        <v>614</v>
      </c>
      <c r="F156" s="22">
        <v>606</v>
      </c>
      <c r="G156" s="9">
        <v>0.98697068403908794</v>
      </c>
      <c r="H156" s="20">
        <v>0</v>
      </c>
    </row>
    <row r="157" spans="1:8" ht="19.95" customHeight="1" x14ac:dyDescent="0.3">
      <c r="A157" s="38" t="s">
        <v>5508</v>
      </c>
      <c r="B157" s="11" t="s">
        <v>9</v>
      </c>
      <c r="C157" t="s">
        <v>170</v>
      </c>
      <c r="D157" t="s">
        <v>36</v>
      </c>
      <c r="E157" s="22">
        <v>1168</v>
      </c>
      <c r="F157" s="22">
        <v>1170</v>
      </c>
      <c r="G157" s="9">
        <v>1.0017123287671232</v>
      </c>
      <c r="H157" s="20">
        <v>0</v>
      </c>
    </row>
    <row r="158" spans="1:8" ht="19.95" customHeight="1" x14ac:dyDescent="0.3">
      <c r="A158" s="38" t="s">
        <v>5509</v>
      </c>
      <c r="B158" s="11" t="s">
        <v>9</v>
      </c>
      <c r="C158" t="s">
        <v>171</v>
      </c>
      <c r="D158" t="s">
        <v>99</v>
      </c>
      <c r="E158" s="22">
        <v>1049</v>
      </c>
      <c r="F158" s="22">
        <v>907</v>
      </c>
      <c r="G158" s="9">
        <v>0.86463298379408959</v>
      </c>
      <c r="H158" s="20">
        <v>10</v>
      </c>
    </row>
    <row r="159" spans="1:8" ht="19.95" customHeight="1" x14ac:dyDescent="0.3">
      <c r="A159" s="38" t="s">
        <v>5510</v>
      </c>
      <c r="B159" s="11" t="s">
        <v>9</v>
      </c>
      <c r="C159" t="s">
        <v>172</v>
      </c>
      <c r="D159" t="s">
        <v>101</v>
      </c>
      <c r="E159" s="22">
        <v>401</v>
      </c>
      <c r="F159" s="22">
        <v>400</v>
      </c>
      <c r="G159" s="9">
        <v>0.99750623441396513</v>
      </c>
      <c r="H159" s="20">
        <v>0</v>
      </c>
    </row>
    <row r="160" spans="1:8" ht="19.95" customHeight="1" x14ac:dyDescent="0.3">
      <c r="A160" s="38" t="s">
        <v>5511</v>
      </c>
      <c r="B160" s="11" t="s">
        <v>19</v>
      </c>
      <c r="C160" t="s">
        <v>172</v>
      </c>
      <c r="D160" t="s">
        <v>173</v>
      </c>
      <c r="E160" s="22">
        <v>1483</v>
      </c>
      <c r="F160" s="22">
        <v>1454</v>
      </c>
      <c r="G160" s="9">
        <v>0.98044504383007414</v>
      </c>
      <c r="H160" s="20">
        <v>0</v>
      </c>
    </row>
    <row r="161" spans="1:8" ht="19.95" customHeight="1" x14ac:dyDescent="0.3">
      <c r="A161" s="38" t="s">
        <v>5512</v>
      </c>
      <c r="B161" s="11" t="s">
        <v>9</v>
      </c>
      <c r="C161" t="s">
        <v>174</v>
      </c>
      <c r="D161" t="s">
        <v>101</v>
      </c>
      <c r="E161" s="22">
        <v>115</v>
      </c>
      <c r="F161" s="22">
        <v>87</v>
      </c>
      <c r="G161" s="9">
        <v>0.75652173913043474</v>
      </c>
      <c r="H161" s="20">
        <v>15</v>
      </c>
    </row>
    <row r="162" spans="1:8" ht="19.95" customHeight="1" x14ac:dyDescent="0.3">
      <c r="A162" s="38" t="s">
        <v>5513</v>
      </c>
      <c r="B162" s="11" t="s">
        <v>19</v>
      </c>
      <c r="C162" t="s">
        <v>174</v>
      </c>
      <c r="D162" t="s">
        <v>144</v>
      </c>
      <c r="E162" s="22">
        <v>60</v>
      </c>
      <c r="F162" s="22">
        <v>44</v>
      </c>
      <c r="G162" s="9">
        <v>0.73333333333333328</v>
      </c>
      <c r="H162" s="20">
        <v>15</v>
      </c>
    </row>
    <row r="163" spans="1:8" ht="19.95" customHeight="1" x14ac:dyDescent="0.3">
      <c r="A163" s="38" t="s">
        <v>5514</v>
      </c>
      <c r="B163" s="11" t="s">
        <v>9</v>
      </c>
      <c r="C163" t="s">
        <v>175</v>
      </c>
      <c r="D163" t="s">
        <v>14</v>
      </c>
      <c r="E163" s="22">
        <v>948</v>
      </c>
      <c r="F163" s="22">
        <v>708</v>
      </c>
      <c r="G163" s="9">
        <v>0.74683544303797467</v>
      </c>
      <c r="H163" s="20">
        <v>15</v>
      </c>
    </row>
    <row r="164" spans="1:8" ht="19.95" customHeight="1" x14ac:dyDescent="0.3">
      <c r="A164" s="38" t="s">
        <v>5515</v>
      </c>
      <c r="B164" s="11" t="s">
        <v>9</v>
      </c>
      <c r="C164" t="s">
        <v>176</v>
      </c>
      <c r="D164" t="s">
        <v>177</v>
      </c>
      <c r="E164" s="22">
        <v>570</v>
      </c>
      <c r="F164" s="22">
        <v>521</v>
      </c>
      <c r="G164" s="9">
        <v>0.9140350877192982</v>
      </c>
      <c r="H164" s="20">
        <v>5</v>
      </c>
    </row>
    <row r="165" spans="1:8" ht="19.95" customHeight="1" x14ac:dyDescent="0.3">
      <c r="A165" s="38" t="s">
        <v>5516</v>
      </c>
      <c r="B165" s="11" t="s">
        <v>9</v>
      </c>
      <c r="C165" t="s">
        <v>178</v>
      </c>
      <c r="D165" t="s">
        <v>72</v>
      </c>
      <c r="E165" s="22">
        <v>495</v>
      </c>
      <c r="F165" s="22">
        <v>489</v>
      </c>
      <c r="G165" s="9">
        <v>0.98787878787878791</v>
      </c>
      <c r="H165" s="20">
        <v>0</v>
      </c>
    </row>
    <row r="166" spans="1:8" ht="19.95" customHeight="1" x14ac:dyDescent="0.3">
      <c r="A166" s="38" t="s">
        <v>5517</v>
      </c>
      <c r="B166" s="11" t="s">
        <v>19</v>
      </c>
      <c r="C166" t="s">
        <v>179</v>
      </c>
      <c r="D166" t="s">
        <v>131</v>
      </c>
      <c r="E166" s="22">
        <v>402</v>
      </c>
      <c r="F166" s="22">
        <v>317</v>
      </c>
      <c r="G166" s="9">
        <v>0.78855721393034828</v>
      </c>
      <c r="H166" s="20">
        <v>15</v>
      </c>
    </row>
    <row r="167" spans="1:8" ht="19.95" customHeight="1" x14ac:dyDescent="0.3">
      <c r="A167" s="38" t="s">
        <v>5518</v>
      </c>
      <c r="B167" s="11" t="s">
        <v>9</v>
      </c>
      <c r="C167" t="s">
        <v>179</v>
      </c>
      <c r="D167" t="s">
        <v>131</v>
      </c>
      <c r="E167" s="22">
        <v>605</v>
      </c>
      <c r="F167" s="22">
        <v>649</v>
      </c>
      <c r="G167" s="9">
        <v>1.0727272727272728</v>
      </c>
      <c r="H167" s="20">
        <v>0</v>
      </c>
    </row>
    <row r="168" spans="1:8" ht="19.95" customHeight="1" x14ac:dyDescent="0.3">
      <c r="A168" s="38" t="s">
        <v>5519</v>
      </c>
      <c r="B168" s="11" t="s">
        <v>19</v>
      </c>
      <c r="C168" t="s">
        <v>180</v>
      </c>
      <c r="D168" t="s">
        <v>3164</v>
      </c>
      <c r="E168" s="22">
        <v>730</v>
      </c>
      <c r="F168" s="22">
        <v>542</v>
      </c>
      <c r="G168" s="9">
        <v>0.74246575342465748</v>
      </c>
      <c r="H168" s="20">
        <v>15</v>
      </c>
    </row>
    <row r="169" spans="1:8" ht="19.95" customHeight="1" x14ac:dyDescent="0.3">
      <c r="A169" s="38" t="s">
        <v>5520</v>
      </c>
      <c r="B169" s="11" t="s">
        <v>9</v>
      </c>
      <c r="C169" t="s">
        <v>180</v>
      </c>
      <c r="D169" t="s">
        <v>50</v>
      </c>
      <c r="E169" s="22">
        <v>682</v>
      </c>
      <c r="F169" s="22">
        <v>545</v>
      </c>
      <c r="G169" s="9">
        <v>0.79912023460410553</v>
      </c>
      <c r="H169" s="20">
        <v>15</v>
      </c>
    </row>
    <row r="170" spans="1:8" ht="19.95" customHeight="1" x14ac:dyDescent="0.3">
      <c r="A170" s="38" t="s">
        <v>5521</v>
      </c>
      <c r="B170" s="11" t="s">
        <v>19</v>
      </c>
      <c r="C170" t="s">
        <v>181</v>
      </c>
      <c r="D170" t="s">
        <v>91</v>
      </c>
      <c r="E170" s="22">
        <v>839</v>
      </c>
      <c r="F170" s="22">
        <v>846</v>
      </c>
      <c r="G170" s="9">
        <v>1.0083432657926104</v>
      </c>
      <c r="H170" s="20">
        <v>0</v>
      </c>
    </row>
    <row r="171" spans="1:8" ht="19.95" customHeight="1" x14ac:dyDescent="0.3">
      <c r="A171" s="38" t="s">
        <v>5522</v>
      </c>
      <c r="B171" s="11" t="s">
        <v>9</v>
      </c>
      <c r="C171" t="s">
        <v>182</v>
      </c>
      <c r="D171" t="s">
        <v>39</v>
      </c>
      <c r="E171" s="22">
        <v>1425</v>
      </c>
      <c r="F171" s="22">
        <v>1302</v>
      </c>
      <c r="G171" s="9">
        <v>0.91368421052631577</v>
      </c>
      <c r="H171" s="20">
        <v>5</v>
      </c>
    </row>
    <row r="172" spans="1:8" ht="19.95" customHeight="1" x14ac:dyDescent="0.3">
      <c r="A172" s="38" t="s">
        <v>5523</v>
      </c>
      <c r="B172" s="11" t="s">
        <v>19</v>
      </c>
      <c r="C172" t="s">
        <v>183</v>
      </c>
      <c r="D172" t="s">
        <v>143</v>
      </c>
      <c r="E172" s="22">
        <v>1357</v>
      </c>
      <c r="F172" s="22">
        <v>1239</v>
      </c>
      <c r="G172" s="9">
        <v>0.91304347826086951</v>
      </c>
      <c r="H172" s="20">
        <v>5</v>
      </c>
    </row>
    <row r="173" spans="1:8" ht="19.95" customHeight="1" x14ac:dyDescent="0.3">
      <c r="A173" s="38" t="s">
        <v>5524</v>
      </c>
      <c r="B173" s="11" t="s">
        <v>9</v>
      </c>
      <c r="C173" t="s">
        <v>183</v>
      </c>
      <c r="D173" t="s">
        <v>143</v>
      </c>
      <c r="E173" s="22">
        <v>1251</v>
      </c>
      <c r="F173" s="22">
        <v>1182</v>
      </c>
      <c r="G173" s="9">
        <v>0.94484412470023982</v>
      </c>
      <c r="H173" s="20">
        <v>5</v>
      </c>
    </row>
    <row r="174" spans="1:8" ht="19.95" customHeight="1" x14ac:dyDescent="0.3">
      <c r="A174" s="38" t="s">
        <v>5525</v>
      </c>
      <c r="B174" s="11" t="s">
        <v>19</v>
      </c>
      <c r="C174" t="s">
        <v>184</v>
      </c>
      <c r="D174" t="s">
        <v>36</v>
      </c>
      <c r="E174" s="22">
        <v>1493</v>
      </c>
      <c r="F174" s="22">
        <v>1783</v>
      </c>
      <c r="G174" s="9">
        <v>1.1942397856664435</v>
      </c>
      <c r="H174" s="20">
        <v>0</v>
      </c>
    </row>
    <row r="175" spans="1:8" ht="19.95" customHeight="1" x14ac:dyDescent="0.3">
      <c r="A175" s="38" t="s">
        <v>5526</v>
      </c>
      <c r="B175" s="11" t="s">
        <v>9</v>
      </c>
      <c r="C175" t="s">
        <v>184</v>
      </c>
      <c r="D175" t="s">
        <v>36</v>
      </c>
      <c r="E175" s="22">
        <v>510</v>
      </c>
      <c r="F175" s="22">
        <v>535</v>
      </c>
      <c r="G175" s="9">
        <v>1.0490196078431373</v>
      </c>
      <c r="H175" s="20">
        <v>0</v>
      </c>
    </row>
    <row r="176" spans="1:8" ht="19.95" customHeight="1" x14ac:dyDescent="0.3">
      <c r="A176" s="38" t="s">
        <v>5527</v>
      </c>
      <c r="B176" s="11" t="s">
        <v>6</v>
      </c>
      <c r="C176" t="s">
        <v>185</v>
      </c>
      <c r="D176" t="s">
        <v>16</v>
      </c>
      <c r="E176" s="22">
        <v>3523</v>
      </c>
      <c r="F176" s="22">
        <v>3783</v>
      </c>
      <c r="G176" s="9">
        <v>1.0738007380073802</v>
      </c>
      <c r="H176" s="20">
        <v>0</v>
      </c>
    </row>
    <row r="177" spans="1:8" ht="19.95" customHeight="1" x14ac:dyDescent="0.3">
      <c r="A177" s="38" t="s">
        <v>5528</v>
      </c>
      <c r="B177" s="11" t="s">
        <v>9</v>
      </c>
      <c r="C177" t="s">
        <v>186</v>
      </c>
      <c r="D177" t="s">
        <v>41</v>
      </c>
      <c r="E177" s="22">
        <v>2429</v>
      </c>
      <c r="F177" s="22">
        <v>2277</v>
      </c>
      <c r="G177" s="9">
        <v>0.93742280773981057</v>
      </c>
      <c r="H177" s="20">
        <v>5</v>
      </c>
    </row>
    <row r="178" spans="1:8" ht="19.95" customHeight="1" x14ac:dyDescent="0.3">
      <c r="A178" s="38" t="s">
        <v>5529</v>
      </c>
      <c r="B178" s="11" t="s">
        <v>9</v>
      </c>
      <c r="C178" t="s">
        <v>187</v>
      </c>
      <c r="D178" t="s">
        <v>57</v>
      </c>
      <c r="E178" s="22">
        <v>152</v>
      </c>
      <c r="F178" s="22">
        <v>294</v>
      </c>
      <c r="G178" s="9">
        <v>1.9342105263157894</v>
      </c>
      <c r="H178" s="20">
        <v>0</v>
      </c>
    </row>
    <row r="179" spans="1:8" ht="19.95" customHeight="1" x14ac:dyDescent="0.3">
      <c r="A179" s="38" t="s">
        <v>5530</v>
      </c>
      <c r="B179" s="11" t="s">
        <v>9</v>
      </c>
      <c r="C179" t="s">
        <v>188</v>
      </c>
      <c r="D179" t="s">
        <v>66</v>
      </c>
      <c r="E179" s="22">
        <v>206</v>
      </c>
      <c r="F179" s="22">
        <v>181</v>
      </c>
      <c r="G179" s="9">
        <v>0.87864077669902918</v>
      </c>
      <c r="H179" s="20">
        <v>10</v>
      </c>
    </row>
    <row r="180" spans="1:8" ht="19.95" customHeight="1" x14ac:dyDescent="0.3">
      <c r="A180" s="38" t="s">
        <v>5531</v>
      </c>
      <c r="B180" s="11" t="s">
        <v>6</v>
      </c>
      <c r="C180" t="s">
        <v>189</v>
      </c>
      <c r="D180" t="s">
        <v>37</v>
      </c>
      <c r="E180" s="22">
        <v>1325</v>
      </c>
      <c r="F180" s="22">
        <v>1221</v>
      </c>
      <c r="G180" s="9">
        <v>0.92150943396226415</v>
      </c>
      <c r="H180" s="20">
        <v>5</v>
      </c>
    </row>
    <row r="181" spans="1:8" ht="19.95" customHeight="1" x14ac:dyDescent="0.3">
      <c r="A181" s="38" t="s">
        <v>5532</v>
      </c>
      <c r="B181" s="11" t="s">
        <v>9</v>
      </c>
      <c r="C181" t="s">
        <v>190</v>
      </c>
      <c r="D181" t="s">
        <v>83</v>
      </c>
      <c r="E181" s="22">
        <v>300</v>
      </c>
      <c r="F181" s="22">
        <v>374</v>
      </c>
      <c r="G181" s="9">
        <v>1.2466666666666666</v>
      </c>
      <c r="H181" s="20">
        <v>0</v>
      </c>
    </row>
    <row r="182" spans="1:8" ht="19.95" customHeight="1" x14ac:dyDescent="0.3">
      <c r="A182" s="38" t="s">
        <v>5533</v>
      </c>
      <c r="B182" s="11" t="s">
        <v>19</v>
      </c>
      <c r="C182" t="s">
        <v>191</v>
      </c>
      <c r="D182" t="s">
        <v>3165</v>
      </c>
      <c r="E182" s="22">
        <v>807</v>
      </c>
      <c r="F182" s="22">
        <v>765</v>
      </c>
      <c r="G182" s="9">
        <v>0.94795539033457255</v>
      </c>
      <c r="H182" s="20">
        <v>5</v>
      </c>
    </row>
    <row r="183" spans="1:8" ht="19.95" customHeight="1" x14ac:dyDescent="0.3">
      <c r="A183" s="38" t="s">
        <v>5534</v>
      </c>
      <c r="B183" s="11" t="s">
        <v>9</v>
      </c>
      <c r="C183" t="s">
        <v>192</v>
      </c>
      <c r="D183" t="s">
        <v>30</v>
      </c>
      <c r="E183" s="22">
        <v>538</v>
      </c>
      <c r="F183" s="22">
        <v>474</v>
      </c>
      <c r="G183" s="9">
        <v>0.8810408921933085</v>
      </c>
      <c r="H183" s="20">
        <v>10</v>
      </c>
    </row>
    <row r="184" spans="1:8" ht="19.95" customHeight="1" x14ac:dyDescent="0.3">
      <c r="A184" s="38" t="s">
        <v>5535</v>
      </c>
      <c r="B184" s="11" t="s">
        <v>6</v>
      </c>
      <c r="C184" t="s">
        <v>193</v>
      </c>
      <c r="D184" t="s">
        <v>72</v>
      </c>
      <c r="E184" s="22">
        <v>3683</v>
      </c>
      <c r="F184" s="22">
        <v>3649</v>
      </c>
      <c r="G184" s="9">
        <v>0.99076839532989414</v>
      </c>
      <c r="H184" s="20">
        <v>0</v>
      </c>
    </row>
    <row r="185" spans="1:8" ht="19.95" customHeight="1" x14ac:dyDescent="0.3">
      <c r="A185" s="38" t="s">
        <v>5536</v>
      </c>
      <c r="B185" s="11" t="s">
        <v>9</v>
      </c>
      <c r="C185" t="s">
        <v>193</v>
      </c>
      <c r="D185" t="s">
        <v>72</v>
      </c>
      <c r="E185" s="22">
        <v>1090</v>
      </c>
      <c r="F185" s="22">
        <v>1058</v>
      </c>
      <c r="G185" s="9">
        <v>0.97064220183486238</v>
      </c>
      <c r="H185" s="20">
        <v>0</v>
      </c>
    </row>
    <row r="186" spans="1:8" ht="19.95" customHeight="1" x14ac:dyDescent="0.3">
      <c r="A186" s="38" t="s">
        <v>5537</v>
      </c>
      <c r="B186" s="11" t="s">
        <v>9</v>
      </c>
      <c r="C186" t="s">
        <v>194</v>
      </c>
      <c r="D186" t="s">
        <v>108</v>
      </c>
      <c r="E186" s="22">
        <v>1054</v>
      </c>
      <c r="F186" s="22">
        <v>899</v>
      </c>
      <c r="G186" s="9">
        <v>0.8529411764705882</v>
      </c>
      <c r="H186" s="20">
        <v>10</v>
      </c>
    </row>
    <row r="187" spans="1:8" ht="19.95" customHeight="1" x14ac:dyDescent="0.3">
      <c r="A187" s="38" t="s">
        <v>5538</v>
      </c>
      <c r="B187" s="11" t="s">
        <v>19</v>
      </c>
      <c r="C187" t="s">
        <v>194</v>
      </c>
      <c r="D187" t="s">
        <v>195</v>
      </c>
      <c r="E187" s="22">
        <v>4781</v>
      </c>
      <c r="F187" s="22">
        <v>4421</v>
      </c>
      <c r="G187" s="9">
        <v>0.92470194519974902</v>
      </c>
      <c r="H187" s="20">
        <v>5</v>
      </c>
    </row>
    <row r="188" spans="1:8" ht="19.95" customHeight="1" x14ac:dyDescent="0.3">
      <c r="A188" s="38" t="s">
        <v>5539</v>
      </c>
      <c r="B188" s="11" t="s">
        <v>9</v>
      </c>
      <c r="C188" t="s">
        <v>194</v>
      </c>
      <c r="D188" t="s">
        <v>195</v>
      </c>
      <c r="E188" s="22">
        <v>1778</v>
      </c>
      <c r="F188" s="22">
        <v>1752</v>
      </c>
      <c r="G188" s="9">
        <v>0.98537682789651293</v>
      </c>
      <c r="H188" s="20">
        <v>0</v>
      </c>
    </row>
    <row r="189" spans="1:8" ht="19.95" customHeight="1" x14ac:dyDescent="0.3">
      <c r="A189" s="38" t="s">
        <v>5541</v>
      </c>
      <c r="B189" s="11" t="s">
        <v>19</v>
      </c>
      <c r="C189" t="s">
        <v>197</v>
      </c>
      <c r="D189" t="s">
        <v>115</v>
      </c>
      <c r="E189" s="22">
        <v>741</v>
      </c>
      <c r="F189" s="22">
        <v>757</v>
      </c>
      <c r="G189" s="9">
        <v>1.0215924426450742</v>
      </c>
      <c r="H189" s="20">
        <v>0</v>
      </c>
    </row>
    <row r="190" spans="1:8" ht="19.95" customHeight="1" x14ac:dyDescent="0.3">
      <c r="A190" s="38" t="s">
        <v>5542</v>
      </c>
      <c r="B190" s="11" t="s">
        <v>9</v>
      </c>
      <c r="C190" t="s">
        <v>197</v>
      </c>
      <c r="D190" t="s">
        <v>115</v>
      </c>
      <c r="E190" s="22">
        <v>331</v>
      </c>
      <c r="F190" s="22">
        <v>331</v>
      </c>
      <c r="G190" s="9">
        <v>1</v>
      </c>
      <c r="H190" s="20">
        <v>0</v>
      </c>
    </row>
    <row r="191" spans="1:8" ht="19.95" customHeight="1" x14ac:dyDescent="0.3">
      <c r="A191" s="38" t="s">
        <v>5543</v>
      </c>
      <c r="B191" s="11" t="s">
        <v>9</v>
      </c>
      <c r="C191" t="s">
        <v>198</v>
      </c>
      <c r="D191" t="s">
        <v>36</v>
      </c>
      <c r="E191" s="22">
        <v>899</v>
      </c>
      <c r="F191" s="22">
        <v>802</v>
      </c>
      <c r="G191" s="9">
        <v>0.89210233592880983</v>
      </c>
      <c r="H191" s="20">
        <v>10</v>
      </c>
    </row>
    <row r="192" spans="1:8" ht="19.95" customHeight="1" x14ac:dyDescent="0.3">
      <c r="A192" s="38" t="s">
        <v>5544</v>
      </c>
      <c r="B192" s="11" t="s">
        <v>19</v>
      </c>
      <c r="C192" t="s">
        <v>198</v>
      </c>
      <c r="D192" t="s">
        <v>36</v>
      </c>
      <c r="E192" s="22">
        <v>948</v>
      </c>
      <c r="F192" s="22">
        <v>951</v>
      </c>
      <c r="G192" s="9">
        <v>1.0031645569620253</v>
      </c>
      <c r="H192" s="20">
        <v>0</v>
      </c>
    </row>
    <row r="193" spans="1:8" ht="19.95" customHeight="1" x14ac:dyDescent="0.3">
      <c r="A193" s="38" t="s">
        <v>5545</v>
      </c>
      <c r="B193" s="11" t="s">
        <v>19</v>
      </c>
      <c r="C193" t="s">
        <v>199</v>
      </c>
      <c r="D193" t="s">
        <v>115</v>
      </c>
      <c r="E193" s="22">
        <v>457</v>
      </c>
      <c r="F193" s="22">
        <v>464</v>
      </c>
      <c r="G193" s="9">
        <v>1.0153172866520788</v>
      </c>
      <c r="H193" s="20">
        <v>0</v>
      </c>
    </row>
    <row r="194" spans="1:8" ht="19.95" customHeight="1" x14ac:dyDescent="0.3">
      <c r="A194" s="38" t="s">
        <v>5546</v>
      </c>
      <c r="B194" s="11" t="s">
        <v>19</v>
      </c>
      <c r="C194" t="s">
        <v>200</v>
      </c>
      <c r="D194" t="s">
        <v>30</v>
      </c>
      <c r="E194" s="22">
        <v>129</v>
      </c>
      <c r="F194" s="22">
        <v>91</v>
      </c>
      <c r="G194" s="9">
        <v>0.70542635658914732</v>
      </c>
      <c r="H194" s="20">
        <v>15</v>
      </c>
    </row>
    <row r="195" spans="1:8" ht="19.95" customHeight="1" x14ac:dyDescent="0.3">
      <c r="A195" s="38" t="s">
        <v>5547</v>
      </c>
      <c r="B195" s="11" t="s">
        <v>19</v>
      </c>
      <c r="C195" t="s">
        <v>201</v>
      </c>
      <c r="D195" t="s">
        <v>50</v>
      </c>
      <c r="E195" s="22">
        <v>1417</v>
      </c>
      <c r="F195" s="22">
        <v>1086</v>
      </c>
      <c r="G195" s="9">
        <v>0.76640790402258296</v>
      </c>
      <c r="H195" s="20">
        <v>15</v>
      </c>
    </row>
    <row r="196" spans="1:8" ht="19.95" customHeight="1" x14ac:dyDescent="0.3">
      <c r="A196" s="38" t="s">
        <v>5548</v>
      </c>
      <c r="B196" s="11" t="s">
        <v>9</v>
      </c>
      <c r="C196" t="s">
        <v>202</v>
      </c>
      <c r="D196" t="s">
        <v>39</v>
      </c>
      <c r="E196" s="22">
        <v>686</v>
      </c>
      <c r="F196" s="22">
        <v>579</v>
      </c>
      <c r="G196" s="9">
        <v>0.8440233236151603</v>
      </c>
      <c r="H196" s="20">
        <v>15</v>
      </c>
    </row>
    <row r="197" spans="1:8" ht="19.95" customHeight="1" x14ac:dyDescent="0.3">
      <c r="A197" s="38" t="s">
        <v>5549</v>
      </c>
      <c r="B197" s="11" t="s">
        <v>6</v>
      </c>
      <c r="C197" t="s">
        <v>203</v>
      </c>
      <c r="D197" t="s">
        <v>115</v>
      </c>
      <c r="E197" s="22">
        <v>3286</v>
      </c>
      <c r="F197" s="22">
        <v>2844</v>
      </c>
      <c r="G197" s="9">
        <v>0.86548995739500911</v>
      </c>
      <c r="H197" s="20">
        <v>10</v>
      </c>
    </row>
    <row r="198" spans="1:8" ht="19.95" customHeight="1" x14ac:dyDescent="0.3">
      <c r="A198" s="38" t="s">
        <v>5550</v>
      </c>
      <c r="B198" s="11" t="s">
        <v>9</v>
      </c>
      <c r="C198" t="s">
        <v>203</v>
      </c>
      <c r="D198" t="s">
        <v>115</v>
      </c>
      <c r="E198" s="22">
        <v>379</v>
      </c>
      <c r="F198" s="22">
        <v>380</v>
      </c>
      <c r="G198" s="9">
        <v>1.0026385224274406</v>
      </c>
      <c r="H198" s="20">
        <v>0</v>
      </c>
    </row>
    <row r="199" spans="1:8" ht="19.95" customHeight="1" x14ac:dyDescent="0.3">
      <c r="A199" s="38" t="s">
        <v>5551</v>
      </c>
      <c r="B199" s="11" t="s">
        <v>9</v>
      </c>
      <c r="C199" t="s">
        <v>204</v>
      </c>
      <c r="D199" t="s">
        <v>77</v>
      </c>
      <c r="E199" s="22">
        <v>1057</v>
      </c>
      <c r="F199" s="22">
        <v>1115</v>
      </c>
      <c r="G199" s="9">
        <v>1.0548722800378429</v>
      </c>
      <c r="H199" s="20">
        <v>0</v>
      </c>
    </row>
    <row r="200" spans="1:8" ht="19.95" customHeight="1" x14ac:dyDescent="0.3">
      <c r="A200" s="38" t="s">
        <v>5552</v>
      </c>
      <c r="B200" s="11" t="s">
        <v>9</v>
      </c>
      <c r="C200" t="s">
        <v>205</v>
      </c>
      <c r="D200" t="s">
        <v>143</v>
      </c>
      <c r="E200" s="22">
        <v>1153</v>
      </c>
      <c r="F200" s="22">
        <v>1214</v>
      </c>
      <c r="G200" s="9">
        <v>1.0529054640069384</v>
      </c>
      <c r="H200" s="20">
        <v>0</v>
      </c>
    </row>
    <row r="201" spans="1:8" ht="19.95" customHeight="1" x14ac:dyDescent="0.3">
      <c r="A201" s="38" t="s">
        <v>5553</v>
      </c>
      <c r="B201" s="11" t="s">
        <v>19</v>
      </c>
      <c r="C201" t="s">
        <v>206</v>
      </c>
      <c r="D201" t="s">
        <v>50</v>
      </c>
      <c r="E201" s="22">
        <v>320</v>
      </c>
      <c r="F201" s="22">
        <v>267</v>
      </c>
      <c r="G201" s="9">
        <v>0.83437499999999998</v>
      </c>
      <c r="H201" s="20">
        <v>15</v>
      </c>
    </row>
    <row r="202" spans="1:8" ht="19.95" customHeight="1" x14ac:dyDescent="0.3">
      <c r="A202" s="38" t="s">
        <v>5554</v>
      </c>
      <c r="B202" s="11" t="s">
        <v>19</v>
      </c>
      <c r="C202" t="s">
        <v>207</v>
      </c>
      <c r="D202" t="s">
        <v>208</v>
      </c>
      <c r="E202" s="22">
        <v>1100</v>
      </c>
      <c r="F202" s="22">
        <v>1024</v>
      </c>
      <c r="G202" s="9">
        <v>0.93090909090909091</v>
      </c>
      <c r="H202" s="20">
        <v>5</v>
      </c>
    </row>
    <row r="203" spans="1:8" ht="19.95" customHeight="1" x14ac:dyDescent="0.3">
      <c r="A203" s="38" t="s">
        <v>5555</v>
      </c>
      <c r="B203" s="11" t="s">
        <v>19</v>
      </c>
      <c r="C203" t="s">
        <v>209</v>
      </c>
      <c r="D203" t="s">
        <v>72</v>
      </c>
      <c r="E203" s="22">
        <v>605</v>
      </c>
      <c r="F203" s="22">
        <v>641</v>
      </c>
      <c r="G203" s="9">
        <v>1.0595041322314049</v>
      </c>
      <c r="H203" s="20">
        <v>0</v>
      </c>
    </row>
    <row r="204" spans="1:8" ht="19.95" customHeight="1" x14ac:dyDescent="0.3">
      <c r="A204" s="38" t="s">
        <v>5556</v>
      </c>
      <c r="B204" s="11" t="s">
        <v>9</v>
      </c>
      <c r="C204" t="s">
        <v>210</v>
      </c>
      <c r="D204" t="s">
        <v>111</v>
      </c>
      <c r="E204" s="22">
        <v>1013</v>
      </c>
      <c r="F204" s="22">
        <v>813</v>
      </c>
      <c r="G204" s="9">
        <v>0.8025666337611056</v>
      </c>
      <c r="H204" s="20">
        <v>15</v>
      </c>
    </row>
    <row r="205" spans="1:8" ht="19.95" customHeight="1" x14ac:dyDescent="0.3">
      <c r="A205" s="38" t="s">
        <v>5557</v>
      </c>
      <c r="B205" s="11" t="s">
        <v>9</v>
      </c>
      <c r="C205" t="s">
        <v>211</v>
      </c>
      <c r="D205" t="s">
        <v>177</v>
      </c>
      <c r="E205" s="22">
        <v>2382</v>
      </c>
      <c r="F205" s="22">
        <v>2286</v>
      </c>
      <c r="G205" s="9">
        <v>0.95969773299748107</v>
      </c>
      <c r="H205" s="20">
        <v>0</v>
      </c>
    </row>
    <row r="206" spans="1:8" ht="19.95" customHeight="1" x14ac:dyDescent="0.3">
      <c r="A206" s="38" t="s">
        <v>5558</v>
      </c>
      <c r="B206" s="11" t="s">
        <v>19</v>
      </c>
      <c r="C206" t="s">
        <v>212</v>
      </c>
      <c r="D206" t="s">
        <v>53</v>
      </c>
      <c r="E206" s="22">
        <v>882</v>
      </c>
      <c r="F206" s="22">
        <v>807</v>
      </c>
      <c r="G206" s="9">
        <v>0.91496598639455784</v>
      </c>
      <c r="H206" s="20">
        <v>5</v>
      </c>
    </row>
    <row r="207" spans="1:8" ht="19.95" customHeight="1" x14ac:dyDescent="0.3">
      <c r="A207" s="38" t="s">
        <v>5559</v>
      </c>
      <c r="B207" s="11" t="s">
        <v>9</v>
      </c>
      <c r="C207" t="s">
        <v>213</v>
      </c>
      <c r="D207" t="s">
        <v>11</v>
      </c>
      <c r="E207" s="22">
        <v>1340</v>
      </c>
      <c r="F207" s="22">
        <v>1206</v>
      </c>
      <c r="G207" s="9">
        <v>0.9</v>
      </c>
      <c r="H207" s="20">
        <v>10</v>
      </c>
    </row>
    <row r="208" spans="1:8" ht="19.95" customHeight="1" x14ac:dyDescent="0.3">
      <c r="A208" s="38" t="s">
        <v>5560</v>
      </c>
      <c r="B208" s="11" t="s">
        <v>9</v>
      </c>
      <c r="C208" t="s">
        <v>214</v>
      </c>
      <c r="D208" t="s">
        <v>11</v>
      </c>
      <c r="E208" s="22">
        <v>698</v>
      </c>
      <c r="F208" s="22">
        <v>599</v>
      </c>
      <c r="G208" s="9">
        <v>0.8581661891117478</v>
      </c>
      <c r="H208" s="20">
        <v>10</v>
      </c>
    </row>
    <row r="209" spans="1:8" ht="19.95" customHeight="1" x14ac:dyDescent="0.3">
      <c r="A209" s="38" t="s">
        <v>5561</v>
      </c>
      <c r="B209" s="11" t="s">
        <v>9</v>
      </c>
      <c r="C209" t="s">
        <v>215</v>
      </c>
      <c r="D209" t="s">
        <v>55</v>
      </c>
      <c r="E209" s="22">
        <v>2214</v>
      </c>
      <c r="F209" s="22">
        <v>2341</v>
      </c>
      <c r="G209" s="9">
        <v>1.0573622402890697</v>
      </c>
      <c r="H209" s="20">
        <v>0</v>
      </c>
    </row>
    <row r="210" spans="1:8" ht="19.95" customHeight="1" x14ac:dyDescent="0.3">
      <c r="A210" s="38" t="s">
        <v>5562</v>
      </c>
      <c r="B210" s="11" t="s">
        <v>9</v>
      </c>
      <c r="C210" t="s">
        <v>216</v>
      </c>
      <c r="D210" t="s">
        <v>156</v>
      </c>
      <c r="E210" s="22">
        <v>988</v>
      </c>
      <c r="F210" s="22">
        <v>941</v>
      </c>
      <c r="G210" s="9">
        <v>0.95242914979757087</v>
      </c>
      <c r="H210" s="20">
        <v>0</v>
      </c>
    </row>
    <row r="211" spans="1:8" ht="19.95" customHeight="1" x14ac:dyDescent="0.3">
      <c r="A211" s="38" t="s">
        <v>5563</v>
      </c>
      <c r="B211" s="11" t="s">
        <v>9</v>
      </c>
      <c r="C211" t="s">
        <v>217</v>
      </c>
      <c r="D211" t="s">
        <v>80</v>
      </c>
      <c r="E211" s="22">
        <v>1037</v>
      </c>
      <c r="F211" s="22">
        <v>1013</v>
      </c>
      <c r="G211" s="9">
        <v>0.97685631629701064</v>
      </c>
      <c r="H211" s="20">
        <v>0</v>
      </c>
    </row>
    <row r="212" spans="1:8" ht="19.95" customHeight="1" x14ac:dyDescent="0.3">
      <c r="A212" s="38" t="s">
        <v>5564</v>
      </c>
      <c r="B212" s="11" t="s">
        <v>9</v>
      </c>
      <c r="C212" t="s">
        <v>218</v>
      </c>
      <c r="D212" t="s">
        <v>219</v>
      </c>
      <c r="E212" s="22">
        <v>1422</v>
      </c>
      <c r="F212" s="22">
        <v>1278</v>
      </c>
      <c r="G212" s="9">
        <v>0.89873417721518989</v>
      </c>
      <c r="H212" s="20">
        <v>10</v>
      </c>
    </row>
    <row r="213" spans="1:8" ht="19.95" customHeight="1" x14ac:dyDescent="0.3">
      <c r="A213" s="38" t="s">
        <v>5565</v>
      </c>
      <c r="B213" s="11" t="s">
        <v>9</v>
      </c>
      <c r="C213" t="s">
        <v>218</v>
      </c>
      <c r="D213" t="s">
        <v>99</v>
      </c>
      <c r="E213" s="22">
        <v>620</v>
      </c>
      <c r="F213" s="22">
        <v>552</v>
      </c>
      <c r="G213" s="9">
        <v>0.89032258064516134</v>
      </c>
      <c r="H213" s="20">
        <v>10</v>
      </c>
    </row>
    <row r="214" spans="1:8" ht="19.95" customHeight="1" x14ac:dyDescent="0.3">
      <c r="A214" s="38" t="s">
        <v>5566</v>
      </c>
      <c r="B214" s="11" t="s">
        <v>9</v>
      </c>
      <c r="C214" t="s">
        <v>220</v>
      </c>
      <c r="D214" t="s">
        <v>221</v>
      </c>
      <c r="E214" s="22">
        <v>1650</v>
      </c>
      <c r="F214" s="22">
        <v>1493</v>
      </c>
      <c r="G214" s="9">
        <v>0.9048484848484849</v>
      </c>
      <c r="H214" s="20">
        <v>5</v>
      </c>
    </row>
    <row r="215" spans="1:8" ht="19.95" customHeight="1" x14ac:dyDescent="0.3">
      <c r="A215" s="38" t="s">
        <v>5567</v>
      </c>
      <c r="B215" s="11" t="s">
        <v>6</v>
      </c>
      <c r="C215" t="s">
        <v>220</v>
      </c>
      <c r="D215" t="s">
        <v>221</v>
      </c>
      <c r="E215" s="22">
        <v>3262</v>
      </c>
      <c r="F215" s="22">
        <v>3436</v>
      </c>
      <c r="G215" s="9">
        <v>1.0533415082771307</v>
      </c>
      <c r="H215" s="20">
        <v>0</v>
      </c>
    </row>
    <row r="216" spans="1:8" ht="19.95" customHeight="1" x14ac:dyDescent="0.3">
      <c r="A216" s="38" t="s">
        <v>5568</v>
      </c>
      <c r="B216" s="11" t="s">
        <v>9</v>
      </c>
      <c r="C216" t="s">
        <v>222</v>
      </c>
      <c r="D216" t="s">
        <v>36</v>
      </c>
      <c r="E216" s="22">
        <v>4447</v>
      </c>
      <c r="F216" s="22">
        <v>4845</v>
      </c>
      <c r="G216" s="9">
        <v>1.0894985383404543</v>
      </c>
      <c r="H216" s="20">
        <v>0</v>
      </c>
    </row>
    <row r="217" spans="1:8" ht="19.95" customHeight="1" x14ac:dyDescent="0.3">
      <c r="A217" s="38" t="s">
        <v>5569</v>
      </c>
      <c r="B217" s="11" t="s">
        <v>19</v>
      </c>
      <c r="C217" t="s">
        <v>222</v>
      </c>
      <c r="D217" t="s">
        <v>219</v>
      </c>
      <c r="E217" s="22">
        <v>5192</v>
      </c>
      <c r="F217" s="22">
        <v>5019</v>
      </c>
      <c r="G217" s="9">
        <v>0.96667950693374427</v>
      </c>
      <c r="H217" s="20">
        <v>0</v>
      </c>
    </row>
    <row r="218" spans="1:8" ht="19.95" customHeight="1" x14ac:dyDescent="0.3">
      <c r="A218" s="38" t="s">
        <v>5570</v>
      </c>
      <c r="B218" s="11" t="s">
        <v>9</v>
      </c>
      <c r="C218" t="s">
        <v>223</v>
      </c>
      <c r="D218" t="s">
        <v>16</v>
      </c>
      <c r="E218" s="22">
        <v>3035</v>
      </c>
      <c r="F218" s="22">
        <v>3143</v>
      </c>
      <c r="G218" s="9">
        <v>1.0355848434925865</v>
      </c>
      <c r="H218" s="20">
        <v>0</v>
      </c>
    </row>
    <row r="219" spans="1:8" ht="19.95" customHeight="1" x14ac:dyDescent="0.3">
      <c r="A219" s="38" t="s">
        <v>5571</v>
      </c>
      <c r="B219" s="11" t="s">
        <v>6</v>
      </c>
      <c r="C219" t="s">
        <v>224</v>
      </c>
      <c r="D219" t="s">
        <v>3166</v>
      </c>
      <c r="E219" s="22">
        <v>3274</v>
      </c>
      <c r="F219" s="22">
        <v>2784</v>
      </c>
      <c r="G219" s="9">
        <v>0.85033598045204639</v>
      </c>
      <c r="H219" s="20">
        <v>10</v>
      </c>
    </row>
    <row r="220" spans="1:8" ht="19.95" customHeight="1" x14ac:dyDescent="0.3">
      <c r="A220" s="38">
        <v>10025</v>
      </c>
      <c r="B220" s="11" t="s">
        <v>6</v>
      </c>
      <c r="C220" t="s">
        <v>225</v>
      </c>
      <c r="D220" t="s">
        <v>173</v>
      </c>
      <c r="E220" s="22">
        <v>41464</v>
      </c>
      <c r="F220" s="22">
        <v>38429</v>
      </c>
      <c r="G220" s="9">
        <v>0.92680397453212426</v>
      </c>
      <c r="H220" s="20">
        <v>5</v>
      </c>
    </row>
    <row r="221" spans="1:8" ht="19.95" customHeight="1" x14ac:dyDescent="0.3">
      <c r="A221" s="38">
        <v>10050</v>
      </c>
      <c r="B221" s="11" t="s">
        <v>9</v>
      </c>
      <c r="C221" t="s">
        <v>225</v>
      </c>
      <c r="D221" t="s">
        <v>173</v>
      </c>
      <c r="E221" s="22">
        <v>6477</v>
      </c>
      <c r="F221" s="22">
        <v>5929</v>
      </c>
      <c r="G221" s="9">
        <v>0.91539292882507328</v>
      </c>
      <c r="H221" s="20">
        <v>5</v>
      </c>
    </row>
    <row r="222" spans="1:8" ht="19.95" customHeight="1" x14ac:dyDescent="0.3">
      <c r="A222" s="38">
        <v>10100</v>
      </c>
      <c r="B222" s="11" t="s">
        <v>9</v>
      </c>
      <c r="C222" t="s">
        <v>226</v>
      </c>
      <c r="D222" t="s">
        <v>15</v>
      </c>
      <c r="E222" s="22">
        <v>1108</v>
      </c>
      <c r="F222" s="22">
        <v>989</v>
      </c>
      <c r="G222" s="9">
        <v>0.89259927797833938</v>
      </c>
      <c r="H222" s="20">
        <v>10</v>
      </c>
    </row>
    <row r="223" spans="1:8" ht="19.95" customHeight="1" x14ac:dyDescent="0.3">
      <c r="A223" s="38">
        <v>10075</v>
      </c>
      <c r="B223" s="11" t="s">
        <v>19</v>
      </c>
      <c r="C223" t="s">
        <v>226</v>
      </c>
      <c r="D223" t="s">
        <v>3162</v>
      </c>
      <c r="E223" s="22">
        <v>1524</v>
      </c>
      <c r="F223" s="22">
        <v>1567</v>
      </c>
      <c r="G223" s="9">
        <v>1.0282152230971129</v>
      </c>
      <c r="H223" s="20">
        <v>0</v>
      </c>
    </row>
    <row r="224" spans="1:8" ht="19.95" customHeight="1" x14ac:dyDescent="0.3">
      <c r="A224" s="38">
        <v>10125</v>
      </c>
      <c r="B224" s="11" t="s">
        <v>9</v>
      </c>
      <c r="C224" t="s">
        <v>226</v>
      </c>
      <c r="D224" t="s">
        <v>168</v>
      </c>
      <c r="E224" s="22">
        <v>1787</v>
      </c>
      <c r="F224" s="22">
        <v>1708</v>
      </c>
      <c r="G224" s="9">
        <v>0.95579182988248457</v>
      </c>
      <c r="H224" s="20">
        <v>0</v>
      </c>
    </row>
    <row r="225" spans="1:8" ht="19.95" customHeight="1" x14ac:dyDescent="0.3">
      <c r="A225" s="38">
        <v>10150</v>
      </c>
      <c r="B225" s="11" t="s">
        <v>9</v>
      </c>
      <c r="C225" t="s">
        <v>226</v>
      </c>
      <c r="D225" t="s">
        <v>131</v>
      </c>
      <c r="E225" s="22">
        <v>311</v>
      </c>
      <c r="F225" s="22">
        <v>300</v>
      </c>
      <c r="G225" s="9">
        <v>0.96463022508038587</v>
      </c>
      <c r="H225" s="20">
        <v>0</v>
      </c>
    </row>
    <row r="226" spans="1:8" ht="19.95" customHeight="1" x14ac:dyDescent="0.3">
      <c r="A226" s="38">
        <v>10350</v>
      </c>
      <c r="B226" s="11" t="s">
        <v>9</v>
      </c>
      <c r="C226" t="s">
        <v>227</v>
      </c>
      <c r="D226" t="s">
        <v>221</v>
      </c>
      <c r="E226" s="22">
        <v>1328</v>
      </c>
      <c r="F226" s="22">
        <v>997</v>
      </c>
      <c r="G226" s="9">
        <v>0.75075301204819278</v>
      </c>
      <c r="H226" s="20">
        <v>15</v>
      </c>
    </row>
    <row r="227" spans="1:8" ht="19.95" customHeight="1" x14ac:dyDescent="0.3">
      <c r="A227" s="38">
        <v>10375</v>
      </c>
      <c r="B227" s="11" t="s">
        <v>19</v>
      </c>
      <c r="C227" t="s">
        <v>228</v>
      </c>
      <c r="D227" t="s">
        <v>229</v>
      </c>
      <c r="E227" s="22">
        <v>12507</v>
      </c>
      <c r="F227" s="22">
        <v>14481</v>
      </c>
      <c r="G227" s="9">
        <v>1.1578316142959943</v>
      </c>
      <c r="H227" s="20">
        <v>0</v>
      </c>
    </row>
    <row r="228" spans="1:8" ht="19.95" customHeight="1" x14ac:dyDescent="0.3">
      <c r="A228" s="38">
        <v>10400</v>
      </c>
      <c r="B228" s="11" t="s">
        <v>9</v>
      </c>
      <c r="C228" t="s">
        <v>230</v>
      </c>
      <c r="D228" t="s">
        <v>107</v>
      </c>
      <c r="E228" s="22">
        <v>910</v>
      </c>
      <c r="F228" s="22">
        <v>818</v>
      </c>
      <c r="G228" s="9">
        <v>0.89890109890109893</v>
      </c>
      <c r="H228" s="20">
        <v>10</v>
      </c>
    </row>
    <row r="229" spans="1:8" ht="19.95" customHeight="1" x14ac:dyDescent="0.3">
      <c r="A229" s="38">
        <v>10450</v>
      </c>
      <c r="B229" s="11" t="s">
        <v>19</v>
      </c>
      <c r="C229" t="s">
        <v>231</v>
      </c>
      <c r="D229" t="s">
        <v>95</v>
      </c>
      <c r="E229" s="22">
        <v>598</v>
      </c>
      <c r="F229" s="22">
        <v>760</v>
      </c>
      <c r="G229" s="9">
        <v>1.2709030100334449</v>
      </c>
      <c r="H229" s="20">
        <v>0</v>
      </c>
    </row>
    <row r="230" spans="1:8" ht="19.95" customHeight="1" x14ac:dyDescent="0.3">
      <c r="A230" s="38">
        <v>10475</v>
      </c>
      <c r="B230" s="11" t="s">
        <v>19</v>
      </c>
      <c r="C230" t="s">
        <v>232</v>
      </c>
      <c r="D230" t="s">
        <v>15</v>
      </c>
      <c r="E230" s="22">
        <v>245</v>
      </c>
      <c r="F230" s="22">
        <v>187</v>
      </c>
      <c r="G230" s="9">
        <v>0.76326530612244903</v>
      </c>
      <c r="H230" s="20">
        <v>15</v>
      </c>
    </row>
    <row r="231" spans="1:8" ht="19.95" customHeight="1" x14ac:dyDescent="0.3">
      <c r="A231" s="38">
        <v>10500</v>
      </c>
      <c r="B231" s="11" t="s">
        <v>19</v>
      </c>
      <c r="C231" t="s">
        <v>233</v>
      </c>
      <c r="D231" t="s">
        <v>101</v>
      </c>
      <c r="E231" s="22">
        <v>781</v>
      </c>
      <c r="F231" s="22">
        <v>621</v>
      </c>
      <c r="G231" s="9">
        <v>0.79513444302176695</v>
      </c>
      <c r="H231" s="20">
        <v>15</v>
      </c>
    </row>
    <row r="232" spans="1:8" ht="19.95" customHeight="1" x14ac:dyDescent="0.3">
      <c r="A232" s="38">
        <v>10575</v>
      </c>
      <c r="B232" s="11" t="s">
        <v>9</v>
      </c>
      <c r="C232" t="s">
        <v>234</v>
      </c>
      <c r="D232" t="s">
        <v>64</v>
      </c>
      <c r="E232" s="22">
        <v>607</v>
      </c>
      <c r="F232" s="22">
        <v>484</v>
      </c>
      <c r="G232" s="9">
        <v>0.79736408566721584</v>
      </c>
      <c r="H232" s="20">
        <v>15</v>
      </c>
    </row>
    <row r="233" spans="1:8" ht="19.95" customHeight="1" x14ac:dyDescent="0.3">
      <c r="A233" s="38">
        <v>10625</v>
      </c>
      <c r="B233" s="11" t="s">
        <v>9</v>
      </c>
      <c r="C233" t="s">
        <v>235</v>
      </c>
      <c r="D233" t="s">
        <v>55</v>
      </c>
      <c r="E233" s="22">
        <v>1958</v>
      </c>
      <c r="F233" s="22">
        <v>2128</v>
      </c>
      <c r="G233" s="9">
        <v>1.0868232890704801</v>
      </c>
      <c r="H233" s="20">
        <v>0</v>
      </c>
    </row>
    <row r="234" spans="1:8" ht="19.95" customHeight="1" x14ac:dyDescent="0.3">
      <c r="A234" s="38">
        <v>10700</v>
      </c>
      <c r="B234" s="11" t="s">
        <v>9</v>
      </c>
      <c r="C234" t="s">
        <v>236</v>
      </c>
      <c r="D234" t="s">
        <v>117</v>
      </c>
      <c r="E234" s="22">
        <v>1125</v>
      </c>
      <c r="F234" s="22">
        <v>938</v>
      </c>
      <c r="G234" s="9">
        <v>0.83377777777777773</v>
      </c>
      <c r="H234" s="20">
        <v>15</v>
      </c>
    </row>
    <row r="235" spans="1:8" ht="19.95" customHeight="1" x14ac:dyDescent="0.3">
      <c r="A235" s="38">
        <v>10750</v>
      </c>
      <c r="B235" s="11" t="s">
        <v>9</v>
      </c>
      <c r="C235" t="s">
        <v>237</v>
      </c>
      <c r="D235" t="s">
        <v>143</v>
      </c>
      <c r="E235" s="22">
        <v>6857</v>
      </c>
      <c r="F235" s="22">
        <v>6391</v>
      </c>
      <c r="G235" s="9">
        <v>0.93204025083855913</v>
      </c>
      <c r="H235" s="20">
        <v>5</v>
      </c>
    </row>
    <row r="236" spans="1:8" ht="19.95" customHeight="1" x14ac:dyDescent="0.3">
      <c r="A236" s="38">
        <v>10925</v>
      </c>
      <c r="B236" s="11" t="s">
        <v>9</v>
      </c>
      <c r="C236" t="s">
        <v>238</v>
      </c>
      <c r="D236" t="s">
        <v>32</v>
      </c>
      <c r="E236" s="22">
        <v>1145</v>
      </c>
      <c r="F236" s="22">
        <v>929</v>
      </c>
      <c r="G236" s="9">
        <v>0.81135371179039306</v>
      </c>
      <c r="H236" s="20">
        <v>15</v>
      </c>
    </row>
    <row r="237" spans="1:8" ht="19.95" customHeight="1" x14ac:dyDescent="0.3">
      <c r="A237" s="38">
        <v>10950</v>
      </c>
      <c r="B237" s="11" t="s">
        <v>9</v>
      </c>
      <c r="C237" t="s">
        <v>238</v>
      </c>
      <c r="D237" t="s">
        <v>30</v>
      </c>
      <c r="E237" s="22">
        <v>1807</v>
      </c>
      <c r="F237" s="22">
        <v>1581</v>
      </c>
      <c r="G237" s="9">
        <v>0.87493082457111238</v>
      </c>
      <c r="H237" s="20">
        <v>10</v>
      </c>
    </row>
    <row r="238" spans="1:8" ht="19.95" customHeight="1" x14ac:dyDescent="0.3">
      <c r="A238" s="38">
        <v>11025</v>
      </c>
      <c r="B238" s="11" t="s">
        <v>9</v>
      </c>
      <c r="C238" t="s">
        <v>45</v>
      </c>
      <c r="D238" t="s">
        <v>45</v>
      </c>
      <c r="E238" s="22">
        <v>746</v>
      </c>
      <c r="F238" s="22">
        <v>674</v>
      </c>
      <c r="G238" s="9">
        <v>0.90348525469168905</v>
      </c>
      <c r="H238" s="20">
        <v>5</v>
      </c>
    </row>
    <row r="239" spans="1:8" ht="19.95" customHeight="1" x14ac:dyDescent="0.3">
      <c r="A239" s="38">
        <v>11050</v>
      </c>
      <c r="B239" s="11" t="s">
        <v>9</v>
      </c>
      <c r="C239" t="s">
        <v>45</v>
      </c>
      <c r="D239" t="s">
        <v>239</v>
      </c>
      <c r="E239" s="22">
        <v>1389</v>
      </c>
      <c r="F239" s="22">
        <v>1469</v>
      </c>
      <c r="G239" s="9">
        <v>1.0575953923686106</v>
      </c>
      <c r="H239" s="20">
        <v>0</v>
      </c>
    </row>
    <row r="240" spans="1:8" ht="19.95" customHeight="1" x14ac:dyDescent="0.3">
      <c r="A240" s="38">
        <v>11062</v>
      </c>
      <c r="B240" s="11" t="s">
        <v>6</v>
      </c>
      <c r="C240" t="s">
        <v>240</v>
      </c>
      <c r="D240" t="s">
        <v>45</v>
      </c>
      <c r="E240" s="22">
        <v>1007</v>
      </c>
      <c r="F240" s="22">
        <v>887</v>
      </c>
      <c r="G240" s="9">
        <v>0.88083416087388278</v>
      </c>
      <c r="H240" s="20">
        <v>10</v>
      </c>
    </row>
    <row r="241" spans="1:8" ht="19.95" customHeight="1" x14ac:dyDescent="0.3">
      <c r="A241" s="38">
        <v>11150</v>
      </c>
      <c r="B241" s="11" t="s">
        <v>9</v>
      </c>
      <c r="C241" t="s">
        <v>241</v>
      </c>
      <c r="D241" t="s">
        <v>36</v>
      </c>
      <c r="E241" s="22">
        <v>3265</v>
      </c>
      <c r="F241" s="22">
        <v>2939</v>
      </c>
      <c r="G241" s="9">
        <v>0.90015313935681474</v>
      </c>
      <c r="H241" s="20">
        <v>5</v>
      </c>
    </row>
    <row r="242" spans="1:8" ht="19.95" customHeight="1" x14ac:dyDescent="0.3">
      <c r="A242" s="38">
        <v>11225</v>
      </c>
      <c r="B242" s="11" t="s">
        <v>9</v>
      </c>
      <c r="C242" t="s">
        <v>242</v>
      </c>
      <c r="D242" t="s">
        <v>243</v>
      </c>
      <c r="E242" s="22">
        <v>6465</v>
      </c>
      <c r="F242" s="22">
        <v>5903</v>
      </c>
      <c r="G242" s="9">
        <v>0.9130703789636504</v>
      </c>
      <c r="H242" s="20">
        <v>5</v>
      </c>
    </row>
    <row r="243" spans="1:8" ht="19.95" customHeight="1" x14ac:dyDescent="0.3">
      <c r="A243" s="38">
        <v>11200</v>
      </c>
      <c r="B243" s="11" t="s">
        <v>6</v>
      </c>
      <c r="C243" t="s">
        <v>242</v>
      </c>
      <c r="D243" t="s">
        <v>3167</v>
      </c>
      <c r="E243" s="22">
        <v>11047</v>
      </c>
      <c r="F243" s="22">
        <v>10809</v>
      </c>
      <c r="G243" s="9">
        <v>0.97845568932741922</v>
      </c>
      <c r="H243" s="20">
        <v>0</v>
      </c>
    </row>
    <row r="244" spans="1:8" ht="19.95" customHeight="1" x14ac:dyDescent="0.3">
      <c r="A244" s="38">
        <v>11275</v>
      </c>
      <c r="B244" s="11" t="s">
        <v>9</v>
      </c>
      <c r="C244" t="s">
        <v>66</v>
      </c>
      <c r="D244" t="s">
        <v>95</v>
      </c>
      <c r="E244" s="22">
        <v>831</v>
      </c>
      <c r="F244" s="22">
        <v>673</v>
      </c>
      <c r="G244" s="9">
        <v>0.80986762936221424</v>
      </c>
      <c r="H244" s="20">
        <v>15</v>
      </c>
    </row>
    <row r="245" spans="1:8" ht="19.95" customHeight="1" x14ac:dyDescent="0.3">
      <c r="A245" s="38">
        <v>11300</v>
      </c>
      <c r="B245" s="11" t="s">
        <v>9</v>
      </c>
      <c r="C245" t="s">
        <v>244</v>
      </c>
      <c r="D245" t="s">
        <v>122</v>
      </c>
      <c r="E245" s="22">
        <v>946</v>
      </c>
      <c r="F245" s="22">
        <v>904</v>
      </c>
      <c r="G245" s="9">
        <v>0.95560253699788589</v>
      </c>
      <c r="H245" s="20">
        <v>0</v>
      </c>
    </row>
    <row r="246" spans="1:8" ht="19.95" customHeight="1" x14ac:dyDescent="0.3">
      <c r="A246" s="38">
        <v>11325</v>
      </c>
      <c r="B246" s="11" t="s">
        <v>9</v>
      </c>
      <c r="C246" t="s">
        <v>245</v>
      </c>
      <c r="D246" t="s">
        <v>37</v>
      </c>
      <c r="E246" s="22">
        <v>507</v>
      </c>
      <c r="F246" s="22">
        <v>592</v>
      </c>
      <c r="G246" s="9">
        <v>1.1676528599605522</v>
      </c>
      <c r="H246" s="20">
        <v>0</v>
      </c>
    </row>
    <row r="247" spans="1:8" ht="19.95" customHeight="1" x14ac:dyDescent="0.3">
      <c r="A247" s="38">
        <v>11475</v>
      </c>
      <c r="B247" s="11" t="s">
        <v>19</v>
      </c>
      <c r="C247" t="s">
        <v>246</v>
      </c>
      <c r="D247" t="s">
        <v>173</v>
      </c>
      <c r="E247" s="22">
        <v>1787</v>
      </c>
      <c r="F247" s="22">
        <v>1486</v>
      </c>
      <c r="G247" s="9">
        <v>0.83156127588136541</v>
      </c>
      <c r="H247" s="20">
        <v>15</v>
      </c>
    </row>
    <row r="248" spans="1:8" ht="19.95" customHeight="1" x14ac:dyDescent="0.3">
      <c r="A248" s="38">
        <v>11425</v>
      </c>
      <c r="B248" s="11" t="s">
        <v>9</v>
      </c>
      <c r="C248" t="s">
        <v>246</v>
      </c>
      <c r="D248" t="s">
        <v>147</v>
      </c>
      <c r="E248" s="22">
        <v>112</v>
      </c>
      <c r="F248" s="22">
        <v>142</v>
      </c>
      <c r="G248" s="9">
        <v>1.2678571428571428</v>
      </c>
      <c r="H248" s="20">
        <v>0</v>
      </c>
    </row>
    <row r="249" spans="1:8" ht="19.95" customHeight="1" x14ac:dyDescent="0.3">
      <c r="A249" s="38">
        <v>11525</v>
      </c>
      <c r="B249" s="11" t="s">
        <v>19</v>
      </c>
      <c r="C249" t="s">
        <v>247</v>
      </c>
      <c r="D249" t="s">
        <v>25</v>
      </c>
      <c r="E249" s="22">
        <v>366</v>
      </c>
      <c r="F249" s="22">
        <v>320</v>
      </c>
      <c r="G249" s="9">
        <v>0.87431693989071035</v>
      </c>
      <c r="H249" s="20">
        <v>10</v>
      </c>
    </row>
    <row r="250" spans="1:8" ht="19.95" customHeight="1" x14ac:dyDescent="0.3">
      <c r="A250" s="38">
        <v>11625</v>
      </c>
      <c r="B250" s="11" t="s">
        <v>9</v>
      </c>
      <c r="C250" t="s">
        <v>248</v>
      </c>
      <c r="D250" t="s">
        <v>23</v>
      </c>
      <c r="E250" s="22">
        <v>1234</v>
      </c>
      <c r="F250" s="22">
        <v>1056</v>
      </c>
      <c r="G250" s="9">
        <v>0.85575364667747167</v>
      </c>
      <c r="H250" s="20">
        <v>10</v>
      </c>
    </row>
    <row r="251" spans="1:8" ht="19.95" customHeight="1" x14ac:dyDescent="0.3">
      <c r="A251" s="38">
        <v>11600</v>
      </c>
      <c r="B251" s="11" t="s">
        <v>9</v>
      </c>
      <c r="C251" t="s">
        <v>248</v>
      </c>
      <c r="D251" t="s">
        <v>53</v>
      </c>
      <c r="E251" s="22">
        <v>1677</v>
      </c>
      <c r="F251" s="22">
        <v>1608</v>
      </c>
      <c r="G251" s="9">
        <v>0.95885509838998206</v>
      </c>
      <c r="H251" s="20">
        <v>0</v>
      </c>
    </row>
    <row r="252" spans="1:8" ht="19.95" customHeight="1" x14ac:dyDescent="0.3">
      <c r="A252" s="38">
        <v>11675</v>
      </c>
      <c r="B252" s="11" t="s">
        <v>9</v>
      </c>
      <c r="C252" t="s">
        <v>249</v>
      </c>
      <c r="D252" t="s">
        <v>126</v>
      </c>
      <c r="E252" s="22">
        <v>853</v>
      </c>
      <c r="F252" s="22">
        <v>860</v>
      </c>
      <c r="G252" s="9">
        <v>1.0082063305978899</v>
      </c>
      <c r="H252" s="20">
        <v>0</v>
      </c>
    </row>
    <row r="253" spans="1:8" ht="19.95" customHeight="1" x14ac:dyDescent="0.3">
      <c r="A253" s="38">
        <v>11725</v>
      </c>
      <c r="B253" s="11" t="s">
        <v>9</v>
      </c>
      <c r="C253" t="s">
        <v>250</v>
      </c>
      <c r="D253" t="s">
        <v>15</v>
      </c>
      <c r="E253" s="22">
        <v>747</v>
      </c>
      <c r="F253" s="22">
        <v>589</v>
      </c>
      <c r="G253" s="9">
        <v>0.78848728246318611</v>
      </c>
      <c r="H253" s="20">
        <v>15</v>
      </c>
    </row>
    <row r="254" spans="1:8" ht="19.95" customHeight="1" x14ac:dyDescent="0.3">
      <c r="A254" s="38">
        <v>11750</v>
      </c>
      <c r="B254" s="11" t="s">
        <v>19</v>
      </c>
      <c r="C254" t="s">
        <v>251</v>
      </c>
      <c r="D254" t="s">
        <v>72</v>
      </c>
      <c r="E254" s="22">
        <v>1498</v>
      </c>
      <c r="F254" s="22">
        <v>1380</v>
      </c>
      <c r="G254" s="9">
        <v>0.92122830440587455</v>
      </c>
      <c r="H254" s="20">
        <v>5</v>
      </c>
    </row>
    <row r="255" spans="1:8" ht="19.95" customHeight="1" x14ac:dyDescent="0.3">
      <c r="A255" s="38">
        <v>11775</v>
      </c>
      <c r="B255" s="11" t="s">
        <v>9</v>
      </c>
      <c r="C255" t="s">
        <v>252</v>
      </c>
      <c r="D255" t="s">
        <v>119</v>
      </c>
      <c r="E255" s="22">
        <v>880</v>
      </c>
      <c r="F255" s="22">
        <v>833</v>
      </c>
      <c r="G255" s="9">
        <v>0.94659090909090904</v>
      </c>
      <c r="H255" s="20">
        <v>5</v>
      </c>
    </row>
    <row r="256" spans="1:8" ht="19.95" customHeight="1" x14ac:dyDescent="0.3">
      <c r="A256" s="38">
        <v>11850</v>
      </c>
      <c r="B256" s="11" t="s">
        <v>9</v>
      </c>
      <c r="C256" t="s">
        <v>253</v>
      </c>
      <c r="D256" t="s">
        <v>95</v>
      </c>
      <c r="E256" s="22">
        <v>1043</v>
      </c>
      <c r="F256" s="22">
        <v>952</v>
      </c>
      <c r="G256" s="9">
        <v>0.91275167785234901</v>
      </c>
      <c r="H256" s="20">
        <v>5</v>
      </c>
    </row>
    <row r="257" spans="1:8" ht="19.95" customHeight="1" x14ac:dyDescent="0.3">
      <c r="A257" s="38">
        <v>11950</v>
      </c>
      <c r="B257" s="11" t="s">
        <v>19</v>
      </c>
      <c r="C257" t="s">
        <v>254</v>
      </c>
      <c r="D257" t="s">
        <v>243</v>
      </c>
      <c r="E257" s="22">
        <v>25361</v>
      </c>
      <c r="F257" s="22">
        <v>23971</v>
      </c>
      <c r="G257" s="9">
        <v>0.94519143566894048</v>
      </c>
      <c r="H257" s="20">
        <v>5</v>
      </c>
    </row>
    <row r="258" spans="1:8" ht="19.95" customHeight="1" x14ac:dyDescent="0.3">
      <c r="A258" s="38">
        <v>11900</v>
      </c>
      <c r="B258" s="11" t="s">
        <v>9</v>
      </c>
      <c r="C258" t="s">
        <v>254</v>
      </c>
      <c r="D258" t="s">
        <v>86</v>
      </c>
      <c r="E258" s="22">
        <v>1495</v>
      </c>
      <c r="F258" s="22">
        <v>1503</v>
      </c>
      <c r="G258" s="9">
        <v>1.0053511705685618</v>
      </c>
      <c r="H258" s="20">
        <v>0</v>
      </c>
    </row>
    <row r="259" spans="1:8" ht="19.95" customHeight="1" x14ac:dyDescent="0.3">
      <c r="A259" s="38">
        <v>11975</v>
      </c>
      <c r="B259" s="11" t="s">
        <v>9</v>
      </c>
      <c r="C259" t="s">
        <v>254</v>
      </c>
      <c r="D259" t="s">
        <v>37</v>
      </c>
      <c r="E259" s="22">
        <v>928</v>
      </c>
      <c r="F259" s="22">
        <v>1033</v>
      </c>
      <c r="G259" s="9">
        <v>1.1131465517241379</v>
      </c>
      <c r="H259" s="20">
        <v>0</v>
      </c>
    </row>
    <row r="260" spans="1:8" ht="19.95" customHeight="1" x14ac:dyDescent="0.3">
      <c r="A260" s="38">
        <v>12000</v>
      </c>
      <c r="B260" s="11" t="s">
        <v>9</v>
      </c>
      <c r="C260" t="s">
        <v>254</v>
      </c>
      <c r="D260" t="s">
        <v>144</v>
      </c>
      <c r="E260" s="22">
        <v>1712</v>
      </c>
      <c r="F260" s="22">
        <v>1631</v>
      </c>
      <c r="G260" s="9">
        <v>0.95268691588785048</v>
      </c>
      <c r="H260" s="20">
        <v>0</v>
      </c>
    </row>
    <row r="261" spans="1:8" ht="19.95" customHeight="1" x14ac:dyDescent="0.3">
      <c r="A261" s="38">
        <v>12075</v>
      </c>
      <c r="B261" s="11" t="s">
        <v>9</v>
      </c>
      <c r="C261" t="s">
        <v>221</v>
      </c>
      <c r="D261" t="s">
        <v>53</v>
      </c>
      <c r="E261" s="22">
        <v>1412</v>
      </c>
      <c r="F261" s="22">
        <v>1310</v>
      </c>
      <c r="G261" s="9">
        <v>0.92776203966005666</v>
      </c>
      <c r="H261" s="20">
        <v>5</v>
      </c>
    </row>
    <row r="262" spans="1:8" ht="19.95" customHeight="1" x14ac:dyDescent="0.3">
      <c r="A262" s="38">
        <v>12200</v>
      </c>
      <c r="B262" s="11" t="s">
        <v>19</v>
      </c>
      <c r="C262" t="s">
        <v>255</v>
      </c>
      <c r="D262" t="s">
        <v>86</v>
      </c>
      <c r="E262" s="22">
        <v>777</v>
      </c>
      <c r="F262" s="22">
        <v>760</v>
      </c>
      <c r="G262" s="9">
        <v>0.97812097812097809</v>
      </c>
      <c r="H262" s="20">
        <v>0</v>
      </c>
    </row>
    <row r="263" spans="1:8" ht="19.95" customHeight="1" x14ac:dyDescent="0.3">
      <c r="A263" s="38">
        <v>12225</v>
      </c>
      <c r="B263" s="11" t="s">
        <v>19</v>
      </c>
      <c r="C263" t="s">
        <v>256</v>
      </c>
      <c r="D263" t="s">
        <v>3168</v>
      </c>
      <c r="E263" s="22">
        <v>1638</v>
      </c>
      <c r="F263" s="22">
        <v>1988</v>
      </c>
      <c r="G263" s="9">
        <v>1.2136752136752136</v>
      </c>
      <c r="H263" s="20">
        <v>0</v>
      </c>
    </row>
    <row r="264" spans="1:8" ht="19.95" customHeight="1" x14ac:dyDescent="0.3">
      <c r="A264" s="38">
        <v>12250</v>
      </c>
      <c r="B264" s="11" t="s">
        <v>19</v>
      </c>
      <c r="C264" t="s">
        <v>257</v>
      </c>
      <c r="D264" t="s">
        <v>48</v>
      </c>
      <c r="E264" s="22">
        <v>1872</v>
      </c>
      <c r="F264" s="22">
        <v>1773</v>
      </c>
      <c r="G264" s="9">
        <v>0.94711538461538458</v>
      </c>
      <c r="H264" s="20">
        <v>5</v>
      </c>
    </row>
    <row r="265" spans="1:8" ht="19.95" customHeight="1" x14ac:dyDescent="0.3">
      <c r="A265" s="38">
        <v>12275</v>
      </c>
      <c r="B265" s="11" t="s">
        <v>9</v>
      </c>
      <c r="C265" t="s">
        <v>257</v>
      </c>
      <c r="D265" t="s">
        <v>91</v>
      </c>
      <c r="E265" s="22">
        <v>539</v>
      </c>
      <c r="F265" s="22">
        <v>548</v>
      </c>
      <c r="G265" s="9">
        <v>1.0166975881261595</v>
      </c>
      <c r="H265" s="20">
        <v>0</v>
      </c>
    </row>
    <row r="266" spans="1:8" ht="19.95" customHeight="1" x14ac:dyDescent="0.3">
      <c r="A266" s="38">
        <v>12300</v>
      </c>
      <c r="B266" s="11" t="s">
        <v>19</v>
      </c>
      <c r="C266" t="s">
        <v>258</v>
      </c>
      <c r="D266" t="s">
        <v>88</v>
      </c>
      <c r="E266" s="22">
        <v>647</v>
      </c>
      <c r="F266" s="22">
        <v>583</v>
      </c>
      <c r="G266" s="9">
        <v>0.90108191653786707</v>
      </c>
      <c r="H266" s="20">
        <v>5</v>
      </c>
    </row>
    <row r="267" spans="1:8" ht="19.95" customHeight="1" x14ac:dyDescent="0.3">
      <c r="A267" s="38">
        <v>12325</v>
      </c>
      <c r="B267" s="11" t="s">
        <v>9</v>
      </c>
      <c r="C267" t="s">
        <v>259</v>
      </c>
      <c r="D267" t="s">
        <v>122</v>
      </c>
      <c r="E267" s="22">
        <v>4284</v>
      </c>
      <c r="F267" s="22">
        <v>3732</v>
      </c>
      <c r="G267" s="9">
        <v>0.87114845938375352</v>
      </c>
      <c r="H267" s="20">
        <v>10</v>
      </c>
    </row>
    <row r="268" spans="1:8" ht="19.95" customHeight="1" x14ac:dyDescent="0.3">
      <c r="A268" s="38">
        <v>12350</v>
      </c>
      <c r="B268" s="11" t="s">
        <v>19</v>
      </c>
      <c r="C268" t="s">
        <v>260</v>
      </c>
      <c r="D268" t="s">
        <v>53</v>
      </c>
      <c r="E268" s="22">
        <v>1907</v>
      </c>
      <c r="F268" s="22">
        <v>1822</v>
      </c>
      <c r="G268" s="9">
        <v>0.95542737283691659</v>
      </c>
      <c r="H268" s="20">
        <v>0</v>
      </c>
    </row>
    <row r="269" spans="1:8" ht="19.95" customHeight="1" x14ac:dyDescent="0.3">
      <c r="A269" s="38">
        <v>12500</v>
      </c>
      <c r="B269" s="11" t="s">
        <v>9</v>
      </c>
      <c r="C269" t="s">
        <v>261</v>
      </c>
      <c r="D269" t="s">
        <v>45</v>
      </c>
      <c r="E269" s="22">
        <v>245</v>
      </c>
      <c r="F269" s="22">
        <v>183</v>
      </c>
      <c r="G269" s="9">
        <v>0.74693877551020404</v>
      </c>
      <c r="H269" s="20">
        <v>15</v>
      </c>
    </row>
    <row r="270" spans="1:8" ht="19.95" customHeight="1" x14ac:dyDescent="0.3">
      <c r="A270" s="38">
        <v>12525</v>
      </c>
      <c r="B270" s="11" t="s">
        <v>9</v>
      </c>
      <c r="C270" t="s">
        <v>262</v>
      </c>
      <c r="D270" t="s">
        <v>67</v>
      </c>
      <c r="E270" s="22">
        <v>172</v>
      </c>
      <c r="F270" s="22">
        <v>152</v>
      </c>
      <c r="G270" s="9">
        <v>0.88372093023255816</v>
      </c>
      <c r="H270" s="20">
        <v>10</v>
      </c>
    </row>
    <row r="271" spans="1:8" ht="19.95" customHeight="1" x14ac:dyDescent="0.3">
      <c r="A271" s="38">
        <v>12575</v>
      </c>
      <c r="B271" s="11" t="s">
        <v>9</v>
      </c>
      <c r="C271" t="s">
        <v>263</v>
      </c>
      <c r="D271" t="s">
        <v>27</v>
      </c>
      <c r="E271" s="22">
        <v>1008</v>
      </c>
      <c r="F271" s="22">
        <v>890</v>
      </c>
      <c r="G271" s="9">
        <v>0.88293650793650791</v>
      </c>
      <c r="H271" s="20">
        <v>10</v>
      </c>
    </row>
    <row r="272" spans="1:8" ht="19.95" customHeight="1" x14ac:dyDescent="0.3">
      <c r="A272" s="38">
        <v>12725</v>
      </c>
      <c r="B272" s="11" t="s">
        <v>9</v>
      </c>
      <c r="C272" t="s">
        <v>264</v>
      </c>
      <c r="D272" t="s">
        <v>32</v>
      </c>
      <c r="E272" s="22">
        <v>1374</v>
      </c>
      <c r="F272" s="22">
        <v>1232</v>
      </c>
      <c r="G272" s="9">
        <v>0.89665211062590977</v>
      </c>
      <c r="H272" s="20">
        <v>10</v>
      </c>
    </row>
    <row r="273" spans="1:8" ht="19.95" customHeight="1" x14ac:dyDescent="0.3">
      <c r="A273" s="38">
        <v>12775</v>
      </c>
      <c r="B273" s="11" t="s">
        <v>9</v>
      </c>
      <c r="C273" t="s">
        <v>265</v>
      </c>
      <c r="D273" t="s">
        <v>91</v>
      </c>
      <c r="E273" s="22">
        <v>406</v>
      </c>
      <c r="F273" s="22">
        <v>373</v>
      </c>
      <c r="G273" s="9">
        <v>0.91871921182266014</v>
      </c>
      <c r="H273" s="20">
        <v>5</v>
      </c>
    </row>
    <row r="274" spans="1:8" ht="19.95" customHeight="1" x14ac:dyDescent="0.3">
      <c r="A274" s="38">
        <v>12825</v>
      </c>
      <c r="B274" s="11" t="s">
        <v>19</v>
      </c>
      <c r="C274" t="s">
        <v>266</v>
      </c>
      <c r="D274" t="s">
        <v>21</v>
      </c>
      <c r="E274" s="22">
        <v>722</v>
      </c>
      <c r="F274" s="22">
        <v>665</v>
      </c>
      <c r="G274" s="9">
        <v>0.92105263157894735</v>
      </c>
      <c r="H274" s="20">
        <v>5</v>
      </c>
    </row>
    <row r="275" spans="1:8" ht="19.95" customHeight="1" x14ac:dyDescent="0.3">
      <c r="A275" s="38">
        <v>12875</v>
      </c>
      <c r="B275" s="11" t="s">
        <v>9</v>
      </c>
      <c r="C275" t="s">
        <v>267</v>
      </c>
      <c r="D275" t="s">
        <v>27</v>
      </c>
      <c r="E275" s="22">
        <v>1150</v>
      </c>
      <c r="F275" s="22">
        <v>1022</v>
      </c>
      <c r="G275" s="9">
        <v>0.888695652173913</v>
      </c>
      <c r="H275" s="20">
        <v>10</v>
      </c>
    </row>
    <row r="276" spans="1:8" ht="19.95" customHeight="1" x14ac:dyDescent="0.3">
      <c r="A276" s="38">
        <v>12850</v>
      </c>
      <c r="B276" s="11" t="s">
        <v>19</v>
      </c>
      <c r="C276" t="s">
        <v>267</v>
      </c>
      <c r="D276" t="s">
        <v>27</v>
      </c>
      <c r="E276" s="22">
        <v>630</v>
      </c>
      <c r="F276" s="22">
        <v>723</v>
      </c>
      <c r="G276" s="9">
        <v>1.1476190476190475</v>
      </c>
      <c r="H276" s="20">
        <v>0</v>
      </c>
    </row>
    <row r="277" spans="1:8" ht="19.95" customHeight="1" x14ac:dyDescent="0.3">
      <c r="A277" s="38">
        <v>12925</v>
      </c>
      <c r="B277" s="11" t="s">
        <v>9</v>
      </c>
      <c r="C277" t="s">
        <v>268</v>
      </c>
      <c r="D277" t="s">
        <v>131</v>
      </c>
      <c r="E277" s="22">
        <v>396</v>
      </c>
      <c r="F277" s="22">
        <v>366</v>
      </c>
      <c r="G277" s="9">
        <v>0.9242424242424242</v>
      </c>
      <c r="H277" s="20">
        <v>5</v>
      </c>
    </row>
    <row r="278" spans="1:8" ht="19.95" customHeight="1" x14ac:dyDescent="0.3">
      <c r="A278" s="38">
        <v>12950</v>
      </c>
      <c r="B278" s="11" t="s">
        <v>19</v>
      </c>
      <c r="C278" t="s">
        <v>269</v>
      </c>
      <c r="D278" t="s">
        <v>23</v>
      </c>
      <c r="E278" s="22">
        <v>1158</v>
      </c>
      <c r="F278" s="22">
        <v>1195</v>
      </c>
      <c r="G278" s="9">
        <v>1.031951640759931</v>
      </c>
      <c r="H278" s="20">
        <v>0</v>
      </c>
    </row>
    <row r="279" spans="1:8" ht="19.95" customHeight="1" x14ac:dyDescent="0.3">
      <c r="A279" s="38">
        <v>12975</v>
      </c>
      <c r="B279" s="11" t="s">
        <v>9</v>
      </c>
      <c r="C279" t="s">
        <v>270</v>
      </c>
      <c r="D279" t="s">
        <v>99</v>
      </c>
      <c r="E279" s="22">
        <v>934</v>
      </c>
      <c r="F279" s="22">
        <v>916</v>
      </c>
      <c r="G279" s="9">
        <v>0.98072805139186292</v>
      </c>
      <c r="H279" s="20">
        <v>0</v>
      </c>
    </row>
    <row r="280" spans="1:8" ht="19.95" customHeight="1" x14ac:dyDescent="0.3">
      <c r="A280" s="38">
        <v>13025</v>
      </c>
      <c r="B280" s="11" t="s">
        <v>9</v>
      </c>
      <c r="C280" t="s">
        <v>271</v>
      </c>
      <c r="D280" t="s">
        <v>272</v>
      </c>
      <c r="E280" s="22">
        <v>1069</v>
      </c>
      <c r="F280" s="22">
        <v>1063</v>
      </c>
      <c r="G280" s="9">
        <v>0.99438727782974745</v>
      </c>
      <c r="H280" s="20">
        <v>0</v>
      </c>
    </row>
    <row r="281" spans="1:8" ht="19.95" customHeight="1" x14ac:dyDescent="0.3">
      <c r="A281" s="38">
        <v>13050</v>
      </c>
      <c r="B281" s="11" t="s">
        <v>19</v>
      </c>
      <c r="C281" t="s">
        <v>273</v>
      </c>
      <c r="D281" t="s">
        <v>115</v>
      </c>
      <c r="E281" s="22">
        <v>777</v>
      </c>
      <c r="F281" s="22">
        <v>618</v>
      </c>
      <c r="G281" s="9">
        <v>0.79536679536679533</v>
      </c>
      <c r="H281" s="20">
        <v>15</v>
      </c>
    </row>
    <row r="282" spans="1:8" ht="19.95" customHeight="1" x14ac:dyDescent="0.3">
      <c r="A282" s="38">
        <v>13075</v>
      </c>
      <c r="B282" s="11" t="s">
        <v>9</v>
      </c>
      <c r="C282" t="s">
        <v>273</v>
      </c>
      <c r="D282" t="s">
        <v>115</v>
      </c>
      <c r="E282" s="22">
        <v>402</v>
      </c>
      <c r="F282" s="22">
        <v>381</v>
      </c>
      <c r="G282" s="9">
        <v>0.94776119402985071</v>
      </c>
      <c r="H282" s="20">
        <v>5</v>
      </c>
    </row>
    <row r="283" spans="1:8" ht="19.95" customHeight="1" x14ac:dyDescent="0.3">
      <c r="A283" s="38">
        <v>13100</v>
      </c>
      <c r="B283" s="11" t="s">
        <v>9</v>
      </c>
      <c r="C283" t="s">
        <v>274</v>
      </c>
      <c r="D283" t="s">
        <v>115</v>
      </c>
      <c r="E283" s="22">
        <v>240</v>
      </c>
      <c r="F283" s="22">
        <v>254</v>
      </c>
      <c r="G283" s="9">
        <v>1.0583333333333333</v>
      </c>
      <c r="H283" s="20">
        <v>0</v>
      </c>
    </row>
    <row r="284" spans="1:8" ht="19.95" customHeight="1" x14ac:dyDescent="0.3">
      <c r="A284" s="38">
        <v>13125</v>
      </c>
      <c r="B284" s="11" t="s">
        <v>9</v>
      </c>
      <c r="C284" t="s">
        <v>275</v>
      </c>
      <c r="D284" t="s">
        <v>57</v>
      </c>
      <c r="E284" s="22">
        <v>72</v>
      </c>
      <c r="F284" s="22">
        <v>41</v>
      </c>
      <c r="G284" s="9">
        <v>0.56944444444444442</v>
      </c>
      <c r="H284" s="20">
        <v>15</v>
      </c>
    </row>
    <row r="285" spans="1:8" ht="19.95" customHeight="1" x14ac:dyDescent="0.3">
      <c r="A285" s="38">
        <v>13200</v>
      </c>
      <c r="B285" s="11" t="s">
        <v>9</v>
      </c>
      <c r="C285" t="s">
        <v>276</v>
      </c>
      <c r="D285" t="s">
        <v>277</v>
      </c>
      <c r="E285" s="22">
        <v>247</v>
      </c>
      <c r="F285" s="22">
        <v>212</v>
      </c>
      <c r="G285" s="9">
        <v>0.8582995951417004</v>
      </c>
      <c r="H285" s="20">
        <v>10</v>
      </c>
    </row>
    <row r="286" spans="1:8" ht="19.95" customHeight="1" x14ac:dyDescent="0.3">
      <c r="A286" s="38">
        <v>13175</v>
      </c>
      <c r="B286" s="11" t="s">
        <v>19</v>
      </c>
      <c r="C286" t="s">
        <v>276</v>
      </c>
      <c r="D286" t="s">
        <v>277</v>
      </c>
      <c r="E286" s="22">
        <v>141</v>
      </c>
      <c r="F286" s="22">
        <v>143</v>
      </c>
      <c r="G286" s="9">
        <v>1.0141843971631206</v>
      </c>
      <c r="H286" s="20">
        <v>0</v>
      </c>
    </row>
    <row r="287" spans="1:8" ht="19.95" customHeight="1" x14ac:dyDescent="0.3">
      <c r="A287" s="38">
        <v>13237</v>
      </c>
      <c r="B287" s="11" t="s">
        <v>9</v>
      </c>
      <c r="C287" t="s">
        <v>278</v>
      </c>
      <c r="D287" t="s">
        <v>279</v>
      </c>
      <c r="E287" s="22">
        <v>1621</v>
      </c>
      <c r="F287" s="22">
        <v>1578</v>
      </c>
      <c r="G287" s="9">
        <v>0.97347316471314005</v>
      </c>
      <c r="H287" s="20">
        <v>0</v>
      </c>
    </row>
    <row r="288" spans="1:8" ht="19.95" customHeight="1" x14ac:dyDescent="0.3">
      <c r="A288" s="38">
        <v>13300</v>
      </c>
      <c r="B288" s="11" t="s">
        <v>19</v>
      </c>
      <c r="C288" t="s">
        <v>280</v>
      </c>
      <c r="D288" t="s">
        <v>3169</v>
      </c>
      <c r="E288" s="22">
        <v>363</v>
      </c>
      <c r="F288" s="22">
        <v>339</v>
      </c>
      <c r="G288" s="9">
        <v>0.93388429752066116</v>
      </c>
      <c r="H288" s="20">
        <v>5</v>
      </c>
    </row>
    <row r="289" spans="1:8" ht="19.95" customHeight="1" x14ac:dyDescent="0.3">
      <c r="A289" s="38">
        <v>13325</v>
      </c>
      <c r="B289" s="11" t="s">
        <v>19</v>
      </c>
      <c r="C289" t="s">
        <v>281</v>
      </c>
      <c r="D289" t="s">
        <v>50</v>
      </c>
      <c r="E289" s="22">
        <v>529</v>
      </c>
      <c r="F289" s="22">
        <v>427</v>
      </c>
      <c r="G289" s="9">
        <v>0.80718336483931952</v>
      </c>
      <c r="H289" s="20">
        <v>15</v>
      </c>
    </row>
    <row r="290" spans="1:8" ht="19.95" customHeight="1" x14ac:dyDescent="0.3">
      <c r="A290" s="38">
        <v>13375</v>
      </c>
      <c r="B290" s="11" t="s">
        <v>19</v>
      </c>
      <c r="C290" t="s">
        <v>282</v>
      </c>
      <c r="D290" t="s">
        <v>21</v>
      </c>
      <c r="E290" s="22">
        <v>2101</v>
      </c>
      <c r="F290" s="22">
        <v>2015</v>
      </c>
      <c r="G290" s="9">
        <v>0.95906711089957164</v>
      </c>
      <c r="H290" s="20">
        <v>0</v>
      </c>
    </row>
    <row r="291" spans="1:8" ht="19.95" customHeight="1" x14ac:dyDescent="0.3">
      <c r="A291" s="38">
        <v>13400</v>
      </c>
      <c r="B291" s="11" t="s">
        <v>9</v>
      </c>
      <c r="C291" t="s">
        <v>283</v>
      </c>
      <c r="D291" t="s">
        <v>48</v>
      </c>
      <c r="E291" s="22">
        <v>1076</v>
      </c>
      <c r="F291" s="22">
        <v>1200</v>
      </c>
      <c r="G291" s="9">
        <v>1.1152416356877324</v>
      </c>
      <c r="H291" s="20">
        <v>0</v>
      </c>
    </row>
    <row r="292" spans="1:8" ht="19.95" customHeight="1" x14ac:dyDescent="0.3">
      <c r="A292" s="38">
        <v>13475</v>
      </c>
      <c r="B292" s="11" t="s">
        <v>9</v>
      </c>
      <c r="C292" t="s">
        <v>284</v>
      </c>
      <c r="D292" t="s">
        <v>101</v>
      </c>
      <c r="E292" s="22">
        <v>36</v>
      </c>
      <c r="F292" s="22">
        <v>28</v>
      </c>
      <c r="G292" s="9">
        <v>0.77777777777777779</v>
      </c>
      <c r="H292" s="20">
        <v>15</v>
      </c>
    </row>
    <row r="293" spans="1:8" ht="19.95" customHeight="1" x14ac:dyDescent="0.3">
      <c r="A293" s="38">
        <v>13500</v>
      </c>
      <c r="B293" s="11" t="s">
        <v>6</v>
      </c>
      <c r="C293" t="s">
        <v>285</v>
      </c>
      <c r="D293" t="s">
        <v>153</v>
      </c>
      <c r="E293" s="22">
        <v>12121</v>
      </c>
      <c r="F293" s="22">
        <v>14019</v>
      </c>
      <c r="G293" s="9">
        <v>1.156587740285455</v>
      </c>
      <c r="H293" s="20">
        <v>0</v>
      </c>
    </row>
    <row r="294" spans="1:8" ht="19.95" customHeight="1" x14ac:dyDescent="0.3">
      <c r="A294" s="38">
        <v>13550</v>
      </c>
      <c r="B294" s="11" t="s">
        <v>9</v>
      </c>
      <c r="C294" t="s">
        <v>285</v>
      </c>
      <c r="D294" t="s">
        <v>153</v>
      </c>
      <c r="E294" s="22">
        <v>6162</v>
      </c>
      <c r="F294" s="22">
        <v>5863</v>
      </c>
      <c r="G294" s="9">
        <v>0.95147679324894519</v>
      </c>
      <c r="H294" s="20">
        <v>0</v>
      </c>
    </row>
    <row r="295" spans="1:8" ht="19.95" customHeight="1" x14ac:dyDescent="0.3">
      <c r="A295" s="38">
        <v>13625</v>
      </c>
      <c r="B295" s="11" t="s">
        <v>9</v>
      </c>
      <c r="C295" t="s">
        <v>286</v>
      </c>
      <c r="D295" t="s">
        <v>111</v>
      </c>
      <c r="E295" s="22">
        <v>1046</v>
      </c>
      <c r="F295" s="22">
        <v>909</v>
      </c>
      <c r="G295" s="9">
        <v>0.86902485659655837</v>
      </c>
      <c r="H295" s="20">
        <v>10</v>
      </c>
    </row>
    <row r="296" spans="1:8" ht="19.95" customHeight="1" x14ac:dyDescent="0.3">
      <c r="A296" s="38">
        <v>13600</v>
      </c>
      <c r="B296" s="11" t="s">
        <v>9</v>
      </c>
      <c r="C296" t="s">
        <v>286</v>
      </c>
      <c r="D296" t="s">
        <v>143</v>
      </c>
      <c r="E296" s="22">
        <v>3622</v>
      </c>
      <c r="F296" s="22">
        <v>3774</v>
      </c>
      <c r="G296" s="9">
        <v>1.0419657647708449</v>
      </c>
      <c r="H296" s="20">
        <v>0</v>
      </c>
    </row>
    <row r="297" spans="1:8" ht="19.95" customHeight="1" x14ac:dyDescent="0.3">
      <c r="A297" s="38">
        <v>13750</v>
      </c>
      <c r="B297" s="11" t="s">
        <v>9</v>
      </c>
      <c r="C297" t="s">
        <v>287</v>
      </c>
      <c r="D297" t="s">
        <v>279</v>
      </c>
      <c r="E297" s="22">
        <v>631</v>
      </c>
      <c r="F297" s="22">
        <v>570</v>
      </c>
      <c r="G297" s="9">
        <v>0.9033280507131537</v>
      </c>
      <c r="H297" s="20">
        <v>5</v>
      </c>
    </row>
    <row r="298" spans="1:8" ht="19.95" customHeight="1" x14ac:dyDescent="0.3">
      <c r="A298" s="38">
        <v>13850</v>
      </c>
      <c r="B298" s="11" t="s">
        <v>19</v>
      </c>
      <c r="C298" t="s">
        <v>288</v>
      </c>
      <c r="D298" t="s">
        <v>39</v>
      </c>
      <c r="E298" s="22">
        <v>891</v>
      </c>
      <c r="F298" s="22">
        <v>679</v>
      </c>
      <c r="G298" s="9">
        <v>0.7620650953984287</v>
      </c>
      <c r="H298" s="20">
        <v>15</v>
      </c>
    </row>
    <row r="299" spans="1:8" ht="19.95" customHeight="1" x14ac:dyDescent="0.3">
      <c r="A299" s="38">
        <v>14000</v>
      </c>
      <c r="B299" s="11" t="s">
        <v>9</v>
      </c>
      <c r="C299" t="s">
        <v>289</v>
      </c>
      <c r="D299" t="s">
        <v>221</v>
      </c>
      <c r="E299" s="22">
        <v>774</v>
      </c>
      <c r="F299" s="22">
        <v>568</v>
      </c>
      <c r="G299" s="9">
        <v>0.73385012919896642</v>
      </c>
      <c r="H299" s="20">
        <v>15</v>
      </c>
    </row>
    <row r="300" spans="1:8" ht="19.95" customHeight="1" x14ac:dyDescent="0.3">
      <c r="A300" s="38">
        <v>14125</v>
      </c>
      <c r="B300" s="11" t="s">
        <v>9</v>
      </c>
      <c r="C300" t="s">
        <v>290</v>
      </c>
      <c r="D300" t="s">
        <v>11</v>
      </c>
      <c r="E300" s="22">
        <v>3178</v>
      </c>
      <c r="F300" s="22">
        <v>3227</v>
      </c>
      <c r="G300" s="9">
        <v>1.0154185022026432</v>
      </c>
      <c r="H300" s="20">
        <v>0</v>
      </c>
    </row>
    <row r="301" spans="1:8" ht="19.95" customHeight="1" x14ac:dyDescent="0.3">
      <c r="A301" s="38">
        <v>14150</v>
      </c>
      <c r="B301" s="11" t="s">
        <v>19</v>
      </c>
      <c r="C301" t="s">
        <v>291</v>
      </c>
      <c r="D301" t="s">
        <v>166</v>
      </c>
      <c r="E301" s="22">
        <v>241</v>
      </c>
      <c r="F301" s="22">
        <v>195</v>
      </c>
      <c r="G301" s="9">
        <v>0.8091286307053942</v>
      </c>
      <c r="H301" s="20">
        <v>15</v>
      </c>
    </row>
    <row r="302" spans="1:8" ht="19.95" customHeight="1" x14ac:dyDescent="0.3">
      <c r="A302" s="38">
        <v>14200</v>
      </c>
      <c r="B302" s="11" t="s">
        <v>9</v>
      </c>
      <c r="C302" t="s">
        <v>292</v>
      </c>
      <c r="D302" t="s">
        <v>107</v>
      </c>
      <c r="E302" s="22">
        <v>710</v>
      </c>
      <c r="F302" s="22">
        <v>539</v>
      </c>
      <c r="G302" s="9">
        <v>0.75915492957746478</v>
      </c>
      <c r="H302" s="20">
        <v>15</v>
      </c>
    </row>
    <row r="303" spans="1:8" ht="19.95" customHeight="1" x14ac:dyDescent="0.3">
      <c r="A303" s="38">
        <v>14225</v>
      </c>
      <c r="B303" s="11" t="s">
        <v>19</v>
      </c>
      <c r="C303" t="s">
        <v>293</v>
      </c>
      <c r="D303" t="s">
        <v>173</v>
      </c>
      <c r="E303" s="22">
        <v>526</v>
      </c>
      <c r="F303" s="22">
        <v>432</v>
      </c>
      <c r="G303" s="9">
        <v>0.82129277566539927</v>
      </c>
      <c r="H303" s="20">
        <v>15</v>
      </c>
    </row>
    <row r="304" spans="1:8" ht="19.95" customHeight="1" x14ac:dyDescent="0.3">
      <c r="A304" s="38">
        <v>14300</v>
      </c>
      <c r="B304" s="11" t="s">
        <v>9</v>
      </c>
      <c r="C304" t="s">
        <v>3217</v>
      </c>
      <c r="D304" t="s">
        <v>95</v>
      </c>
      <c r="E304" s="22">
        <v>676</v>
      </c>
      <c r="F304" s="22">
        <v>595</v>
      </c>
      <c r="G304" s="9">
        <v>0.88017751479289941</v>
      </c>
      <c r="H304" s="20">
        <v>10</v>
      </c>
    </row>
    <row r="305" spans="1:8" ht="19.95" customHeight="1" x14ac:dyDescent="0.3">
      <c r="A305" s="38">
        <v>14325</v>
      </c>
      <c r="B305" s="11" t="s">
        <v>6</v>
      </c>
      <c r="C305" t="s">
        <v>294</v>
      </c>
      <c r="D305" t="s">
        <v>48</v>
      </c>
      <c r="E305" s="22">
        <v>2172</v>
      </c>
      <c r="F305" s="22">
        <v>2017</v>
      </c>
      <c r="G305" s="9">
        <v>0.92863720073664824</v>
      </c>
      <c r="H305" s="20">
        <v>5</v>
      </c>
    </row>
    <row r="306" spans="1:8" ht="19.95" customHeight="1" x14ac:dyDescent="0.3">
      <c r="A306" s="38">
        <v>14350</v>
      </c>
      <c r="B306" s="11" t="s">
        <v>9</v>
      </c>
      <c r="C306" t="s">
        <v>294</v>
      </c>
      <c r="D306" t="s">
        <v>48</v>
      </c>
      <c r="E306" s="22">
        <v>1726</v>
      </c>
      <c r="F306" s="22">
        <v>1785</v>
      </c>
      <c r="G306" s="9">
        <v>1.0341830822711471</v>
      </c>
      <c r="H306" s="20">
        <v>0</v>
      </c>
    </row>
    <row r="307" spans="1:8" ht="19.95" customHeight="1" x14ac:dyDescent="0.3">
      <c r="A307" s="38">
        <v>14425</v>
      </c>
      <c r="B307" s="11" t="s">
        <v>9</v>
      </c>
      <c r="C307" t="s">
        <v>295</v>
      </c>
      <c r="D307" t="s">
        <v>131</v>
      </c>
      <c r="E307" s="22">
        <v>292</v>
      </c>
      <c r="F307" s="22">
        <v>300</v>
      </c>
      <c r="G307" s="9">
        <v>1.0273972602739727</v>
      </c>
      <c r="H307" s="20">
        <v>0</v>
      </c>
    </row>
    <row r="308" spans="1:8" ht="19.95" customHeight="1" x14ac:dyDescent="0.3">
      <c r="A308" s="38">
        <v>14475</v>
      </c>
      <c r="B308" s="11" t="s">
        <v>6</v>
      </c>
      <c r="C308" t="s">
        <v>296</v>
      </c>
      <c r="D308" t="s">
        <v>221</v>
      </c>
      <c r="E308" s="22">
        <v>4080</v>
      </c>
      <c r="F308" s="22">
        <v>3346</v>
      </c>
      <c r="G308" s="9">
        <v>0.82009803921568625</v>
      </c>
      <c r="H308" s="20">
        <v>15</v>
      </c>
    </row>
    <row r="309" spans="1:8" ht="19.95" customHeight="1" x14ac:dyDescent="0.3">
      <c r="A309" s="38">
        <v>14500</v>
      </c>
      <c r="B309" s="11" t="s">
        <v>9</v>
      </c>
      <c r="C309" t="s">
        <v>296</v>
      </c>
      <c r="D309" t="s">
        <v>221</v>
      </c>
      <c r="E309" s="22">
        <v>1059</v>
      </c>
      <c r="F309" s="22">
        <v>726</v>
      </c>
      <c r="G309" s="9">
        <v>0.68555240793201133</v>
      </c>
      <c r="H309" s="20">
        <v>15</v>
      </c>
    </row>
    <row r="310" spans="1:8" ht="19.95" customHeight="1" x14ac:dyDescent="0.3">
      <c r="A310" s="38">
        <v>14525</v>
      </c>
      <c r="B310" s="11" t="s">
        <v>9</v>
      </c>
      <c r="C310" t="s">
        <v>297</v>
      </c>
      <c r="D310" t="s">
        <v>37</v>
      </c>
      <c r="E310" s="22">
        <v>258</v>
      </c>
      <c r="F310" s="22">
        <v>288</v>
      </c>
      <c r="G310" s="9">
        <v>1.1162790697674418</v>
      </c>
      <c r="H310" s="20">
        <v>0</v>
      </c>
    </row>
    <row r="311" spans="1:8" ht="19.95" customHeight="1" x14ac:dyDescent="0.3">
      <c r="A311" s="38">
        <v>14550</v>
      </c>
      <c r="B311" s="11" t="s">
        <v>9</v>
      </c>
      <c r="C311" t="s">
        <v>72</v>
      </c>
      <c r="D311" t="s">
        <v>25</v>
      </c>
      <c r="E311" s="22">
        <v>349</v>
      </c>
      <c r="F311" s="22">
        <v>292</v>
      </c>
      <c r="G311" s="9">
        <v>0.83667621776504297</v>
      </c>
      <c r="H311" s="20">
        <v>15</v>
      </c>
    </row>
    <row r="312" spans="1:8" ht="19.95" customHeight="1" x14ac:dyDescent="0.3">
      <c r="A312" s="38">
        <v>14575</v>
      </c>
      <c r="B312" s="11" t="s">
        <v>6</v>
      </c>
      <c r="C312" t="s">
        <v>298</v>
      </c>
      <c r="D312" t="s">
        <v>72</v>
      </c>
      <c r="E312" s="22">
        <v>14731</v>
      </c>
      <c r="F312" s="22">
        <v>13935</v>
      </c>
      <c r="G312" s="9">
        <v>0.94596429298757723</v>
      </c>
      <c r="H312" s="20">
        <v>5</v>
      </c>
    </row>
    <row r="313" spans="1:8" ht="19.95" customHeight="1" x14ac:dyDescent="0.3">
      <c r="A313" s="38">
        <v>14650</v>
      </c>
      <c r="B313" s="11" t="s">
        <v>9</v>
      </c>
      <c r="C313" t="s">
        <v>299</v>
      </c>
      <c r="D313" t="s">
        <v>36</v>
      </c>
      <c r="E313" s="22">
        <v>1235</v>
      </c>
      <c r="F313" s="22">
        <v>1149</v>
      </c>
      <c r="G313" s="9">
        <v>0.93036437246963566</v>
      </c>
      <c r="H313" s="20">
        <v>5</v>
      </c>
    </row>
    <row r="314" spans="1:8" ht="19.95" customHeight="1" x14ac:dyDescent="0.3">
      <c r="A314" s="38">
        <v>14675</v>
      </c>
      <c r="B314" s="11" t="s">
        <v>9</v>
      </c>
      <c r="C314" t="s">
        <v>299</v>
      </c>
      <c r="D314" t="s">
        <v>166</v>
      </c>
      <c r="E314" s="22">
        <v>993</v>
      </c>
      <c r="F314" s="22">
        <v>1132</v>
      </c>
      <c r="G314" s="9">
        <v>1.1399798590130916</v>
      </c>
      <c r="H314" s="20">
        <v>0</v>
      </c>
    </row>
    <row r="315" spans="1:8" ht="19.95" customHeight="1" x14ac:dyDescent="0.3">
      <c r="A315" s="38">
        <v>14750</v>
      </c>
      <c r="B315" s="11" t="s">
        <v>9</v>
      </c>
      <c r="C315" t="s">
        <v>300</v>
      </c>
      <c r="D315" t="s">
        <v>143</v>
      </c>
      <c r="E315" s="22">
        <v>1008</v>
      </c>
      <c r="F315" s="22">
        <v>926</v>
      </c>
      <c r="G315" s="9">
        <v>0.91865079365079361</v>
      </c>
      <c r="H315" s="20">
        <v>5</v>
      </c>
    </row>
    <row r="316" spans="1:8" ht="19.95" customHeight="1" x14ac:dyDescent="0.3">
      <c r="A316" s="38">
        <v>14800</v>
      </c>
      <c r="B316" s="11" t="s">
        <v>9</v>
      </c>
      <c r="C316" t="s">
        <v>301</v>
      </c>
      <c r="D316" t="s">
        <v>16</v>
      </c>
      <c r="E316" s="22">
        <v>177</v>
      </c>
      <c r="F316" s="22">
        <v>179</v>
      </c>
      <c r="G316" s="9">
        <v>1.0112994350282485</v>
      </c>
      <c r="H316" s="20">
        <v>0</v>
      </c>
    </row>
    <row r="317" spans="1:8" ht="19.95" customHeight="1" x14ac:dyDescent="0.3">
      <c r="A317" s="38">
        <v>14837</v>
      </c>
      <c r="B317" s="11" t="s">
        <v>9</v>
      </c>
      <c r="C317" t="s">
        <v>302</v>
      </c>
      <c r="D317" t="s">
        <v>39</v>
      </c>
      <c r="E317" s="22">
        <v>554</v>
      </c>
      <c r="F317" s="22">
        <v>449</v>
      </c>
      <c r="G317" s="9">
        <v>0.81046931407942235</v>
      </c>
      <c r="H317" s="20">
        <v>15</v>
      </c>
    </row>
    <row r="318" spans="1:8" ht="19.95" customHeight="1" x14ac:dyDescent="0.3">
      <c r="A318" s="38">
        <v>15000</v>
      </c>
      <c r="B318" s="11" t="s">
        <v>9</v>
      </c>
      <c r="C318" t="s">
        <v>303</v>
      </c>
      <c r="D318" t="s">
        <v>15</v>
      </c>
      <c r="E318" s="22">
        <v>1133</v>
      </c>
      <c r="F318" s="22">
        <v>963</v>
      </c>
      <c r="G318" s="9">
        <v>0.84995586937334511</v>
      </c>
      <c r="H318" s="20">
        <v>15</v>
      </c>
    </row>
    <row r="319" spans="1:8" ht="19.95" customHeight="1" x14ac:dyDescent="0.3">
      <c r="A319" s="38">
        <v>15025</v>
      </c>
      <c r="B319" s="11" t="s">
        <v>9</v>
      </c>
      <c r="C319" t="s">
        <v>304</v>
      </c>
      <c r="D319" t="s">
        <v>117</v>
      </c>
      <c r="E319" s="22">
        <v>385</v>
      </c>
      <c r="F319" s="22">
        <v>346</v>
      </c>
      <c r="G319" s="9">
        <v>0.89870129870129867</v>
      </c>
      <c r="H319" s="20">
        <v>10</v>
      </c>
    </row>
    <row r="320" spans="1:8" ht="19.95" customHeight="1" x14ac:dyDescent="0.3">
      <c r="A320" s="38">
        <v>15100</v>
      </c>
      <c r="B320" s="11" t="s">
        <v>19</v>
      </c>
      <c r="C320" t="s">
        <v>305</v>
      </c>
      <c r="D320" t="s">
        <v>39</v>
      </c>
      <c r="E320" s="22">
        <v>550</v>
      </c>
      <c r="F320" s="22">
        <v>437</v>
      </c>
      <c r="G320" s="9">
        <v>0.79454545454545455</v>
      </c>
      <c r="H320" s="20">
        <v>15</v>
      </c>
    </row>
    <row r="321" spans="1:8" ht="19.95" customHeight="1" x14ac:dyDescent="0.3">
      <c r="A321" s="38">
        <v>15125</v>
      </c>
      <c r="B321" s="11" t="s">
        <v>9</v>
      </c>
      <c r="C321" t="s">
        <v>305</v>
      </c>
      <c r="D321" t="s">
        <v>39</v>
      </c>
      <c r="E321" s="22">
        <v>958</v>
      </c>
      <c r="F321" s="22">
        <v>792</v>
      </c>
      <c r="G321" s="9">
        <v>0.82672233820459295</v>
      </c>
      <c r="H321" s="20">
        <v>15</v>
      </c>
    </row>
    <row r="322" spans="1:8" ht="19.95" customHeight="1" x14ac:dyDescent="0.3">
      <c r="A322" s="38">
        <v>15075</v>
      </c>
      <c r="B322" s="11" t="s">
        <v>9</v>
      </c>
      <c r="C322" t="s">
        <v>305</v>
      </c>
      <c r="D322" t="s">
        <v>156</v>
      </c>
      <c r="E322" s="22">
        <v>1052</v>
      </c>
      <c r="F322" s="22">
        <v>943</v>
      </c>
      <c r="G322" s="9">
        <v>0.89638783269961975</v>
      </c>
      <c r="H322" s="20">
        <v>10</v>
      </c>
    </row>
    <row r="323" spans="1:8" ht="19.95" customHeight="1" x14ac:dyDescent="0.3">
      <c r="A323" s="38">
        <v>15150</v>
      </c>
      <c r="B323" s="11" t="s">
        <v>9</v>
      </c>
      <c r="C323" t="s">
        <v>305</v>
      </c>
      <c r="D323" t="s">
        <v>41</v>
      </c>
      <c r="E323" s="22">
        <v>4329</v>
      </c>
      <c r="F323" s="22">
        <v>4637</v>
      </c>
      <c r="G323" s="9">
        <v>1.0711480711480712</v>
      </c>
      <c r="H323" s="20">
        <v>0</v>
      </c>
    </row>
    <row r="324" spans="1:8" ht="19.95" customHeight="1" x14ac:dyDescent="0.3">
      <c r="A324" s="38">
        <v>15200</v>
      </c>
      <c r="B324" s="11" t="s">
        <v>9</v>
      </c>
      <c r="C324" t="s">
        <v>306</v>
      </c>
      <c r="D324" t="s">
        <v>55</v>
      </c>
      <c r="E324" s="22">
        <v>778</v>
      </c>
      <c r="F324" s="22">
        <v>656</v>
      </c>
      <c r="G324" s="9">
        <v>0.84318766066838047</v>
      </c>
      <c r="H324" s="20">
        <v>15</v>
      </c>
    </row>
    <row r="325" spans="1:8" ht="19.95" customHeight="1" x14ac:dyDescent="0.3">
      <c r="A325" s="38">
        <v>15250</v>
      </c>
      <c r="B325" s="11" t="s">
        <v>9</v>
      </c>
      <c r="C325" t="s">
        <v>307</v>
      </c>
      <c r="D325" t="s">
        <v>39</v>
      </c>
      <c r="E325" s="22">
        <v>888</v>
      </c>
      <c r="F325" s="22">
        <v>718</v>
      </c>
      <c r="G325" s="9">
        <v>0.80855855855855852</v>
      </c>
      <c r="H325" s="20">
        <v>15</v>
      </c>
    </row>
    <row r="326" spans="1:8" ht="19.95" customHeight="1" x14ac:dyDescent="0.3">
      <c r="A326" s="38">
        <v>15225</v>
      </c>
      <c r="B326" s="11" t="s">
        <v>19</v>
      </c>
      <c r="C326" t="s">
        <v>307</v>
      </c>
      <c r="D326" t="s">
        <v>39</v>
      </c>
      <c r="E326" s="22">
        <v>1099</v>
      </c>
      <c r="F326" s="22">
        <v>964</v>
      </c>
      <c r="G326" s="9">
        <v>0.87716105550500456</v>
      </c>
      <c r="H326" s="20">
        <v>10</v>
      </c>
    </row>
    <row r="327" spans="1:8" ht="19.95" customHeight="1" x14ac:dyDescent="0.3">
      <c r="A327" s="38">
        <v>15275</v>
      </c>
      <c r="B327" s="11" t="s">
        <v>9</v>
      </c>
      <c r="C327" t="s">
        <v>308</v>
      </c>
      <c r="D327" t="s">
        <v>88</v>
      </c>
      <c r="E327" s="22">
        <v>702</v>
      </c>
      <c r="F327" s="22">
        <v>598</v>
      </c>
      <c r="G327" s="9">
        <v>0.85185185185185186</v>
      </c>
      <c r="H327" s="20">
        <v>10</v>
      </c>
    </row>
    <row r="328" spans="1:8" ht="19.95" customHeight="1" x14ac:dyDescent="0.3">
      <c r="A328" s="38">
        <v>15350</v>
      </c>
      <c r="B328" s="11" t="s">
        <v>9</v>
      </c>
      <c r="C328" t="s">
        <v>309</v>
      </c>
      <c r="D328" t="s">
        <v>72</v>
      </c>
      <c r="E328" s="22">
        <v>889</v>
      </c>
      <c r="F328" s="22">
        <v>842</v>
      </c>
      <c r="G328" s="9">
        <v>0.94713160854893141</v>
      </c>
      <c r="H328" s="20">
        <v>5</v>
      </c>
    </row>
    <row r="329" spans="1:8" ht="19.95" customHeight="1" x14ac:dyDescent="0.3">
      <c r="A329" s="38">
        <v>15400</v>
      </c>
      <c r="B329" s="11" t="s">
        <v>19</v>
      </c>
      <c r="C329" t="s">
        <v>309</v>
      </c>
      <c r="D329" t="s">
        <v>279</v>
      </c>
      <c r="E329" s="22">
        <v>1579</v>
      </c>
      <c r="F329" s="22">
        <v>1446</v>
      </c>
      <c r="G329" s="9">
        <v>0.91576947435085498</v>
      </c>
      <c r="H329" s="20">
        <v>5</v>
      </c>
    </row>
    <row r="330" spans="1:8" ht="19.95" customHeight="1" x14ac:dyDescent="0.3">
      <c r="A330" s="38">
        <v>15425</v>
      </c>
      <c r="B330" s="11" t="s">
        <v>9</v>
      </c>
      <c r="C330" t="s">
        <v>309</v>
      </c>
      <c r="D330" t="s">
        <v>99</v>
      </c>
      <c r="E330" s="22">
        <v>1486</v>
      </c>
      <c r="F330" s="22">
        <v>1386</v>
      </c>
      <c r="G330" s="9">
        <v>0.93270524899057872</v>
      </c>
      <c r="H330" s="20">
        <v>5</v>
      </c>
    </row>
    <row r="331" spans="1:8" ht="19.95" customHeight="1" x14ac:dyDescent="0.3">
      <c r="A331" s="38">
        <v>15375</v>
      </c>
      <c r="B331" s="11" t="s">
        <v>9</v>
      </c>
      <c r="C331" t="s">
        <v>309</v>
      </c>
      <c r="D331" t="s">
        <v>16</v>
      </c>
      <c r="E331" s="22">
        <v>530</v>
      </c>
      <c r="F331" s="22">
        <v>534</v>
      </c>
      <c r="G331" s="9">
        <v>1.0075471698113208</v>
      </c>
      <c r="H331" s="20">
        <v>0</v>
      </c>
    </row>
    <row r="332" spans="1:8" ht="19.95" customHeight="1" x14ac:dyDescent="0.3">
      <c r="A332" s="38">
        <v>15450</v>
      </c>
      <c r="B332" s="11" t="s">
        <v>9</v>
      </c>
      <c r="C332" t="s">
        <v>309</v>
      </c>
      <c r="D332" t="s">
        <v>107</v>
      </c>
      <c r="E332" s="22">
        <v>216</v>
      </c>
      <c r="F332" s="22">
        <v>207</v>
      </c>
      <c r="G332" s="9">
        <v>0.95833333333333337</v>
      </c>
      <c r="H332" s="20">
        <v>0</v>
      </c>
    </row>
    <row r="333" spans="1:8" ht="19.95" customHeight="1" x14ac:dyDescent="0.3">
      <c r="A333" s="38">
        <v>15500</v>
      </c>
      <c r="B333" s="11" t="s">
        <v>9</v>
      </c>
      <c r="C333" t="s">
        <v>310</v>
      </c>
      <c r="D333" t="s">
        <v>115</v>
      </c>
      <c r="E333" s="22">
        <v>380</v>
      </c>
      <c r="F333" s="22">
        <v>416</v>
      </c>
      <c r="G333" s="9">
        <v>1.0947368421052632</v>
      </c>
      <c r="H333" s="20">
        <v>0</v>
      </c>
    </row>
    <row r="334" spans="1:8" ht="19.95" customHeight="1" x14ac:dyDescent="0.3">
      <c r="A334" s="38">
        <v>15550</v>
      </c>
      <c r="B334" s="11" t="s">
        <v>9</v>
      </c>
      <c r="C334" t="s">
        <v>310</v>
      </c>
      <c r="D334" t="s">
        <v>23</v>
      </c>
      <c r="E334" s="22">
        <v>733</v>
      </c>
      <c r="F334" s="22">
        <v>702</v>
      </c>
      <c r="G334" s="9">
        <v>0.95770804911323326</v>
      </c>
      <c r="H334" s="20">
        <v>0</v>
      </c>
    </row>
    <row r="335" spans="1:8" ht="19.95" customHeight="1" x14ac:dyDescent="0.3">
      <c r="A335" s="38">
        <v>15575</v>
      </c>
      <c r="B335" s="11" t="s">
        <v>9</v>
      </c>
      <c r="C335" t="s">
        <v>310</v>
      </c>
      <c r="D335" t="s">
        <v>138</v>
      </c>
      <c r="E335" s="22">
        <v>2177</v>
      </c>
      <c r="F335" s="22">
        <v>2355</v>
      </c>
      <c r="G335" s="9">
        <v>1.0817638952687185</v>
      </c>
      <c r="H335" s="20">
        <v>0</v>
      </c>
    </row>
    <row r="336" spans="1:8" ht="19.95" customHeight="1" x14ac:dyDescent="0.3">
      <c r="A336" s="38">
        <v>15650</v>
      </c>
      <c r="B336" s="11" t="s">
        <v>9</v>
      </c>
      <c r="C336" t="s">
        <v>311</v>
      </c>
      <c r="D336" t="s">
        <v>111</v>
      </c>
      <c r="E336" s="22">
        <v>889</v>
      </c>
      <c r="F336" s="22">
        <v>761</v>
      </c>
      <c r="G336" s="9">
        <v>0.8560179977502812</v>
      </c>
      <c r="H336" s="20">
        <v>10</v>
      </c>
    </row>
    <row r="337" spans="1:8" ht="19.95" customHeight="1" x14ac:dyDescent="0.3">
      <c r="A337" s="38">
        <v>15600</v>
      </c>
      <c r="B337" s="11" t="s">
        <v>9</v>
      </c>
      <c r="C337" t="s">
        <v>311</v>
      </c>
      <c r="D337" t="s">
        <v>48</v>
      </c>
      <c r="E337" s="22">
        <v>870</v>
      </c>
      <c r="F337" s="22">
        <v>808</v>
      </c>
      <c r="G337" s="9">
        <v>0.92873563218390809</v>
      </c>
      <c r="H337" s="20">
        <v>5</v>
      </c>
    </row>
    <row r="338" spans="1:8" ht="19.95" customHeight="1" x14ac:dyDescent="0.3">
      <c r="A338" s="38">
        <v>15625</v>
      </c>
      <c r="B338" s="11" t="s">
        <v>19</v>
      </c>
      <c r="C338" t="s">
        <v>311</v>
      </c>
      <c r="D338" t="s">
        <v>111</v>
      </c>
      <c r="E338" s="22">
        <v>2221</v>
      </c>
      <c r="F338" s="22">
        <v>2122</v>
      </c>
      <c r="G338" s="9">
        <v>0.95542548401620897</v>
      </c>
      <c r="H338" s="20">
        <v>0</v>
      </c>
    </row>
    <row r="339" spans="1:8" ht="19.95" customHeight="1" x14ac:dyDescent="0.3">
      <c r="A339" s="38">
        <v>15675</v>
      </c>
      <c r="B339" s="11" t="s">
        <v>9</v>
      </c>
      <c r="C339" t="s">
        <v>311</v>
      </c>
      <c r="D339" t="s">
        <v>166</v>
      </c>
      <c r="E339" s="22">
        <v>1374</v>
      </c>
      <c r="F339" s="22">
        <v>1651</v>
      </c>
      <c r="G339" s="9">
        <v>1.2016011644832605</v>
      </c>
      <c r="H339" s="20">
        <v>0</v>
      </c>
    </row>
    <row r="340" spans="1:8" ht="19.95" customHeight="1" x14ac:dyDescent="0.3">
      <c r="A340" s="38">
        <v>15725</v>
      </c>
      <c r="B340" s="11" t="s">
        <v>6</v>
      </c>
      <c r="C340" t="s">
        <v>312</v>
      </c>
      <c r="D340" t="s">
        <v>144</v>
      </c>
      <c r="E340" s="22">
        <v>4591</v>
      </c>
      <c r="F340" s="22">
        <v>4421</v>
      </c>
      <c r="G340" s="9">
        <v>0.96297103027662823</v>
      </c>
      <c r="H340" s="20">
        <v>0</v>
      </c>
    </row>
    <row r="341" spans="1:8" ht="19.95" customHeight="1" x14ac:dyDescent="0.3">
      <c r="A341" s="38">
        <v>15750</v>
      </c>
      <c r="B341" s="11" t="s">
        <v>9</v>
      </c>
      <c r="C341" t="s">
        <v>313</v>
      </c>
      <c r="D341" t="s">
        <v>126</v>
      </c>
      <c r="E341" s="22">
        <v>261</v>
      </c>
      <c r="F341" s="22">
        <v>269</v>
      </c>
      <c r="G341" s="9">
        <v>1.0306513409961686</v>
      </c>
      <c r="H341" s="20">
        <v>0</v>
      </c>
    </row>
    <row r="342" spans="1:8" ht="19.95" customHeight="1" x14ac:dyDescent="0.3">
      <c r="A342" s="38">
        <v>15825</v>
      </c>
      <c r="B342" s="11" t="s">
        <v>9</v>
      </c>
      <c r="C342" t="s">
        <v>314</v>
      </c>
      <c r="D342" t="s">
        <v>64</v>
      </c>
      <c r="E342" s="22">
        <v>249</v>
      </c>
      <c r="F342" s="22">
        <v>230</v>
      </c>
      <c r="G342" s="9">
        <v>0.92369477911646591</v>
      </c>
      <c r="H342" s="20">
        <v>5</v>
      </c>
    </row>
    <row r="343" spans="1:8" ht="19.95" customHeight="1" x14ac:dyDescent="0.3">
      <c r="A343" s="38">
        <v>15850</v>
      </c>
      <c r="B343" s="11" t="s">
        <v>9</v>
      </c>
      <c r="C343" t="s">
        <v>314</v>
      </c>
      <c r="D343" t="s">
        <v>77</v>
      </c>
      <c r="E343" s="22">
        <v>1068</v>
      </c>
      <c r="F343" s="22">
        <v>987</v>
      </c>
      <c r="G343" s="9">
        <v>0.9241573033707865</v>
      </c>
      <c r="H343" s="20">
        <v>5</v>
      </c>
    </row>
    <row r="344" spans="1:8" ht="19.95" customHeight="1" x14ac:dyDescent="0.3">
      <c r="A344" s="38">
        <v>15875</v>
      </c>
      <c r="B344" s="11" t="s">
        <v>9</v>
      </c>
      <c r="C344" t="s">
        <v>315</v>
      </c>
      <c r="D344" t="s">
        <v>80</v>
      </c>
      <c r="E344" s="22">
        <v>292</v>
      </c>
      <c r="F344" s="22">
        <v>285</v>
      </c>
      <c r="G344" s="9">
        <v>0.97602739726027399</v>
      </c>
      <c r="H344" s="20">
        <v>0</v>
      </c>
    </row>
    <row r="345" spans="1:8" ht="19.95" customHeight="1" x14ac:dyDescent="0.3">
      <c r="A345" s="38">
        <v>15900</v>
      </c>
      <c r="B345" s="11" t="s">
        <v>19</v>
      </c>
      <c r="C345" t="s">
        <v>316</v>
      </c>
      <c r="D345" t="s">
        <v>95</v>
      </c>
      <c r="E345" s="22">
        <v>397</v>
      </c>
      <c r="F345" s="22">
        <v>330</v>
      </c>
      <c r="G345" s="9">
        <v>0.83123425692695219</v>
      </c>
      <c r="H345" s="20">
        <v>15</v>
      </c>
    </row>
    <row r="346" spans="1:8" ht="19.95" customHeight="1" x14ac:dyDescent="0.3">
      <c r="A346" s="38">
        <v>15925</v>
      </c>
      <c r="B346" s="11" t="s">
        <v>9</v>
      </c>
      <c r="C346" t="s">
        <v>316</v>
      </c>
      <c r="D346" t="s">
        <v>95</v>
      </c>
      <c r="E346" s="22">
        <v>712</v>
      </c>
      <c r="F346" s="22">
        <v>604</v>
      </c>
      <c r="G346" s="9">
        <v>0.848314606741573</v>
      </c>
      <c r="H346" s="20">
        <v>15</v>
      </c>
    </row>
    <row r="347" spans="1:8" ht="19.95" customHeight="1" x14ac:dyDescent="0.3">
      <c r="A347" s="38">
        <v>15975</v>
      </c>
      <c r="B347" s="11" t="s">
        <v>19</v>
      </c>
      <c r="C347" t="s">
        <v>317</v>
      </c>
      <c r="D347" t="s">
        <v>80</v>
      </c>
      <c r="E347" s="22">
        <v>480</v>
      </c>
      <c r="F347" s="22">
        <v>453</v>
      </c>
      <c r="G347" s="9">
        <v>0.94374999999999998</v>
      </c>
      <c r="H347" s="20">
        <v>5</v>
      </c>
    </row>
    <row r="348" spans="1:8" ht="19.95" customHeight="1" x14ac:dyDescent="0.3">
      <c r="A348" s="38">
        <v>16025</v>
      </c>
      <c r="B348" s="11" t="s">
        <v>19</v>
      </c>
      <c r="C348" t="s">
        <v>318</v>
      </c>
      <c r="D348" t="s">
        <v>45</v>
      </c>
      <c r="E348" s="22">
        <v>423</v>
      </c>
      <c r="F348" s="22">
        <v>343</v>
      </c>
      <c r="G348" s="9">
        <v>0.81087470449172572</v>
      </c>
      <c r="H348" s="20">
        <v>15</v>
      </c>
    </row>
    <row r="349" spans="1:8" ht="19.95" customHeight="1" x14ac:dyDescent="0.3">
      <c r="A349" s="38">
        <v>16075</v>
      </c>
      <c r="B349" s="11" t="s">
        <v>9</v>
      </c>
      <c r="C349" t="s">
        <v>319</v>
      </c>
      <c r="D349" t="s">
        <v>14</v>
      </c>
      <c r="E349" s="22">
        <v>215</v>
      </c>
      <c r="F349" s="22">
        <v>160</v>
      </c>
      <c r="G349" s="9">
        <v>0.7441860465116279</v>
      </c>
      <c r="H349" s="20">
        <v>15</v>
      </c>
    </row>
    <row r="350" spans="1:8" ht="19.95" customHeight="1" x14ac:dyDescent="0.3">
      <c r="A350" s="38">
        <v>16125</v>
      </c>
      <c r="B350" s="11" t="s">
        <v>9</v>
      </c>
      <c r="C350" t="s">
        <v>319</v>
      </c>
      <c r="D350" t="s">
        <v>72</v>
      </c>
      <c r="E350" s="22">
        <v>892</v>
      </c>
      <c r="F350" s="22">
        <v>885</v>
      </c>
      <c r="G350" s="9">
        <v>0.99215246636771304</v>
      </c>
      <c r="H350" s="20">
        <v>0</v>
      </c>
    </row>
    <row r="351" spans="1:8" ht="19.95" customHeight="1" x14ac:dyDescent="0.3">
      <c r="A351" s="38">
        <v>16150</v>
      </c>
      <c r="B351" s="11" t="s">
        <v>6</v>
      </c>
      <c r="C351" t="s">
        <v>320</v>
      </c>
      <c r="D351" t="s">
        <v>3158</v>
      </c>
      <c r="E351" s="22">
        <v>1952</v>
      </c>
      <c r="F351" s="22">
        <v>1842</v>
      </c>
      <c r="G351" s="9">
        <v>0.94364754098360659</v>
      </c>
      <c r="H351" s="20">
        <v>5</v>
      </c>
    </row>
    <row r="352" spans="1:8" ht="19.95" customHeight="1" x14ac:dyDescent="0.3">
      <c r="A352" s="38">
        <v>16175</v>
      </c>
      <c r="B352" s="11" t="s">
        <v>9</v>
      </c>
      <c r="C352" t="s">
        <v>320</v>
      </c>
      <c r="D352" t="s">
        <v>147</v>
      </c>
      <c r="E352" s="22">
        <v>922</v>
      </c>
      <c r="F352" s="22">
        <v>964</v>
      </c>
      <c r="G352" s="9">
        <v>1.0455531453362257</v>
      </c>
      <c r="H352" s="20">
        <v>0</v>
      </c>
    </row>
    <row r="353" spans="1:8" ht="19.95" customHeight="1" x14ac:dyDescent="0.3">
      <c r="A353" s="38">
        <v>16225</v>
      </c>
      <c r="B353" s="11" t="s">
        <v>9</v>
      </c>
      <c r="C353" t="s">
        <v>321</v>
      </c>
      <c r="D353" t="s">
        <v>113</v>
      </c>
      <c r="E353" s="22">
        <v>737</v>
      </c>
      <c r="F353" s="22">
        <v>631</v>
      </c>
      <c r="G353" s="9">
        <v>0.85617367706919945</v>
      </c>
      <c r="H353" s="20">
        <v>10</v>
      </c>
    </row>
    <row r="354" spans="1:8" ht="19.95" customHeight="1" x14ac:dyDescent="0.3">
      <c r="A354" s="38">
        <v>16250</v>
      </c>
      <c r="B354" s="11" t="s">
        <v>19</v>
      </c>
      <c r="C354" t="s">
        <v>322</v>
      </c>
      <c r="D354" t="s">
        <v>59</v>
      </c>
      <c r="E354" s="22">
        <v>726</v>
      </c>
      <c r="F354" s="22">
        <v>615</v>
      </c>
      <c r="G354" s="9">
        <v>0.84710743801652888</v>
      </c>
      <c r="H354" s="20">
        <v>15</v>
      </c>
    </row>
    <row r="355" spans="1:8" ht="19.95" customHeight="1" x14ac:dyDescent="0.3">
      <c r="A355" s="38">
        <v>16275</v>
      </c>
      <c r="B355" s="11" t="s">
        <v>19</v>
      </c>
      <c r="C355" t="s">
        <v>323</v>
      </c>
      <c r="D355" t="s">
        <v>208</v>
      </c>
      <c r="E355" s="22">
        <v>1182</v>
      </c>
      <c r="F355" s="22">
        <v>1162</v>
      </c>
      <c r="G355" s="9">
        <v>0.98307952622673433</v>
      </c>
      <c r="H355" s="20">
        <v>0</v>
      </c>
    </row>
    <row r="356" spans="1:8" ht="19.95" customHeight="1" x14ac:dyDescent="0.3">
      <c r="A356" s="38">
        <v>16300</v>
      </c>
      <c r="B356" s="11" t="s">
        <v>9</v>
      </c>
      <c r="C356" t="s">
        <v>323</v>
      </c>
      <c r="D356" t="s">
        <v>208</v>
      </c>
      <c r="E356" s="22">
        <v>1230</v>
      </c>
      <c r="F356" s="22">
        <v>1274</v>
      </c>
      <c r="G356" s="9">
        <v>1.0357723577235773</v>
      </c>
      <c r="H356" s="20">
        <v>0</v>
      </c>
    </row>
    <row r="357" spans="1:8" ht="19.95" customHeight="1" x14ac:dyDescent="0.3">
      <c r="A357" s="38">
        <v>16400</v>
      </c>
      <c r="B357" s="11" t="s">
        <v>9</v>
      </c>
      <c r="C357" t="s">
        <v>324</v>
      </c>
      <c r="D357" t="s">
        <v>108</v>
      </c>
      <c r="E357" s="22">
        <v>730</v>
      </c>
      <c r="F357" s="22">
        <v>620</v>
      </c>
      <c r="G357" s="9">
        <v>0.84931506849315064</v>
      </c>
      <c r="H357" s="20">
        <v>15</v>
      </c>
    </row>
    <row r="358" spans="1:8" ht="19.95" customHeight="1" x14ac:dyDescent="0.3">
      <c r="A358" s="38">
        <v>16375</v>
      </c>
      <c r="B358" s="11" t="s">
        <v>19</v>
      </c>
      <c r="C358" t="s">
        <v>324</v>
      </c>
      <c r="D358" t="s">
        <v>108</v>
      </c>
      <c r="E358" s="22">
        <v>448</v>
      </c>
      <c r="F358" s="22">
        <v>391</v>
      </c>
      <c r="G358" s="9">
        <v>0.8727678571428571</v>
      </c>
      <c r="H358" s="20">
        <v>10</v>
      </c>
    </row>
    <row r="359" spans="1:8" ht="19.95" customHeight="1" x14ac:dyDescent="0.3">
      <c r="A359" s="38">
        <v>16450</v>
      </c>
      <c r="B359" s="11" t="s">
        <v>6</v>
      </c>
      <c r="C359" t="s">
        <v>325</v>
      </c>
      <c r="D359" t="s">
        <v>3170</v>
      </c>
      <c r="E359" s="22">
        <v>5540</v>
      </c>
      <c r="F359" s="22">
        <v>5483</v>
      </c>
      <c r="G359" s="9">
        <v>0.98971119133574004</v>
      </c>
      <c r="H359" s="20">
        <v>0</v>
      </c>
    </row>
    <row r="360" spans="1:8" ht="19.95" customHeight="1" x14ac:dyDescent="0.3">
      <c r="A360" s="38">
        <v>16475</v>
      </c>
      <c r="B360" s="11" t="s">
        <v>9</v>
      </c>
      <c r="C360" t="s">
        <v>325</v>
      </c>
      <c r="D360" t="s">
        <v>86</v>
      </c>
      <c r="E360" s="22">
        <v>626</v>
      </c>
      <c r="F360" s="22">
        <v>651</v>
      </c>
      <c r="G360" s="9">
        <v>1.0399361022364217</v>
      </c>
      <c r="H360" s="20">
        <v>0</v>
      </c>
    </row>
    <row r="361" spans="1:8" ht="19.95" customHeight="1" x14ac:dyDescent="0.3">
      <c r="A361" s="38">
        <v>16500</v>
      </c>
      <c r="B361" s="11" t="s">
        <v>19</v>
      </c>
      <c r="C361" t="s">
        <v>326</v>
      </c>
      <c r="D361" t="s">
        <v>143</v>
      </c>
      <c r="E361" s="22">
        <v>3634</v>
      </c>
      <c r="F361" s="22">
        <v>3549</v>
      </c>
      <c r="G361" s="9">
        <v>0.976609796367639</v>
      </c>
      <c r="H361" s="20">
        <v>0</v>
      </c>
    </row>
    <row r="362" spans="1:8" ht="19.95" customHeight="1" x14ac:dyDescent="0.3">
      <c r="A362" s="38">
        <v>16550</v>
      </c>
      <c r="B362" s="11" t="s">
        <v>9</v>
      </c>
      <c r="C362" t="s">
        <v>327</v>
      </c>
      <c r="D362" t="s">
        <v>106</v>
      </c>
      <c r="E362" s="22">
        <v>390</v>
      </c>
      <c r="F362" s="22">
        <v>334</v>
      </c>
      <c r="G362" s="9">
        <v>0.85641025641025637</v>
      </c>
      <c r="H362" s="20">
        <v>10</v>
      </c>
    </row>
    <row r="363" spans="1:8" ht="19.95" customHeight="1" x14ac:dyDescent="0.3">
      <c r="A363" s="38">
        <v>16650</v>
      </c>
      <c r="B363" s="11" t="s">
        <v>9</v>
      </c>
      <c r="C363" t="s">
        <v>328</v>
      </c>
      <c r="D363" t="s">
        <v>113</v>
      </c>
      <c r="E363" s="22">
        <v>1981</v>
      </c>
      <c r="F363" s="22">
        <v>1623</v>
      </c>
      <c r="G363" s="9">
        <v>0.81928319030792529</v>
      </c>
      <c r="H363" s="20">
        <v>15</v>
      </c>
    </row>
    <row r="364" spans="1:8" ht="19.95" customHeight="1" x14ac:dyDescent="0.3">
      <c r="A364" s="38">
        <v>16750</v>
      </c>
      <c r="B364" s="11" t="s">
        <v>9</v>
      </c>
      <c r="C364" t="s">
        <v>329</v>
      </c>
      <c r="D364" t="s">
        <v>77</v>
      </c>
      <c r="E364" s="22">
        <v>1318</v>
      </c>
      <c r="F364" s="22">
        <v>1317</v>
      </c>
      <c r="G364" s="9">
        <v>0.9992412746585736</v>
      </c>
      <c r="H364" s="20">
        <v>0</v>
      </c>
    </row>
    <row r="365" spans="1:8" ht="19.95" customHeight="1" x14ac:dyDescent="0.3">
      <c r="A365" s="38">
        <v>16775</v>
      </c>
      <c r="B365" s="11" t="s">
        <v>19</v>
      </c>
      <c r="C365" t="s">
        <v>330</v>
      </c>
      <c r="D365" t="s">
        <v>101</v>
      </c>
      <c r="E365" s="22">
        <v>88</v>
      </c>
      <c r="F365" s="22">
        <v>70</v>
      </c>
      <c r="G365" s="9">
        <v>0.79545454545454541</v>
      </c>
      <c r="H365" s="20">
        <v>15</v>
      </c>
    </row>
    <row r="366" spans="1:8" ht="19.95" customHeight="1" x14ac:dyDescent="0.3">
      <c r="A366" s="38">
        <v>16800</v>
      </c>
      <c r="B366" s="11" t="s">
        <v>9</v>
      </c>
      <c r="C366" t="s">
        <v>331</v>
      </c>
      <c r="D366" t="s">
        <v>72</v>
      </c>
      <c r="E366" s="22">
        <v>757</v>
      </c>
      <c r="F366" s="22">
        <v>671</v>
      </c>
      <c r="G366" s="9">
        <v>0.88639365918097757</v>
      </c>
      <c r="H366" s="20">
        <v>10</v>
      </c>
    </row>
    <row r="367" spans="1:8" ht="19.95" customHeight="1" x14ac:dyDescent="0.3">
      <c r="A367" s="38">
        <v>16875</v>
      </c>
      <c r="B367" s="11" t="s">
        <v>9</v>
      </c>
      <c r="C367" t="s">
        <v>332</v>
      </c>
      <c r="D367" t="s">
        <v>166</v>
      </c>
      <c r="E367" s="22">
        <v>729</v>
      </c>
      <c r="F367" s="22">
        <v>780</v>
      </c>
      <c r="G367" s="9">
        <v>1.0699588477366255</v>
      </c>
      <c r="H367" s="20">
        <v>0</v>
      </c>
    </row>
    <row r="368" spans="1:8" ht="19.95" customHeight="1" x14ac:dyDescent="0.3">
      <c r="A368" s="38">
        <v>16900</v>
      </c>
      <c r="B368" s="11" t="s">
        <v>19</v>
      </c>
      <c r="C368" t="s">
        <v>333</v>
      </c>
      <c r="D368" t="s">
        <v>166</v>
      </c>
      <c r="E368" s="22">
        <v>758</v>
      </c>
      <c r="F368" s="22">
        <v>687</v>
      </c>
      <c r="G368" s="9">
        <v>0.90633245382585748</v>
      </c>
      <c r="H368" s="20">
        <v>5</v>
      </c>
    </row>
    <row r="369" spans="1:8" ht="19.95" customHeight="1" x14ac:dyDescent="0.3">
      <c r="A369" s="38">
        <v>16950</v>
      </c>
      <c r="B369" s="11" t="s">
        <v>9</v>
      </c>
      <c r="C369" t="s">
        <v>334</v>
      </c>
      <c r="D369" t="s">
        <v>279</v>
      </c>
      <c r="E369" s="22">
        <v>1300</v>
      </c>
      <c r="F369" s="22">
        <v>1136</v>
      </c>
      <c r="G369" s="9">
        <v>0.87384615384615383</v>
      </c>
      <c r="H369" s="20">
        <v>10</v>
      </c>
    </row>
    <row r="370" spans="1:8" ht="19.95" customHeight="1" x14ac:dyDescent="0.3">
      <c r="A370" s="38">
        <v>17100</v>
      </c>
      <c r="B370" s="11" t="s">
        <v>6</v>
      </c>
      <c r="C370" t="s">
        <v>335</v>
      </c>
      <c r="D370" t="s">
        <v>72</v>
      </c>
      <c r="E370" s="22">
        <v>1453</v>
      </c>
      <c r="F370" s="22">
        <v>1239</v>
      </c>
      <c r="G370" s="9">
        <v>0.85271851342050931</v>
      </c>
      <c r="H370" s="20">
        <v>10</v>
      </c>
    </row>
    <row r="371" spans="1:8" ht="19.95" customHeight="1" x14ac:dyDescent="0.3">
      <c r="A371" s="38">
        <v>17125</v>
      </c>
      <c r="B371" s="11" t="s">
        <v>9</v>
      </c>
      <c r="C371" t="s">
        <v>336</v>
      </c>
      <c r="D371" t="s">
        <v>177</v>
      </c>
      <c r="E371" s="22">
        <v>825</v>
      </c>
      <c r="F371" s="22">
        <v>721</v>
      </c>
      <c r="G371" s="9">
        <v>0.8739393939393939</v>
      </c>
      <c r="H371" s="20">
        <v>10</v>
      </c>
    </row>
    <row r="372" spans="1:8" ht="19.95" customHeight="1" x14ac:dyDescent="0.3">
      <c r="A372" s="38">
        <v>17175</v>
      </c>
      <c r="B372" s="11" t="s">
        <v>19</v>
      </c>
      <c r="C372" t="s">
        <v>337</v>
      </c>
      <c r="D372" t="s">
        <v>36</v>
      </c>
      <c r="E372" s="22">
        <v>7303</v>
      </c>
      <c r="F372" s="22">
        <v>15707</v>
      </c>
      <c r="G372" s="9">
        <v>2.1507599616595918</v>
      </c>
      <c r="H372" s="20">
        <v>0</v>
      </c>
    </row>
    <row r="373" spans="1:8" ht="19.95" customHeight="1" x14ac:dyDescent="0.3">
      <c r="A373" s="38">
        <v>17200</v>
      </c>
      <c r="B373" s="11" t="s">
        <v>9</v>
      </c>
      <c r="C373" t="s">
        <v>337</v>
      </c>
      <c r="D373" t="s">
        <v>36</v>
      </c>
      <c r="E373" s="22">
        <v>3791</v>
      </c>
      <c r="F373" s="22">
        <v>3646</v>
      </c>
      <c r="G373" s="9">
        <v>0.96175151675019788</v>
      </c>
      <c r="H373" s="20">
        <v>0</v>
      </c>
    </row>
    <row r="374" spans="1:8" ht="19.95" customHeight="1" x14ac:dyDescent="0.3">
      <c r="A374" s="38">
        <v>17225</v>
      </c>
      <c r="B374" s="11" t="s">
        <v>19</v>
      </c>
      <c r="C374" t="s">
        <v>338</v>
      </c>
      <c r="D374" t="s">
        <v>136</v>
      </c>
      <c r="E374" s="22">
        <v>81</v>
      </c>
      <c r="F374" s="22">
        <v>71</v>
      </c>
      <c r="G374" s="9">
        <v>0.87654320987654322</v>
      </c>
      <c r="H374" s="20">
        <v>10</v>
      </c>
    </row>
    <row r="375" spans="1:8" ht="19.95" customHeight="1" x14ac:dyDescent="0.3">
      <c r="A375" s="38">
        <v>17250</v>
      </c>
      <c r="B375" s="11" t="s">
        <v>9</v>
      </c>
      <c r="C375" t="s">
        <v>338</v>
      </c>
      <c r="D375" t="s">
        <v>136</v>
      </c>
      <c r="E375" s="22">
        <v>393</v>
      </c>
      <c r="F375" s="22">
        <v>403</v>
      </c>
      <c r="G375" s="9">
        <v>1.025445292620865</v>
      </c>
      <c r="H375" s="20">
        <v>0</v>
      </c>
    </row>
    <row r="376" spans="1:8" ht="19.95" customHeight="1" x14ac:dyDescent="0.3">
      <c r="A376" s="38">
        <v>17325</v>
      </c>
      <c r="B376" s="11" t="s">
        <v>9</v>
      </c>
      <c r="C376" t="s">
        <v>339</v>
      </c>
      <c r="D376" t="s">
        <v>86</v>
      </c>
      <c r="E376" s="22">
        <v>491</v>
      </c>
      <c r="F376" s="22">
        <v>441</v>
      </c>
      <c r="G376" s="9">
        <v>0.89816700610997968</v>
      </c>
      <c r="H376" s="20">
        <v>10</v>
      </c>
    </row>
    <row r="377" spans="1:8" ht="19.95" customHeight="1" x14ac:dyDescent="0.3">
      <c r="A377" s="38">
        <v>17425</v>
      </c>
      <c r="B377" s="11" t="s">
        <v>6</v>
      </c>
      <c r="C377" t="s">
        <v>340</v>
      </c>
      <c r="D377" t="s">
        <v>57</v>
      </c>
      <c r="E377" s="22">
        <v>1713</v>
      </c>
      <c r="F377" s="22">
        <v>1169</v>
      </c>
      <c r="G377" s="9">
        <v>0.68242848803269118</v>
      </c>
      <c r="H377" s="20">
        <v>15</v>
      </c>
    </row>
    <row r="378" spans="1:8" ht="19.95" customHeight="1" x14ac:dyDescent="0.3">
      <c r="A378" s="38">
        <v>17450</v>
      </c>
      <c r="B378" s="11" t="s">
        <v>9</v>
      </c>
      <c r="C378" t="s">
        <v>340</v>
      </c>
      <c r="D378" t="s">
        <v>57</v>
      </c>
      <c r="E378" s="22">
        <v>606</v>
      </c>
      <c r="F378" s="22">
        <v>476</v>
      </c>
      <c r="G378" s="9">
        <v>0.78547854785478544</v>
      </c>
      <c r="H378" s="20">
        <v>15</v>
      </c>
    </row>
    <row r="379" spans="1:8" ht="19.95" customHeight="1" x14ac:dyDescent="0.3">
      <c r="A379" s="38">
        <v>17525</v>
      </c>
      <c r="B379" s="11" t="s">
        <v>9</v>
      </c>
      <c r="C379" t="s">
        <v>341</v>
      </c>
      <c r="D379" t="s">
        <v>91</v>
      </c>
      <c r="E379" s="22">
        <v>181</v>
      </c>
      <c r="F379" s="22">
        <v>170</v>
      </c>
      <c r="G379" s="9">
        <v>0.93922651933701662</v>
      </c>
      <c r="H379" s="20">
        <v>5</v>
      </c>
    </row>
    <row r="380" spans="1:8" ht="19.95" customHeight="1" x14ac:dyDescent="0.3">
      <c r="A380" s="38">
        <v>17625</v>
      </c>
      <c r="B380" s="11" t="s">
        <v>9</v>
      </c>
      <c r="C380" t="s">
        <v>342</v>
      </c>
      <c r="D380" t="s">
        <v>272</v>
      </c>
      <c r="E380" s="22">
        <v>1984</v>
      </c>
      <c r="F380" s="22">
        <v>1749</v>
      </c>
      <c r="G380" s="9">
        <v>0.88155241935483875</v>
      </c>
      <c r="H380" s="20">
        <v>10</v>
      </c>
    </row>
    <row r="381" spans="1:8" ht="19.95" customHeight="1" x14ac:dyDescent="0.3">
      <c r="A381" s="38">
        <v>17725</v>
      </c>
      <c r="B381" s="11" t="s">
        <v>19</v>
      </c>
      <c r="C381" t="s">
        <v>343</v>
      </c>
      <c r="D381" t="s">
        <v>59</v>
      </c>
      <c r="E381" s="22">
        <v>1093</v>
      </c>
      <c r="F381" s="22">
        <v>1036</v>
      </c>
      <c r="G381" s="9">
        <v>0.94784995425434582</v>
      </c>
      <c r="H381" s="20">
        <v>5</v>
      </c>
    </row>
    <row r="382" spans="1:8" ht="19.95" customHeight="1" x14ac:dyDescent="0.3">
      <c r="A382" s="38">
        <v>17737</v>
      </c>
      <c r="B382" s="11" t="s">
        <v>9</v>
      </c>
      <c r="C382" t="s">
        <v>344</v>
      </c>
      <c r="D382" t="s">
        <v>45</v>
      </c>
      <c r="E382" s="22">
        <v>368</v>
      </c>
      <c r="F382" s="22">
        <v>330</v>
      </c>
      <c r="G382" s="9">
        <v>0.89673913043478259</v>
      </c>
      <c r="H382" s="20">
        <v>10</v>
      </c>
    </row>
    <row r="383" spans="1:8" ht="19.95" customHeight="1" x14ac:dyDescent="0.3">
      <c r="A383" s="38">
        <v>17775</v>
      </c>
      <c r="B383" s="11" t="s">
        <v>19</v>
      </c>
      <c r="C383" t="s">
        <v>345</v>
      </c>
      <c r="D383" t="s">
        <v>36</v>
      </c>
      <c r="E383" s="22">
        <v>4104</v>
      </c>
      <c r="F383" s="22">
        <v>4468</v>
      </c>
      <c r="G383" s="9">
        <v>1.0886939571150098</v>
      </c>
      <c r="H383" s="20">
        <v>0</v>
      </c>
    </row>
    <row r="384" spans="1:8" ht="19.95" customHeight="1" x14ac:dyDescent="0.3">
      <c r="A384" s="38">
        <v>17800</v>
      </c>
      <c r="B384" s="11" t="s">
        <v>9</v>
      </c>
      <c r="C384" t="s">
        <v>345</v>
      </c>
      <c r="D384" t="s">
        <v>36</v>
      </c>
      <c r="E384" s="22">
        <v>1494</v>
      </c>
      <c r="F384" s="22">
        <v>1430</v>
      </c>
      <c r="G384" s="9">
        <v>0.95716198125836682</v>
      </c>
      <c r="H384" s="20">
        <v>0</v>
      </c>
    </row>
    <row r="385" spans="1:8" ht="19.95" customHeight="1" x14ac:dyDescent="0.3">
      <c r="A385" s="38">
        <v>17850</v>
      </c>
      <c r="B385" s="11" t="s">
        <v>9</v>
      </c>
      <c r="C385" t="s">
        <v>346</v>
      </c>
      <c r="D385" t="s">
        <v>131</v>
      </c>
      <c r="E385" s="22">
        <v>280</v>
      </c>
      <c r="F385" s="22">
        <v>262</v>
      </c>
      <c r="G385" s="9">
        <v>0.93571428571428572</v>
      </c>
      <c r="H385" s="20">
        <v>5</v>
      </c>
    </row>
    <row r="386" spans="1:8" ht="19.95" customHeight="1" x14ac:dyDescent="0.3">
      <c r="A386" s="38">
        <v>17900</v>
      </c>
      <c r="B386" s="11" t="s">
        <v>9</v>
      </c>
      <c r="C386" t="s">
        <v>347</v>
      </c>
      <c r="D386" t="s">
        <v>239</v>
      </c>
      <c r="E386" s="22">
        <v>452</v>
      </c>
      <c r="F386" s="22">
        <v>378</v>
      </c>
      <c r="G386" s="9">
        <v>0.83628318584070793</v>
      </c>
      <c r="H386" s="20">
        <v>15</v>
      </c>
    </row>
    <row r="387" spans="1:8" ht="19.95" customHeight="1" x14ac:dyDescent="0.3">
      <c r="A387" s="38">
        <v>17875</v>
      </c>
      <c r="B387" s="11" t="s">
        <v>9</v>
      </c>
      <c r="C387" t="s">
        <v>347</v>
      </c>
      <c r="D387" t="s">
        <v>48</v>
      </c>
      <c r="E387" s="22">
        <v>743</v>
      </c>
      <c r="F387" s="22">
        <v>688</v>
      </c>
      <c r="G387" s="9">
        <v>0.92597577388963659</v>
      </c>
      <c r="H387" s="20">
        <v>5</v>
      </c>
    </row>
    <row r="388" spans="1:8" ht="19.95" customHeight="1" x14ac:dyDescent="0.3">
      <c r="A388" s="38">
        <v>17950</v>
      </c>
      <c r="B388" s="11" t="s">
        <v>6</v>
      </c>
      <c r="C388" t="s">
        <v>348</v>
      </c>
      <c r="D388" t="s">
        <v>3171</v>
      </c>
      <c r="E388" s="22">
        <v>2138</v>
      </c>
      <c r="F388" s="22">
        <v>1949</v>
      </c>
      <c r="G388" s="9">
        <v>0.91159962581852194</v>
      </c>
      <c r="H388" s="20">
        <v>5</v>
      </c>
    </row>
    <row r="389" spans="1:8" ht="19.95" customHeight="1" x14ac:dyDescent="0.3">
      <c r="A389" s="38">
        <v>17975</v>
      </c>
      <c r="B389" s="11" t="s">
        <v>6</v>
      </c>
      <c r="C389" t="s">
        <v>349</v>
      </c>
      <c r="D389" t="s">
        <v>229</v>
      </c>
      <c r="E389" s="22">
        <v>18204</v>
      </c>
      <c r="F389" s="22">
        <v>16426</v>
      </c>
      <c r="G389" s="9">
        <v>0.90232915842671946</v>
      </c>
      <c r="H389" s="20">
        <v>5</v>
      </c>
    </row>
    <row r="390" spans="1:8" ht="19.95" customHeight="1" x14ac:dyDescent="0.3">
      <c r="A390" s="38">
        <v>18050</v>
      </c>
      <c r="B390" s="11" t="s">
        <v>9</v>
      </c>
      <c r="C390" t="s">
        <v>350</v>
      </c>
      <c r="D390" t="s">
        <v>48</v>
      </c>
      <c r="E390" s="22">
        <v>818</v>
      </c>
      <c r="F390" s="22">
        <v>709</v>
      </c>
      <c r="G390" s="9">
        <v>0.86674816625916873</v>
      </c>
      <c r="H390" s="20">
        <v>10</v>
      </c>
    </row>
    <row r="391" spans="1:8" ht="19.95" customHeight="1" x14ac:dyDescent="0.3">
      <c r="A391" s="38">
        <v>18025</v>
      </c>
      <c r="B391" s="11" t="s">
        <v>6</v>
      </c>
      <c r="C391" t="s">
        <v>350</v>
      </c>
      <c r="D391" t="s">
        <v>48</v>
      </c>
      <c r="E391" s="22">
        <v>2274</v>
      </c>
      <c r="F391" s="22">
        <v>2098</v>
      </c>
      <c r="G391" s="9">
        <v>0.92260334212840811</v>
      </c>
      <c r="H391" s="20">
        <v>5</v>
      </c>
    </row>
    <row r="392" spans="1:8" ht="19.95" customHeight="1" x14ac:dyDescent="0.3">
      <c r="A392" s="38">
        <v>18075</v>
      </c>
      <c r="B392" s="11" t="s">
        <v>9</v>
      </c>
      <c r="C392" t="s">
        <v>351</v>
      </c>
      <c r="D392" t="s">
        <v>16</v>
      </c>
      <c r="E392" s="22">
        <v>301</v>
      </c>
      <c r="F392" s="22">
        <v>294</v>
      </c>
      <c r="G392" s="9">
        <v>0.97674418604651159</v>
      </c>
      <c r="H392" s="20">
        <v>0</v>
      </c>
    </row>
    <row r="393" spans="1:8" ht="19.95" customHeight="1" x14ac:dyDescent="0.3">
      <c r="A393" s="38">
        <v>18125</v>
      </c>
      <c r="B393" s="11" t="s">
        <v>19</v>
      </c>
      <c r="C393" t="s">
        <v>352</v>
      </c>
      <c r="D393" t="s">
        <v>147</v>
      </c>
      <c r="E393" s="22">
        <v>292</v>
      </c>
      <c r="F393" s="22">
        <v>389</v>
      </c>
      <c r="G393" s="9">
        <v>1.3321917808219179</v>
      </c>
      <c r="H393" s="20">
        <v>0</v>
      </c>
    </row>
    <row r="394" spans="1:8" ht="19.95" customHeight="1" x14ac:dyDescent="0.3">
      <c r="A394" s="38">
        <v>18225</v>
      </c>
      <c r="B394" s="11" t="s">
        <v>9</v>
      </c>
      <c r="C394" t="s">
        <v>353</v>
      </c>
      <c r="D394" t="s">
        <v>88</v>
      </c>
      <c r="E394" s="22">
        <v>300</v>
      </c>
      <c r="F394" s="22">
        <v>262</v>
      </c>
      <c r="G394" s="9">
        <v>0.87333333333333329</v>
      </c>
      <c r="H394" s="20">
        <v>10</v>
      </c>
    </row>
    <row r="395" spans="1:8" ht="19.95" customHeight="1" x14ac:dyDescent="0.3">
      <c r="A395" s="38">
        <v>18300</v>
      </c>
      <c r="B395" s="11" t="s">
        <v>9</v>
      </c>
      <c r="C395" t="s">
        <v>354</v>
      </c>
      <c r="D395" t="s">
        <v>119</v>
      </c>
      <c r="E395" s="22">
        <v>708</v>
      </c>
      <c r="F395" s="22">
        <v>652</v>
      </c>
      <c r="G395" s="9">
        <v>0.92090395480225984</v>
      </c>
      <c r="H395" s="20">
        <v>5</v>
      </c>
    </row>
    <row r="396" spans="1:8" ht="19.95" customHeight="1" x14ac:dyDescent="0.3">
      <c r="A396" s="38">
        <v>18425</v>
      </c>
      <c r="B396" s="11" t="s">
        <v>9</v>
      </c>
      <c r="C396" t="s">
        <v>355</v>
      </c>
      <c r="D396" t="s">
        <v>64</v>
      </c>
      <c r="E396" s="22">
        <v>211</v>
      </c>
      <c r="F396" s="22">
        <v>193</v>
      </c>
      <c r="G396" s="9">
        <v>0.91469194312796209</v>
      </c>
      <c r="H396" s="20">
        <v>5</v>
      </c>
    </row>
    <row r="397" spans="1:8" ht="19.95" customHeight="1" x14ac:dyDescent="0.3">
      <c r="A397" s="38">
        <v>18475</v>
      </c>
      <c r="B397" s="11" t="s">
        <v>9</v>
      </c>
      <c r="C397" t="s">
        <v>356</v>
      </c>
      <c r="D397" t="s">
        <v>108</v>
      </c>
      <c r="E397" s="22">
        <v>1143</v>
      </c>
      <c r="F397" s="22">
        <v>891</v>
      </c>
      <c r="G397" s="9">
        <v>0.77952755905511806</v>
      </c>
      <c r="H397" s="20">
        <v>15</v>
      </c>
    </row>
    <row r="398" spans="1:8" ht="19.95" customHeight="1" x14ac:dyDescent="0.3">
      <c r="A398" s="38">
        <v>18525</v>
      </c>
      <c r="B398" s="11" t="s">
        <v>9</v>
      </c>
      <c r="C398" t="s">
        <v>357</v>
      </c>
      <c r="D398" t="s">
        <v>143</v>
      </c>
      <c r="E398" s="22">
        <v>2869</v>
      </c>
      <c r="F398" s="22">
        <v>2911</v>
      </c>
      <c r="G398" s="9">
        <v>1.0146392471244337</v>
      </c>
      <c r="H398" s="20">
        <v>0</v>
      </c>
    </row>
    <row r="399" spans="1:8" ht="19.95" customHeight="1" x14ac:dyDescent="0.3">
      <c r="A399" s="38">
        <v>18575</v>
      </c>
      <c r="B399" s="11" t="s">
        <v>19</v>
      </c>
      <c r="C399" t="s">
        <v>358</v>
      </c>
      <c r="D399" t="s">
        <v>48</v>
      </c>
      <c r="E399" s="22">
        <v>359</v>
      </c>
      <c r="F399" s="22">
        <v>319</v>
      </c>
      <c r="G399" s="9">
        <v>0.88857938718662954</v>
      </c>
      <c r="H399" s="20">
        <v>10</v>
      </c>
    </row>
    <row r="400" spans="1:8" ht="19.95" customHeight="1" x14ac:dyDescent="0.3">
      <c r="A400" s="38">
        <v>18600</v>
      </c>
      <c r="B400" s="11" t="s">
        <v>9</v>
      </c>
      <c r="C400" t="s">
        <v>358</v>
      </c>
      <c r="D400" t="s">
        <v>48</v>
      </c>
      <c r="E400" s="22">
        <v>570</v>
      </c>
      <c r="F400" s="22">
        <v>538</v>
      </c>
      <c r="G400" s="9">
        <v>0.94385964912280707</v>
      </c>
      <c r="H400" s="20">
        <v>5</v>
      </c>
    </row>
    <row r="401" spans="1:8" ht="19.95" customHeight="1" x14ac:dyDescent="0.3">
      <c r="A401" s="38">
        <v>18725</v>
      </c>
      <c r="B401" s="11" t="s">
        <v>9</v>
      </c>
      <c r="C401" t="s">
        <v>36</v>
      </c>
      <c r="D401" t="s">
        <v>36</v>
      </c>
      <c r="E401" s="22">
        <v>934</v>
      </c>
      <c r="F401" s="22">
        <v>836</v>
      </c>
      <c r="G401" s="9">
        <v>0.89507494646680941</v>
      </c>
      <c r="H401" s="20">
        <v>10</v>
      </c>
    </row>
    <row r="402" spans="1:8" ht="19.95" customHeight="1" x14ac:dyDescent="0.3">
      <c r="A402" s="38">
        <v>18700</v>
      </c>
      <c r="B402" s="11" t="s">
        <v>19</v>
      </c>
      <c r="C402" t="s">
        <v>36</v>
      </c>
      <c r="D402" t="s">
        <v>36</v>
      </c>
      <c r="E402" s="22">
        <v>1117</v>
      </c>
      <c r="F402" s="22">
        <v>1145</v>
      </c>
      <c r="G402" s="9">
        <v>1.0250671441360788</v>
      </c>
      <c r="H402" s="20">
        <v>0</v>
      </c>
    </row>
    <row r="403" spans="1:8" ht="19.95" customHeight="1" x14ac:dyDescent="0.3">
      <c r="A403" s="38">
        <v>18750</v>
      </c>
      <c r="B403" s="11" t="s">
        <v>9</v>
      </c>
      <c r="C403" t="s">
        <v>359</v>
      </c>
      <c r="D403" t="s">
        <v>66</v>
      </c>
      <c r="E403" s="22">
        <v>676</v>
      </c>
      <c r="F403" s="22">
        <v>639</v>
      </c>
      <c r="G403" s="9">
        <v>0.94526627218934911</v>
      </c>
      <c r="H403" s="20">
        <v>5</v>
      </c>
    </row>
    <row r="404" spans="1:8" ht="19.95" customHeight="1" x14ac:dyDescent="0.3">
      <c r="A404" s="38">
        <v>18825</v>
      </c>
      <c r="B404" s="11" t="s">
        <v>19</v>
      </c>
      <c r="C404" t="s">
        <v>360</v>
      </c>
      <c r="D404" t="s">
        <v>195</v>
      </c>
      <c r="E404" s="22">
        <v>1573</v>
      </c>
      <c r="F404" s="22">
        <v>1353</v>
      </c>
      <c r="G404" s="9">
        <v>0.8601398601398601</v>
      </c>
      <c r="H404" s="20">
        <v>10</v>
      </c>
    </row>
    <row r="405" spans="1:8" ht="19.95" customHeight="1" x14ac:dyDescent="0.3">
      <c r="A405" s="38">
        <v>18850</v>
      </c>
      <c r="B405" s="11" t="s">
        <v>9</v>
      </c>
      <c r="C405" t="s">
        <v>360</v>
      </c>
      <c r="D405" t="s">
        <v>195</v>
      </c>
      <c r="E405" s="22">
        <v>1651</v>
      </c>
      <c r="F405" s="22">
        <v>1406</v>
      </c>
      <c r="G405" s="9">
        <v>0.85160508782556021</v>
      </c>
      <c r="H405" s="20">
        <v>10</v>
      </c>
    </row>
    <row r="406" spans="1:8" ht="19.95" customHeight="1" x14ac:dyDescent="0.3">
      <c r="A406" s="38">
        <v>18875</v>
      </c>
      <c r="B406" s="11" t="s">
        <v>6</v>
      </c>
      <c r="C406" t="s">
        <v>361</v>
      </c>
      <c r="D406" t="s">
        <v>83</v>
      </c>
      <c r="E406" s="22">
        <v>2462</v>
      </c>
      <c r="F406" s="22">
        <v>2261</v>
      </c>
      <c r="G406" s="9">
        <v>0.91835905767668558</v>
      </c>
      <c r="H406" s="20">
        <v>5</v>
      </c>
    </row>
    <row r="407" spans="1:8" ht="19.95" customHeight="1" x14ac:dyDescent="0.3">
      <c r="A407" s="38">
        <v>18900</v>
      </c>
      <c r="B407" s="11" t="s">
        <v>9</v>
      </c>
      <c r="C407" t="s">
        <v>361</v>
      </c>
      <c r="D407" t="s">
        <v>83</v>
      </c>
      <c r="E407" s="22">
        <v>923</v>
      </c>
      <c r="F407" s="22">
        <v>957</v>
      </c>
      <c r="G407" s="9">
        <v>1.0368364030335862</v>
      </c>
      <c r="H407" s="20">
        <v>0</v>
      </c>
    </row>
    <row r="408" spans="1:8" ht="19.95" customHeight="1" x14ac:dyDescent="0.3">
      <c r="A408" s="38">
        <v>18950</v>
      </c>
      <c r="B408" s="11" t="s">
        <v>9</v>
      </c>
      <c r="C408" t="s">
        <v>362</v>
      </c>
      <c r="D408" t="s">
        <v>99</v>
      </c>
      <c r="E408" s="22">
        <v>1063</v>
      </c>
      <c r="F408" s="22">
        <v>933</v>
      </c>
      <c r="G408" s="9">
        <v>0.87770460959548446</v>
      </c>
      <c r="H408" s="20">
        <v>10</v>
      </c>
    </row>
    <row r="409" spans="1:8" ht="19.95" customHeight="1" x14ac:dyDescent="0.3">
      <c r="A409" s="38">
        <v>19025</v>
      </c>
      <c r="B409" s="11" t="s">
        <v>9</v>
      </c>
      <c r="C409" t="s">
        <v>363</v>
      </c>
      <c r="D409" t="s">
        <v>144</v>
      </c>
      <c r="E409" s="22">
        <v>2644</v>
      </c>
      <c r="F409" s="22">
        <v>2281</v>
      </c>
      <c r="G409" s="9">
        <v>0.86270801815431164</v>
      </c>
      <c r="H409" s="20">
        <v>10</v>
      </c>
    </row>
    <row r="410" spans="1:8" ht="19.95" customHeight="1" x14ac:dyDescent="0.3">
      <c r="A410" s="38">
        <v>19000</v>
      </c>
      <c r="B410" s="11" t="s">
        <v>9</v>
      </c>
      <c r="C410" t="s">
        <v>363</v>
      </c>
      <c r="D410" t="s">
        <v>30</v>
      </c>
      <c r="E410" s="22">
        <v>763</v>
      </c>
      <c r="F410" s="22">
        <v>697</v>
      </c>
      <c r="G410" s="9">
        <v>0.91349934469200522</v>
      </c>
      <c r="H410" s="20">
        <v>5</v>
      </c>
    </row>
    <row r="411" spans="1:8" ht="19.95" customHeight="1" x14ac:dyDescent="0.3">
      <c r="A411" s="38">
        <v>19075</v>
      </c>
      <c r="B411" s="11" t="s">
        <v>6</v>
      </c>
      <c r="C411" t="s">
        <v>364</v>
      </c>
      <c r="D411" t="s">
        <v>43</v>
      </c>
      <c r="E411" s="22">
        <v>25410</v>
      </c>
      <c r="F411" s="22">
        <v>25145</v>
      </c>
      <c r="G411" s="9">
        <v>0.98957103502558053</v>
      </c>
      <c r="H411" s="20">
        <v>0</v>
      </c>
    </row>
    <row r="412" spans="1:8" ht="19.95" customHeight="1" x14ac:dyDescent="0.3">
      <c r="A412" s="38">
        <v>19200</v>
      </c>
      <c r="B412" s="11" t="s">
        <v>19</v>
      </c>
      <c r="C412" t="s">
        <v>365</v>
      </c>
      <c r="D412" t="s">
        <v>3172</v>
      </c>
      <c r="E412" s="22">
        <v>309</v>
      </c>
      <c r="F412" s="22">
        <v>315</v>
      </c>
      <c r="G412" s="9">
        <v>1.0194174757281553</v>
      </c>
      <c r="H412" s="20">
        <v>0</v>
      </c>
    </row>
    <row r="413" spans="1:8" ht="19.95" customHeight="1" x14ac:dyDescent="0.3">
      <c r="A413" s="38">
        <v>19225</v>
      </c>
      <c r="B413" s="11" t="s">
        <v>9</v>
      </c>
      <c r="C413" t="s">
        <v>366</v>
      </c>
      <c r="D413" t="s">
        <v>15</v>
      </c>
      <c r="E413" s="22">
        <v>1685</v>
      </c>
      <c r="F413" s="22">
        <v>1766</v>
      </c>
      <c r="G413" s="9">
        <v>1.0480712166172106</v>
      </c>
      <c r="H413" s="20">
        <v>0</v>
      </c>
    </row>
    <row r="414" spans="1:8" ht="19.95" customHeight="1" x14ac:dyDescent="0.3">
      <c r="A414" s="38">
        <v>19275</v>
      </c>
      <c r="B414" s="11" t="s">
        <v>9</v>
      </c>
      <c r="C414" t="s">
        <v>367</v>
      </c>
      <c r="D414" t="s">
        <v>107</v>
      </c>
      <c r="E414" s="22">
        <v>677</v>
      </c>
      <c r="F414" s="22">
        <v>499</v>
      </c>
      <c r="G414" s="9">
        <v>0.73707533234859679</v>
      </c>
      <c r="H414" s="20">
        <v>15</v>
      </c>
    </row>
    <row r="415" spans="1:8" ht="19.95" customHeight="1" x14ac:dyDescent="0.3">
      <c r="A415" s="38">
        <v>19250</v>
      </c>
      <c r="B415" s="11" t="s">
        <v>9</v>
      </c>
      <c r="C415" t="s">
        <v>367</v>
      </c>
      <c r="D415" t="s">
        <v>143</v>
      </c>
      <c r="E415" s="22">
        <v>630</v>
      </c>
      <c r="F415" s="22">
        <v>572</v>
      </c>
      <c r="G415" s="9">
        <v>0.90793650793650793</v>
      </c>
      <c r="H415" s="20">
        <v>5</v>
      </c>
    </row>
    <row r="416" spans="1:8" ht="19.95" customHeight="1" x14ac:dyDescent="0.3">
      <c r="A416" s="38">
        <v>19300</v>
      </c>
      <c r="B416" s="11" t="s">
        <v>19</v>
      </c>
      <c r="C416" t="s">
        <v>368</v>
      </c>
      <c r="D416" t="s">
        <v>119</v>
      </c>
      <c r="E416" s="22">
        <v>249</v>
      </c>
      <c r="F416" s="22">
        <v>229</v>
      </c>
      <c r="G416" s="9">
        <v>0.91967871485943775</v>
      </c>
      <c r="H416" s="20">
        <v>5</v>
      </c>
    </row>
    <row r="417" spans="1:8" ht="19.95" customHeight="1" x14ac:dyDescent="0.3">
      <c r="A417" s="38">
        <v>19375</v>
      </c>
      <c r="B417" s="11" t="s">
        <v>9</v>
      </c>
      <c r="C417" t="s">
        <v>369</v>
      </c>
      <c r="D417" t="s">
        <v>108</v>
      </c>
      <c r="E417" s="22">
        <v>667</v>
      </c>
      <c r="F417" s="22">
        <v>531</v>
      </c>
      <c r="G417" s="9">
        <v>0.79610194902548725</v>
      </c>
      <c r="H417" s="20">
        <v>15</v>
      </c>
    </row>
    <row r="418" spans="1:8" ht="19.95" customHeight="1" x14ac:dyDescent="0.3">
      <c r="A418" s="38">
        <v>19325</v>
      </c>
      <c r="B418" s="11" t="s">
        <v>19</v>
      </c>
      <c r="C418" t="s">
        <v>369</v>
      </c>
      <c r="D418" t="s">
        <v>36</v>
      </c>
      <c r="E418" s="22">
        <v>2507</v>
      </c>
      <c r="F418" s="22">
        <v>2752</v>
      </c>
      <c r="G418" s="9">
        <v>1.0977263661747108</v>
      </c>
      <c r="H418" s="20">
        <v>0</v>
      </c>
    </row>
    <row r="419" spans="1:8" ht="19.95" customHeight="1" x14ac:dyDescent="0.3">
      <c r="A419" s="38">
        <v>19350</v>
      </c>
      <c r="B419" s="11" t="s">
        <v>9</v>
      </c>
      <c r="C419" t="s">
        <v>369</v>
      </c>
      <c r="D419" t="s">
        <v>36</v>
      </c>
      <c r="E419" s="22">
        <v>1684</v>
      </c>
      <c r="F419" s="22">
        <v>1642</v>
      </c>
      <c r="G419" s="9">
        <v>0.97505938242280288</v>
      </c>
      <c r="H419" s="20">
        <v>0</v>
      </c>
    </row>
    <row r="420" spans="1:8" ht="19.95" customHeight="1" x14ac:dyDescent="0.3">
      <c r="A420" s="38">
        <v>19400</v>
      </c>
      <c r="B420" s="11" t="s">
        <v>19</v>
      </c>
      <c r="C420" t="s">
        <v>370</v>
      </c>
      <c r="D420" t="s">
        <v>36</v>
      </c>
      <c r="E420" s="22">
        <v>10811</v>
      </c>
      <c r="F420" s="22">
        <v>15194</v>
      </c>
      <c r="G420" s="9">
        <v>1.40542040514291</v>
      </c>
      <c r="H420" s="20">
        <v>0</v>
      </c>
    </row>
    <row r="421" spans="1:8" ht="19.95" customHeight="1" x14ac:dyDescent="0.3">
      <c r="A421" s="38">
        <v>19425</v>
      </c>
      <c r="B421" s="11" t="s">
        <v>9</v>
      </c>
      <c r="C421" t="s">
        <v>371</v>
      </c>
      <c r="D421" t="s">
        <v>86</v>
      </c>
      <c r="E421" s="22">
        <v>2500</v>
      </c>
      <c r="F421" s="22">
        <v>2575</v>
      </c>
      <c r="G421" s="9">
        <v>1.03</v>
      </c>
      <c r="H421" s="20">
        <v>0</v>
      </c>
    </row>
    <row r="422" spans="1:8" ht="19.95" customHeight="1" x14ac:dyDescent="0.3">
      <c r="A422" s="38">
        <v>19475</v>
      </c>
      <c r="B422" s="11" t="s">
        <v>9</v>
      </c>
      <c r="C422" t="s">
        <v>372</v>
      </c>
      <c r="D422" t="s">
        <v>173</v>
      </c>
      <c r="E422" s="22">
        <v>8095</v>
      </c>
      <c r="F422" s="22">
        <v>7070</v>
      </c>
      <c r="G422" s="9">
        <v>0.8733786287831995</v>
      </c>
      <c r="H422" s="20">
        <v>10</v>
      </c>
    </row>
    <row r="423" spans="1:8" ht="19.95" customHeight="1" x14ac:dyDescent="0.3">
      <c r="A423" s="38">
        <v>19450</v>
      </c>
      <c r="B423" s="11" t="s">
        <v>6</v>
      </c>
      <c r="C423" t="s">
        <v>372</v>
      </c>
      <c r="D423" t="s">
        <v>173</v>
      </c>
      <c r="E423" s="22">
        <v>7185</v>
      </c>
      <c r="F423" s="22">
        <v>6615</v>
      </c>
      <c r="G423" s="9">
        <v>0.92066805845511479</v>
      </c>
      <c r="H423" s="20">
        <v>5</v>
      </c>
    </row>
    <row r="424" spans="1:8" ht="19.95" customHeight="1" x14ac:dyDescent="0.3">
      <c r="A424" s="38">
        <v>19550</v>
      </c>
      <c r="B424" s="11" t="s">
        <v>6</v>
      </c>
      <c r="C424" t="s">
        <v>373</v>
      </c>
      <c r="D424" t="s">
        <v>195</v>
      </c>
      <c r="E424" s="22">
        <v>8505</v>
      </c>
      <c r="F424" s="22">
        <v>7515</v>
      </c>
      <c r="G424" s="9">
        <v>0.8835978835978836</v>
      </c>
      <c r="H424" s="20">
        <v>10</v>
      </c>
    </row>
    <row r="425" spans="1:8" ht="19.95" customHeight="1" x14ac:dyDescent="0.3">
      <c r="A425" s="38">
        <v>19575</v>
      </c>
      <c r="B425" s="11" t="s">
        <v>9</v>
      </c>
      <c r="C425" t="s">
        <v>373</v>
      </c>
      <c r="D425" t="s">
        <v>195</v>
      </c>
      <c r="E425" s="22">
        <v>5273</v>
      </c>
      <c r="F425" s="22">
        <v>4516</v>
      </c>
      <c r="G425" s="9">
        <v>0.85643846007965108</v>
      </c>
      <c r="H425" s="20">
        <v>10</v>
      </c>
    </row>
    <row r="426" spans="1:8" ht="19.95" customHeight="1" x14ac:dyDescent="0.3">
      <c r="A426" s="38">
        <v>19625</v>
      </c>
      <c r="B426" s="11" t="s">
        <v>9</v>
      </c>
      <c r="C426" t="s">
        <v>374</v>
      </c>
      <c r="D426" t="s">
        <v>14</v>
      </c>
      <c r="E426" s="22">
        <v>1631</v>
      </c>
      <c r="F426" s="22">
        <v>1293</v>
      </c>
      <c r="G426" s="9">
        <v>0.79276517473942365</v>
      </c>
      <c r="H426" s="20">
        <v>15</v>
      </c>
    </row>
    <row r="427" spans="1:8" ht="19.95" customHeight="1" x14ac:dyDescent="0.3">
      <c r="A427" s="38">
        <v>19662</v>
      </c>
      <c r="B427" s="11" t="s">
        <v>9</v>
      </c>
      <c r="C427" t="s">
        <v>375</v>
      </c>
      <c r="D427" t="s">
        <v>124</v>
      </c>
      <c r="E427" s="22">
        <v>1901</v>
      </c>
      <c r="F427" s="22">
        <v>2174</v>
      </c>
      <c r="G427" s="9">
        <v>1.1436086270384009</v>
      </c>
      <c r="H427" s="20">
        <v>0</v>
      </c>
    </row>
    <row r="428" spans="1:8" ht="19.95" customHeight="1" x14ac:dyDescent="0.3">
      <c r="A428" s="38">
        <v>19675</v>
      </c>
      <c r="B428" s="11" t="s">
        <v>9</v>
      </c>
      <c r="C428" t="s">
        <v>376</v>
      </c>
      <c r="D428" t="s">
        <v>72</v>
      </c>
      <c r="E428" s="22">
        <v>1013</v>
      </c>
      <c r="F428" s="22">
        <v>1002</v>
      </c>
      <c r="G428" s="9">
        <v>0.98914116485686077</v>
      </c>
      <c r="H428" s="20">
        <v>0</v>
      </c>
    </row>
    <row r="429" spans="1:8" ht="19.95" customHeight="1" x14ac:dyDescent="0.3">
      <c r="A429" s="38">
        <v>19700</v>
      </c>
      <c r="B429" s="11" t="s">
        <v>9</v>
      </c>
      <c r="C429" t="s">
        <v>377</v>
      </c>
      <c r="D429" t="s">
        <v>126</v>
      </c>
      <c r="E429" s="22">
        <v>315</v>
      </c>
      <c r="F429" s="22">
        <v>340</v>
      </c>
      <c r="G429" s="9">
        <v>1.0793650793650793</v>
      </c>
      <c r="H429" s="20">
        <v>0</v>
      </c>
    </row>
    <row r="430" spans="1:8" ht="19.95" customHeight="1" x14ac:dyDescent="0.3">
      <c r="A430" s="38">
        <v>19775</v>
      </c>
      <c r="B430" s="11" t="s">
        <v>9</v>
      </c>
      <c r="C430" t="s">
        <v>378</v>
      </c>
      <c r="D430" t="s">
        <v>124</v>
      </c>
      <c r="E430" s="22">
        <v>2460</v>
      </c>
      <c r="F430" s="22">
        <v>2504</v>
      </c>
      <c r="G430" s="9">
        <v>1.0178861788617886</v>
      </c>
      <c r="H430" s="20">
        <v>0</v>
      </c>
    </row>
    <row r="431" spans="1:8" ht="19.95" customHeight="1" x14ac:dyDescent="0.3">
      <c r="A431" s="38">
        <v>19850</v>
      </c>
      <c r="B431" s="11" t="s">
        <v>19</v>
      </c>
      <c r="C431" t="s">
        <v>379</v>
      </c>
      <c r="D431" t="s">
        <v>43</v>
      </c>
      <c r="E431" s="22">
        <v>2408</v>
      </c>
      <c r="F431" s="22">
        <v>2679</v>
      </c>
      <c r="G431" s="9">
        <v>1.1125415282392026</v>
      </c>
      <c r="H431" s="20">
        <v>0</v>
      </c>
    </row>
    <row r="432" spans="1:8" ht="19.95" customHeight="1" x14ac:dyDescent="0.3">
      <c r="A432" s="38">
        <v>19975</v>
      </c>
      <c r="B432" s="11" t="s">
        <v>9</v>
      </c>
      <c r="C432" t="s">
        <v>380</v>
      </c>
      <c r="D432" t="s">
        <v>32</v>
      </c>
      <c r="E432" s="22">
        <v>962</v>
      </c>
      <c r="F432" s="22">
        <v>848</v>
      </c>
      <c r="G432" s="9">
        <v>0.88149688149688155</v>
      </c>
      <c r="H432" s="20">
        <v>10</v>
      </c>
    </row>
    <row r="433" spans="1:8" ht="19.95" customHeight="1" x14ac:dyDescent="0.3">
      <c r="A433" s="38">
        <v>20000</v>
      </c>
      <c r="B433" s="11" t="s">
        <v>9</v>
      </c>
      <c r="C433" t="s">
        <v>380</v>
      </c>
      <c r="D433" t="s">
        <v>101</v>
      </c>
      <c r="E433" s="22">
        <v>542</v>
      </c>
      <c r="F433" s="22">
        <v>480</v>
      </c>
      <c r="G433" s="9">
        <v>0.88560885608856088</v>
      </c>
      <c r="H433" s="20">
        <v>10</v>
      </c>
    </row>
    <row r="434" spans="1:8" ht="19.95" customHeight="1" x14ac:dyDescent="0.3">
      <c r="A434" s="38">
        <v>19925</v>
      </c>
      <c r="B434" s="11" t="s">
        <v>9</v>
      </c>
      <c r="C434" t="s">
        <v>380</v>
      </c>
      <c r="D434" t="s">
        <v>66</v>
      </c>
      <c r="E434" s="22">
        <v>545</v>
      </c>
      <c r="F434" s="22">
        <v>518</v>
      </c>
      <c r="G434" s="9">
        <v>0.95045871559633033</v>
      </c>
      <c r="H434" s="20">
        <v>0</v>
      </c>
    </row>
    <row r="435" spans="1:8" ht="19.95" customHeight="1" x14ac:dyDescent="0.3">
      <c r="A435" s="38">
        <v>20025</v>
      </c>
      <c r="B435" s="11" t="s">
        <v>9</v>
      </c>
      <c r="C435" t="s">
        <v>381</v>
      </c>
      <c r="D435" t="s">
        <v>147</v>
      </c>
      <c r="E435" s="22">
        <v>349</v>
      </c>
      <c r="F435" s="22">
        <v>407</v>
      </c>
      <c r="G435" s="9">
        <v>1.1661891117478509</v>
      </c>
      <c r="H435" s="20">
        <v>0</v>
      </c>
    </row>
    <row r="436" spans="1:8" ht="19.95" customHeight="1" x14ac:dyDescent="0.3">
      <c r="A436" s="38">
        <v>20075</v>
      </c>
      <c r="B436" s="11" t="s">
        <v>9</v>
      </c>
      <c r="C436" t="s">
        <v>382</v>
      </c>
      <c r="D436" t="s">
        <v>91</v>
      </c>
      <c r="E436" s="22">
        <v>350</v>
      </c>
      <c r="F436" s="22">
        <v>318</v>
      </c>
      <c r="G436" s="9">
        <v>0.90857142857142859</v>
      </c>
      <c r="H436" s="20">
        <v>5</v>
      </c>
    </row>
    <row r="437" spans="1:8" ht="19.95" customHeight="1" x14ac:dyDescent="0.3">
      <c r="A437" s="38">
        <v>20150</v>
      </c>
      <c r="B437" s="11" t="s">
        <v>9</v>
      </c>
      <c r="C437" t="s">
        <v>383</v>
      </c>
      <c r="D437" t="s">
        <v>138</v>
      </c>
      <c r="E437" s="22">
        <v>478</v>
      </c>
      <c r="F437" s="22">
        <v>470</v>
      </c>
      <c r="G437" s="9">
        <v>0.98326359832635979</v>
      </c>
      <c r="H437" s="20">
        <v>0</v>
      </c>
    </row>
    <row r="438" spans="1:8" ht="19.95" customHeight="1" x14ac:dyDescent="0.3">
      <c r="A438" s="38">
        <v>20175</v>
      </c>
      <c r="B438" s="11" t="s">
        <v>19</v>
      </c>
      <c r="C438" t="s">
        <v>384</v>
      </c>
      <c r="D438" t="s">
        <v>115</v>
      </c>
      <c r="E438" s="22">
        <v>1015</v>
      </c>
      <c r="F438" s="22">
        <v>1301</v>
      </c>
      <c r="G438" s="9">
        <v>1.2817733990147784</v>
      </c>
      <c r="H438" s="20">
        <v>0</v>
      </c>
    </row>
    <row r="439" spans="1:8" ht="19.95" customHeight="1" x14ac:dyDescent="0.3">
      <c r="A439" s="38">
        <v>20300</v>
      </c>
      <c r="B439" s="11" t="s">
        <v>9</v>
      </c>
      <c r="C439" t="s">
        <v>95</v>
      </c>
      <c r="D439" t="s">
        <v>37</v>
      </c>
      <c r="E439" s="22">
        <v>394</v>
      </c>
      <c r="F439" s="22">
        <v>444</v>
      </c>
      <c r="G439" s="9">
        <v>1.1269035532994924</v>
      </c>
      <c r="H439" s="20">
        <v>0</v>
      </c>
    </row>
    <row r="440" spans="1:8" ht="19.95" customHeight="1" x14ac:dyDescent="0.3">
      <c r="A440" s="38">
        <v>20375</v>
      </c>
      <c r="B440" s="11" t="s">
        <v>9</v>
      </c>
      <c r="C440" t="s">
        <v>385</v>
      </c>
      <c r="D440" t="s">
        <v>80</v>
      </c>
      <c r="E440" s="22">
        <v>1586</v>
      </c>
      <c r="F440" s="22">
        <v>1399</v>
      </c>
      <c r="G440" s="9">
        <v>0.88209331651954603</v>
      </c>
      <c r="H440" s="20">
        <v>10</v>
      </c>
    </row>
    <row r="441" spans="1:8" ht="19.95" customHeight="1" x14ac:dyDescent="0.3">
      <c r="A441" s="38">
        <v>20350</v>
      </c>
      <c r="B441" s="11" t="s">
        <v>6</v>
      </c>
      <c r="C441" t="s">
        <v>385</v>
      </c>
      <c r="D441" t="s">
        <v>80</v>
      </c>
      <c r="E441" s="22">
        <v>4984</v>
      </c>
      <c r="F441" s="22">
        <v>4699</v>
      </c>
      <c r="G441" s="9">
        <v>0.9428170144462279</v>
      </c>
      <c r="H441" s="20">
        <v>5</v>
      </c>
    </row>
    <row r="442" spans="1:8" ht="19.95" customHeight="1" x14ac:dyDescent="0.3">
      <c r="A442" s="38">
        <v>20450</v>
      </c>
      <c r="B442" s="11" t="s">
        <v>19</v>
      </c>
      <c r="C442" t="s">
        <v>386</v>
      </c>
      <c r="D442" t="s">
        <v>3173</v>
      </c>
      <c r="E442" s="22">
        <v>849</v>
      </c>
      <c r="F442" s="22">
        <v>841</v>
      </c>
      <c r="G442" s="9">
        <v>0.99057714958775034</v>
      </c>
      <c r="H442" s="20">
        <v>0</v>
      </c>
    </row>
    <row r="443" spans="1:8" ht="19.95" customHeight="1" x14ac:dyDescent="0.3">
      <c r="A443" s="38">
        <v>20475</v>
      </c>
      <c r="B443" s="11" t="s">
        <v>9</v>
      </c>
      <c r="C443" t="s">
        <v>387</v>
      </c>
      <c r="D443" t="s">
        <v>11</v>
      </c>
      <c r="E443" s="22">
        <v>309</v>
      </c>
      <c r="F443" s="22">
        <v>295</v>
      </c>
      <c r="G443" s="9">
        <v>0.95469255663430419</v>
      </c>
      <c r="H443" s="20">
        <v>0</v>
      </c>
    </row>
    <row r="444" spans="1:8" ht="19.95" customHeight="1" x14ac:dyDescent="0.3">
      <c r="A444" s="38">
        <v>20525</v>
      </c>
      <c r="B444" s="11" t="s">
        <v>9</v>
      </c>
      <c r="C444" t="s">
        <v>64</v>
      </c>
      <c r="D444" t="s">
        <v>239</v>
      </c>
      <c r="E444" s="22">
        <v>784</v>
      </c>
      <c r="F444" s="22">
        <v>766</v>
      </c>
      <c r="G444" s="9">
        <v>0.97704081632653061</v>
      </c>
      <c r="H444" s="20">
        <v>0</v>
      </c>
    </row>
    <row r="445" spans="1:8" ht="19.95" customHeight="1" x14ac:dyDescent="0.3">
      <c r="A445" s="38">
        <v>20550</v>
      </c>
      <c r="B445" s="11" t="s">
        <v>19</v>
      </c>
      <c r="C445" t="s">
        <v>388</v>
      </c>
      <c r="D445" t="s">
        <v>173</v>
      </c>
      <c r="E445" s="22">
        <v>2419</v>
      </c>
      <c r="F445" s="22">
        <v>2235</v>
      </c>
      <c r="G445" s="9">
        <v>0.9239355105415461</v>
      </c>
      <c r="H445" s="20">
        <v>5</v>
      </c>
    </row>
    <row r="446" spans="1:8" ht="19.95" customHeight="1" x14ac:dyDescent="0.3">
      <c r="A446" s="38">
        <v>20625</v>
      </c>
      <c r="B446" s="11" t="s">
        <v>9</v>
      </c>
      <c r="C446" t="s">
        <v>389</v>
      </c>
      <c r="D446" t="s">
        <v>243</v>
      </c>
      <c r="E446" s="22">
        <v>4282</v>
      </c>
      <c r="F446" s="22">
        <v>3341</v>
      </c>
      <c r="G446" s="9">
        <v>0.78024287716020546</v>
      </c>
      <c r="H446" s="20">
        <v>15</v>
      </c>
    </row>
    <row r="447" spans="1:8" ht="19.95" customHeight="1" x14ac:dyDescent="0.3">
      <c r="A447" s="38">
        <v>20575</v>
      </c>
      <c r="B447" s="11" t="s">
        <v>9</v>
      </c>
      <c r="C447" t="s">
        <v>389</v>
      </c>
      <c r="D447" t="s">
        <v>45</v>
      </c>
      <c r="E447" s="22">
        <v>515</v>
      </c>
      <c r="F447" s="22">
        <v>497</v>
      </c>
      <c r="G447" s="9">
        <v>0.96504854368932036</v>
      </c>
      <c r="H447" s="20">
        <v>0</v>
      </c>
    </row>
    <row r="448" spans="1:8" ht="19.95" customHeight="1" x14ac:dyDescent="0.3">
      <c r="A448" s="38">
        <v>20650</v>
      </c>
      <c r="B448" s="11" t="s">
        <v>9</v>
      </c>
      <c r="C448" t="s">
        <v>390</v>
      </c>
      <c r="D448" t="s">
        <v>48</v>
      </c>
      <c r="E448" s="22">
        <v>825</v>
      </c>
      <c r="F448" s="22">
        <v>754</v>
      </c>
      <c r="G448" s="9">
        <v>0.91393939393939394</v>
      </c>
      <c r="H448" s="20">
        <v>5</v>
      </c>
    </row>
    <row r="449" spans="1:8" ht="19.95" customHeight="1" x14ac:dyDescent="0.3">
      <c r="A449" s="38">
        <v>20675</v>
      </c>
      <c r="B449" s="11" t="s">
        <v>19</v>
      </c>
      <c r="C449" t="s">
        <v>391</v>
      </c>
      <c r="D449" t="s">
        <v>208</v>
      </c>
      <c r="E449" s="22">
        <v>234</v>
      </c>
      <c r="F449" s="22">
        <v>189</v>
      </c>
      <c r="G449" s="9">
        <v>0.80769230769230771</v>
      </c>
      <c r="H449" s="20">
        <v>15</v>
      </c>
    </row>
    <row r="450" spans="1:8" ht="19.95" customHeight="1" x14ac:dyDescent="0.3">
      <c r="A450" s="38">
        <v>20750</v>
      </c>
      <c r="B450" s="11" t="s">
        <v>9</v>
      </c>
      <c r="C450" t="s">
        <v>392</v>
      </c>
      <c r="D450" t="s">
        <v>48</v>
      </c>
      <c r="E450" s="22">
        <v>490</v>
      </c>
      <c r="F450" s="22">
        <v>491</v>
      </c>
      <c r="G450" s="9">
        <v>1.0020408163265306</v>
      </c>
      <c r="H450" s="20">
        <v>0</v>
      </c>
    </row>
    <row r="451" spans="1:8" ht="19.95" customHeight="1" x14ac:dyDescent="0.3">
      <c r="A451" s="38">
        <v>20775</v>
      </c>
      <c r="B451" s="11" t="s">
        <v>19</v>
      </c>
      <c r="C451" t="s">
        <v>393</v>
      </c>
      <c r="D451" t="s">
        <v>86</v>
      </c>
      <c r="E451" s="22">
        <v>280</v>
      </c>
      <c r="F451" s="22">
        <v>247</v>
      </c>
      <c r="G451" s="9">
        <v>0.88214285714285712</v>
      </c>
      <c r="H451" s="20">
        <v>10</v>
      </c>
    </row>
    <row r="452" spans="1:8" ht="19.95" customHeight="1" x14ac:dyDescent="0.3">
      <c r="A452" s="38">
        <v>20800</v>
      </c>
      <c r="B452" s="11" t="s">
        <v>9</v>
      </c>
      <c r="C452" t="s">
        <v>394</v>
      </c>
      <c r="D452" t="s">
        <v>55</v>
      </c>
      <c r="E452" s="22">
        <v>792</v>
      </c>
      <c r="F452" s="22">
        <v>743</v>
      </c>
      <c r="G452" s="9">
        <v>0.93813131313131315</v>
      </c>
      <c r="H452" s="20">
        <v>5</v>
      </c>
    </row>
    <row r="453" spans="1:8" ht="19.95" customHeight="1" x14ac:dyDescent="0.3">
      <c r="A453" s="38">
        <v>20825</v>
      </c>
      <c r="B453" s="11" t="s">
        <v>9</v>
      </c>
      <c r="C453" t="s">
        <v>395</v>
      </c>
      <c r="D453" t="s">
        <v>136</v>
      </c>
      <c r="E453" s="22">
        <v>241</v>
      </c>
      <c r="F453" s="22">
        <v>243</v>
      </c>
      <c r="G453" s="9">
        <v>1.008298755186722</v>
      </c>
      <c r="H453" s="20">
        <v>0</v>
      </c>
    </row>
    <row r="454" spans="1:8" ht="19.95" customHeight="1" x14ac:dyDescent="0.3">
      <c r="A454" s="38">
        <v>20850</v>
      </c>
      <c r="B454" s="11" t="s">
        <v>19</v>
      </c>
      <c r="C454" t="s">
        <v>396</v>
      </c>
      <c r="D454" t="s">
        <v>39</v>
      </c>
      <c r="E454" s="22">
        <v>935</v>
      </c>
      <c r="F454" s="22">
        <v>810</v>
      </c>
      <c r="G454" s="9">
        <v>0.86631016042780751</v>
      </c>
      <c r="H454" s="20">
        <v>10</v>
      </c>
    </row>
    <row r="455" spans="1:8" ht="19.95" customHeight="1" x14ac:dyDescent="0.3">
      <c r="A455" s="38">
        <v>20887</v>
      </c>
      <c r="B455" s="11" t="s">
        <v>9</v>
      </c>
      <c r="C455" t="s">
        <v>397</v>
      </c>
      <c r="D455" t="s">
        <v>126</v>
      </c>
      <c r="E455" s="22">
        <v>544</v>
      </c>
      <c r="F455" s="22">
        <v>571</v>
      </c>
      <c r="G455" s="9">
        <v>1.0496323529411764</v>
      </c>
      <c r="H455" s="20">
        <v>0</v>
      </c>
    </row>
    <row r="456" spans="1:8" ht="19.95" customHeight="1" x14ac:dyDescent="0.3">
      <c r="A456" s="38">
        <v>21000</v>
      </c>
      <c r="B456" s="11" t="s">
        <v>9</v>
      </c>
      <c r="C456" t="s">
        <v>398</v>
      </c>
      <c r="D456" t="s">
        <v>59</v>
      </c>
      <c r="E456" s="22">
        <v>605</v>
      </c>
      <c r="F456" s="22">
        <v>498</v>
      </c>
      <c r="G456" s="9">
        <v>0.82314049586776861</v>
      </c>
      <c r="H456" s="20">
        <v>15</v>
      </c>
    </row>
    <row r="457" spans="1:8" ht="19.95" customHeight="1" x14ac:dyDescent="0.3">
      <c r="A457" s="38">
        <v>21100</v>
      </c>
      <c r="B457" s="11" t="s">
        <v>9</v>
      </c>
      <c r="C457" t="s">
        <v>399</v>
      </c>
      <c r="D457" t="s">
        <v>36</v>
      </c>
      <c r="E457" s="22">
        <v>1881</v>
      </c>
      <c r="F457" s="22">
        <v>1624</v>
      </c>
      <c r="G457" s="9">
        <v>0.8633705475810739</v>
      </c>
      <c r="H457" s="20">
        <v>10</v>
      </c>
    </row>
    <row r="458" spans="1:8" ht="19.95" customHeight="1" x14ac:dyDescent="0.3">
      <c r="A458" s="38">
        <v>21125</v>
      </c>
      <c r="B458" s="11" t="s">
        <v>9</v>
      </c>
      <c r="C458" t="s">
        <v>208</v>
      </c>
      <c r="D458" t="s">
        <v>36</v>
      </c>
      <c r="E458" s="22">
        <v>4880</v>
      </c>
      <c r="F458" s="22">
        <v>4352</v>
      </c>
      <c r="G458" s="9">
        <v>0.8918032786885246</v>
      </c>
      <c r="H458" s="20">
        <v>10</v>
      </c>
    </row>
    <row r="459" spans="1:8" ht="19.95" customHeight="1" x14ac:dyDescent="0.3">
      <c r="A459" s="38">
        <v>21150</v>
      </c>
      <c r="B459" s="11" t="s">
        <v>9</v>
      </c>
      <c r="C459" t="s">
        <v>208</v>
      </c>
      <c r="D459" t="s">
        <v>208</v>
      </c>
      <c r="E459" s="22">
        <v>1473</v>
      </c>
      <c r="F459" s="22">
        <v>1360</v>
      </c>
      <c r="G459" s="9">
        <v>0.92328581126951803</v>
      </c>
      <c r="H459" s="20">
        <v>5</v>
      </c>
    </row>
    <row r="460" spans="1:8" ht="19.95" customHeight="1" x14ac:dyDescent="0.3">
      <c r="A460" s="38">
        <v>21200</v>
      </c>
      <c r="B460" s="11" t="s">
        <v>9</v>
      </c>
      <c r="C460" t="s">
        <v>400</v>
      </c>
      <c r="D460" t="s">
        <v>144</v>
      </c>
      <c r="E460" s="22">
        <v>746</v>
      </c>
      <c r="F460" s="22">
        <v>680</v>
      </c>
      <c r="G460" s="9">
        <v>0.91152815013404831</v>
      </c>
      <c r="H460" s="20">
        <v>5</v>
      </c>
    </row>
    <row r="461" spans="1:8" ht="19.95" customHeight="1" x14ac:dyDescent="0.3">
      <c r="A461" s="38">
        <v>21225</v>
      </c>
      <c r="B461" s="11" t="s">
        <v>6</v>
      </c>
      <c r="C461" t="s">
        <v>401</v>
      </c>
      <c r="D461" t="s">
        <v>34</v>
      </c>
      <c r="E461" s="22">
        <v>1854</v>
      </c>
      <c r="F461" s="22">
        <v>1472</v>
      </c>
      <c r="G461" s="9">
        <v>0.7939590075512406</v>
      </c>
      <c r="H461" s="20">
        <v>15</v>
      </c>
    </row>
    <row r="462" spans="1:8" ht="19.95" customHeight="1" x14ac:dyDescent="0.3">
      <c r="A462" s="38">
        <v>21250</v>
      </c>
      <c r="B462" s="11" t="s">
        <v>9</v>
      </c>
      <c r="C462" t="s">
        <v>401</v>
      </c>
      <c r="D462" t="s">
        <v>34</v>
      </c>
      <c r="E462" s="22">
        <v>710</v>
      </c>
      <c r="F462" s="22">
        <v>576</v>
      </c>
      <c r="G462" s="9">
        <v>0.81126760563380285</v>
      </c>
      <c r="H462" s="20">
        <v>15</v>
      </c>
    </row>
    <row r="463" spans="1:8" ht="19.95" customHeight="1" x14ac:dyDescent="0.3">
      <c r="A463" s="38">
        <v>21400</v>
      </c>
      <c r="B463" s="11" t="s">
        <v>9</v>
      </c>
      <c r="C463" t="s">
        <v>402</v>
      </c>
      <c r="D463" t="s">
        <v>30</v>
      </c>
      <c r="E463" s="22">
        <v>492</v>
      </c>
      <c r="F463" s="22">
        <v>392</v>
      </c>
      <c r="G463" s="9">
        <v>0.7967479674796748</v>
      </c>
      <c r="H463" s="20">
        <v>15</v>
      </c>
    </row>
    <row r="464" spans="1:8" ht="19.95" customHeight="1" x14ac:dyDescent="0.3">
      <c r="A464" s="38">
        <v>21450</v>
      </c>
      <c r="B464" s="11" t="s">
        <v>9</v>
      </c>
      <c r="C464" t="s">
        <v>402</v>
      </c>
      <c r="D464" t="s">
        <v>173</v>
      </c>
      <c r="E464" s="22">
        <v>3478</v>
      </c>
      <c r="F464" s="22">
        <v>3243</v>
      </c>
      <c r="G464" s="9">
        <v>0.93243243243243246</v>
      </c>
      <c r="H464" s="20">
        <v>5</v>
      </c>
    </row>
    <row r="465" spans="1:8" ht="19.95" customHeight="1" x14ac:dyDescent="0.3">
      <c r="A465" s="38">
        <v>21425</v>
      </c>
      <c r="B465" s="11" t="s">
        <v>19</v>
      </c>
      <c r="C465" t="s">
        <v>402</v>
      </c>
      <c r="D465" t="s">
        <v>173</v>
      </c>
      <c r="E465" s="22">
        <v>2071</v>
      </c>
      <c r="F465" s="22">
        <v>2195</v>
      </c>
      <c r="G465" s="9">
        <v>1.0598744567841623</v>
      </c>
      <c r="H465" s="20">
        <v>0</v>
      </c>
    </row>
    <row r="466" spans="1:8" ht="19.95" customHeight="1" x14ac:dyDescent="0.3">
      <c r="A466" s="38">
        <v>21600</v>
      </c>
      <c r="B466" s="11" t="s">
        <v>9</v>
      </c>
      <c r="C466" t="s">
        <v>403</v>
      </c>
      <c r="D466" t="s">
        <v>72</v>
      </c>
      <c r="E466" s="22">
        <v>3237</v>
      </c>
      <c r="F466" s="22">
        <v>3308</v>
      </c>
      <c r="G466" s="9">
        <v>1.0219338894037688</v>
      </c>
      <c r="H466" s="20">
        <v>0</v>
      </c>
    </row>
    <row r="467" spans="1:8" ht="19.95" customHeight="1" x14ac:dyDescent="0.3">
      <c r="A467" s="38">
        <v>21625</v>
      </c>
      <c r="B467" s="11" t="s">
        <v>6</v>
      </c>
      <c r="C467" t="s">
        <v>404</v>
      </c>
      <c r="D467" t="s">
        <v>77</v>
      </c>
      <c r="E467" s="22">
        <v>1628</v>
      </c>
      <c r="F467" s="22">
        <v>1589</v>
      </c>
      <c r="G467" s="9">
        <v>0.97604422604422603</v>
      </c>
      <c r="H467" s="20">
        <v>0</v>
      </c>
    </row>
    <row r="468" spans="1:8" ht="19.95" customHeight="1" x14ac:dyDescent="0.3">
      <c r="A468" s="38">
        <v>21925</v>
      </c>
      <c r="B468" s="11" t="s">
        <v>9</v>
      </c>
      <c r="C468" t="s">
        <v>405</v>
      </c>
      <c r="D468" t="s">
        <v>195</v>
      </c>
      <c r="E468" s="22">
        <v>3992</v>
      </c>
      <c r="F468" s="22">
        <v>3597</v>
      </c>
      <c r="G468" s="9">
        <v>0.90105210420841686</v>
      </c>
      <c r="H468" s="20">
        <v>5</v>
      </c>
    </row>
    <row r="469" spans="1:8" ht="19.95" customHeight="1" x14ac:dyDescent="0.3">
      <c r="A469" s="38">
        <v>21900</v>
      </c>
      <c r="B469" s="11" t="s">
        <v>19</v>
      </c>
      <c r="C469" t="s">
        <v>405</v>
      </c>
      <c r="D469" t="s">
        <v>195</v>
      </c>
      <c r="E469" s="22">
        <v>4687</v>
      </c>
      <c r="F469" s="22">
        <v>5889</v>
      </c>
      <c r="G469" s="9">
        <v>1.2564540217623212</v>
      </c>
      <c r="H469" s="20">
        <v>0</v>
      </c>
    </row>
    <row r="470" spans="1:8" ht="19.95" customHeight="1" x14ac:dyDescent="0.3">
      <c r="A470" s="38">
        <v>22000</v>
      </c>
      <c r="B470" s="11" t="s">
        <v>19</v>
      </c>
      <c r="C470" t="s">
        <v>406</v>
      </c>
      <c r="D470" t="s">
        <v>156</v>
      </c>
      <c r="E470" s="22">
        <v>350</v>
      </c>
      <c r="F470" s="22">
        <v>228</v>
      </c>
      <c r="G470" s="9">
        <v>0.65142857142857147</v>
      </c>
      <c r="H470" s="20">
        <v>15</v>
      </c>
    </row>
    <row r="471" spans="1:8" ht="19.95" customHeight="1" x14ac:dyDescent="0.3">
      <c r="A471" s="38">
        <v>22025</v>
      </c>
      <c r="B471" s="11" t="s">
        <v>9</v>
      </c>
      <c r="C471" t="s">
        <v>406</v>
      </c>
      <c r="D471" t="s">
        <v>156</v>
      </c>
      <c r="E471" s="22">
        <v>731</v>
      </c>
      <c r="F471" s="22">
        <v>621</v>
      </c>
      <c r="G471" s="9">
        <v>0.84952120383036933</v>
      </c>
      <c r="H471" s="20">
        <v>15</v>
      </c>
    </row>
    <row r="472" spans="1:8" ht="19.95" customHeight="1" x14ac:dyDescent="0.3">
      <c r="A472" s="38">
        <v>22100</v>
      </c>
      <c r="B472" s="11" t="s">
        <v>9</v>
      </c>
      <c r="C472" t="s">
        <v>407</v>
      </c>
      <c r="D472" t="s">
        <v>14</v>
      </c>
      <c r="E472" s="22">
        <v>1062</v>
      </c>
      <c r="F472" s="22">
        <v>774</v>
      </c>
      <c r="G472" s="9">
        <v>0.72881355932203384</v>
      </c>
      <c r="H472" s="20">
        <v>15</v>
      </c>
    </row>
    <row r="473" spans="1:8" ht="19.95" customHeight="1" x14ac:dyDescent="0.3">
      <c r="A473" s="38">
        <v>22125</v>
      </c>
      <c r="B473" s="11" t="s">
        <v>9</v>
      </c>
      <c r="C473" t="s">
        <v>407</v>
      </c>
      <c r="D473" t="s">
        <v>99</v>
      </c>
      <c r="E473" s="22">
        <v>1148</v>
      </c>
      <c r="F473" s="22">
        <v>1176</v>
      </c>
      <c r="G473" s="9">
        <v>1.024390243902439</v>
      </c>
      <c r="H473" s="20">
        <v>0</v>
      </c>
    </row>
    <row r="474" spans="1:8" ht="19.95" customHeight="1" x14ac:dyDescent="0.3">
      <c r="A474" s="38">
        <v>22275</v>
      </c>
      <c r="B474" s="11" t="s">
        <v>9</v>
      </c>
      <c r="C474" t="s">
        <v>408</v>
      </c>
      <c r="D474" t="s">
        <v>279</v>
      </c>
      <c r="E474" s="22">
        <v>814</v>
      </c>
      <c r="F474" s="22">
        <v>734</v>
      </c>
      <c r="G474" s="9">
        <v>0.90171990171990168</v>
      </c>
      <c r="H474" s="20">
        <v>5</v>
      </c>
    </row>
    <row r="475" spans="1:8" ht="19.95" customHeight="1" x14ac:dyDescent="0.3">
      <c r="A475" s="38">
        <v>22225</v>
      </c>
      <c r="B475" s="11" t="s">
        <v>9</v>
      </c>
      <c r="C475" t="s">
        <v>408</v>
      </c>
      <c r="D475" t="s">
        <v>43</v>
      </c>
      <c r="E475" s="22">
        <v>1662</v>
      </c>
      <c r="F475" s="22">
        <v>1790</v>
      </c>
      <c r="G475" s="9">
        <v>1.0770156438026475</v>
      </c>
      <c r="H475" s="20">
        <v>0</v>
      </c>
    </row>
    <row r="476" spans="1:8" ht="19.95" customHeight="1" x14ac:dyDescent="0.3">
      <c r="A476" s="38">
        <v>22250</v>
      </c>
      <c r="B476" s="11" t="s">
        <v>9</v>
      </c>
      <c r="C476" t="s">
        <v>408</v>
      </c>
      <c r="D476" t="s">
        <v>147</v>
      </c>
      <c r="E476" s="22">
        <v>718</v>
      </c>
      <c r="F476" s="22">
        <v>707</v>
      </c>
      <c r="G476" s="9">
        <v>0.98467966573816157</v>
      </c>
      <c r="H476" s="20">
        <v>0</v>
      </c>
    </row>
    <row r="477" spans="1:8" ht="19.95" customHeight="1" x14ac:dyDescent="0.3">
      <c r="A477" s="38">
        <v>22300</v>
      </c>
      <c r="B477" s="11" t="s">
        <v>6</v>
      </c>
      <c r="C477" t="s">
        <v>55</v>
      </c>
      <c r="D477" t="s">
        <v>3174</v>
      </c>
      <c r="E477" s="22">
        <v>69421</v>
      </c>
      <c r="F477" s="22">
        <v>74055</v>
      </c>
      <c r="G477" s="9">
        <v>1.0667521355209519</v>
      </c>
      <c r="H477" s="20">
        <v>0</v>
      </c>
    </row>
    <row r="478" spans="1:8" ht="19.95" customHeight="1" x14ac:dyDescent="0.3">
      <c r="A478" s="38">
        <v>22375</v>
      </c>
      <c r="B478" s="11" t="s">
        <v>9</v>
      </c>
      <c r="C478" t="s">
        <v>409</v>
      </c>
      <c r="D478" t="s">
        <v>208</v>
      </c>
      <c r="E478" s="22">
        <v>765</v>
      </c>
      <c r="F478" s="22">
        <v>748</v>
      </c>
      <c r="G478" s="9">
        <v>0.97777777777777775</v>
      </c>
      <c r="H478" s="20">
        <v>0</v>
      </c>
    </row>
    <row r="479" spans="1:8" ht="19.95" customHeight="1" x14ac:dyDescent="0.3">
      <c r="A479" s="38">
        <v>22400</v>
      </c>
      <c r="B479" s="11" t="s">
        <v>9</v>
      </c>
      <c r="C479" t="s">
        <v>409</v>
      </c>
      <c r="D479" t="s">
        <v>119</v>
      </c>
      <c r="E479" s="22">
        <v>1253</v>
      </c>
      <c r="F479" s="22">
        <v>1236</v>
      </c>
      <c r="G479" s="9">
        <v>0.98643256185155626</v>
      </c>
      <c r="H479" s="20">
        <v>0</v>
      </c>
    </row>
    <row r="480" spans="1:8" ht="19.95" customHeight="1" x14ac:dyDescent="0.3">
      <c r="A480" s="38">
        <v>22425</v>
      </c>
      <c r="B480" s="11" t="s">
        <v>9</v>
      </c>
      <c r="C480" t="s">
        <v>410</v>
      </c>
      <c r="D480" t="s">
        <v>99</v>
      </c>
      <c r="E480" s="22">
        <v>769</v>
      </c>
      <c r="F480" s="22">
        <v>721</v>
      </c>
      <c r="G480" s="9">
        <v>0.93758127438231464</v>
      </c>
      <c r="H480" s="20">
        <v>5</v>
      </c>
    </row>
    <row r="481" spans="1:8" ht="19.95" customHeight="1" x14ac:dyDescent="0.3">
      <c r="A481" s="38">
        <v>22450</v>
      </c>
      <c r="B481" s="11" t="s">
        <v>9</v>
      </c>
      <c r="C481" t="s">
        <v>410</v>
      </c>
      <c r="D481" t="s">
        <v>32</v>
      </c>
      <c r="E481" s="22">
        <v>1063</v>
      </c>
      <c r="F481" s="22">
        <v>1004</v>
      </c>
      <c r="G481" s="9">
        <v>0.94449670743179681</v>
      </c>
      <c r="H481" s="20">
        <v>5</v>
      </c>
    </row>
    <row r="482" spans="1:8" ht="19.95" customHeight="1" x14ac:dyDescent="0.3">
      <c r="A482" s="38">
        <v>22525</v>
      </c>
      <c r="B482" s="11" t="s">
        <v>9</v>
      </c>
      <c r="C482" t="s">
        <v>411</v>
      </c>
      <c r="D482" t="s">
        <v>80</v>
      </c>
      <c r="E482" s="22">
        <v>339</v>
      </c>
      <c r="F482" s="22">
        <v>286</v>
      </c>
      <c r="G482" s="9">
        <v>0.84365781710914456</v>
      </c>
      <c r="H482" s="20">
        <v>15</v>
      </c>
    </row>
    <row r="483" spans="1:8" ht="19.95" customHeight="1" x14ac:dyDescent="0.3">
      <c r="A483" s="38">
        <v>22475</v>
      </c>
      <c r="B483" s="11" t="s">
        <v>19</v>
      </c>
      <c r="C483" t="s">
        <v>411</v>
      </c>
      <c r="D483" t="s">
        <v>53</v>
      </c>
      <c r="E483" s="22">
        <v>884</v>
      </c>
      <c r="F483" s="22">
        <v>933</v>
      </c>
      <c r="G483" s="9">
        <v>1.0554298642533937</v>
      </c>
      <c r="H483" s="20">
        <v>0</v>
      </c>
    </row>
    <row r="484" spans="1:8" ht="19.95" customHeight="1" x14ac:dyDescent="0.3">
      <c r="A484" s="38">
        <v>22500</v>
      </c>
      <c r="B484" s="11" t="s">
        <v>9</v>
      </c>
      <c r="C484" t="s">
        <v>411</v>
      </c>
      <c r="D484" t="s">
        <v>53</v>
      </c>
      <c r="E484" s="22">
        <v>1000</v>
      </c>
      <c r="F484" s="22">
        <v>1072</v>
      </c>
      <c r="G484" s="9">
        <v>1.0720000000000001</v>
      </c>
      <c r="H484" s="20">
        <v>0</v>
      </c>
    </row>
    <row r="485" spans="1:8" ht="19.95" customHeight="1" x14ac:dyDescent="0.3">
      <c r="A485" s="38">
        <v>22550</v>
      </c>
      <c r="B485" s="11" t="s">
        <v>19</v>
      </c>
      <c r="C485" t="s">
        <v>412</v>
      </c>
      <c r="D485" t="s">
        <v>99</v>
      </c>
      <c r="E485" s="22">
        <v>1439</v>
      </c>
      <c r="F485" s="22">
        <v>1299</v>
      </c>
      <c r="G485" s="9">
        <v>0.90271021542738017</v>
      </c>
      <c r="H485" s="20">
        <v>5</v>
      </c>
    </row>
    <row r="486" spans="1:8" ht="19.95" customHeight="1" x14ac:dyDescent="0.3">
      <c r="A486" s="38">
        <v>22575</v>
      </c>
      <c r="B486" s="11" t="s">
        <v>6</v>
      </c>
      <c r="C486" t="s">
        <v>413</v>
      </c>
      <c r="D486" t="s">
        <v>3175</v>
      </c>
      <c r="E486" s="22">
        <v>5945</v>
      </c>
      <c r="F486" s="22">
        <v>5911</v>
      </c>
      <c r="G486" s="9">
        <v>0.99428090832632465</v>
      </c>
      <c r="H486" s="20">
        <v>0</v>
      </c>
    </row>
    <row r="487" spans="1:8" ht="19.95" customHeight="1" x14ac:dyDescent="0.3">
      <c r="A487" s="38">
        <v>22625</v>
      </c>
      <c r="B487" s="11" t="s">
        <v>9</v>
      </c>
      <c r="C487" t="s">
        <v>414</v>
      </c>
      <c r="D487" t="s">
        <v>136</v>
      </c>
      <c r="E487" s="22">
        <v>565</v>
      </c>
      <c r="F487" s="22">
        <v>595</v>
      </c>
      <c r="G487" s="9">
        <v>1.0530973451327434</v>
      </c>
      <c r="H487" s="20">
        <v>0</v>
      </c>
    </row>
    <row r="488" spans="1:8" ht="19.95" customHeight="1" x14ac:dyDescent="0.3">
      <c r="A488" s="38">
        <v>22750</v>
      </c>
      <c r="B488" s="11" t="s">
        <v>9</v>
      </c>
      <c r="C488" t="s">
        <v>415</v>
      </c>
      <c r="D488" t="s">
        <v>72</v>
      </c>
      <c r="E488" s="22">
        <v>1141</v>
      </c>
      <c r="F488" s="22">
        <v>1142</v>
      </c>
      <c r="G488" s="9">
        <v>1.0008764241893076</v>
      </c>
      <c r="H488" s="20">
        <v>0</v>
      </c>
    </row>
    <row r="489" spans="1:8" ht="19.95" customHeight="1" x14ac:dyDescent="0.3">
      <c r="A489" s="38">
        <v>22850</v>
      </c>
      <c r="B489" s="11" t="s">
        <v>19</v>
      </c>
      <c r="C489" t="s">
        <v>416</v>
      </c>
      <c r="D489" t="s">
        <v>117</v>
      </c>
      <c r="E489" s="22">
        <v>358</v>
      </c>
      <c r="F489" s="22">
        <v>479</v>
      </c>
      <c r="G489" s="9">
        <v>1.3379888268156424</v>
      </c>
      <c r="H489" s="20">
        <v>0</v>
      </c>
    </row>
    <row r="490" spans="1:8" ht="19.95" customHeight="1" x14ac:dyDescent="0.3">
      <c r="A490" s="38">
        <v>22875</v>
      </c>
      <c r="B490" s="11" t="s">
        <v>9</v>
      </c>
      <c r="C490" t="s">
        <v>416</v>
      </c>
      <c r="D490" t="s">
        <v>117</v>
      </c>
      <c r="E490" s="22">
        <v>1458</v>
      </c>
      <c r="F490" s="22">
        <v>1570</v>
      </c>
      <c r="G490" s="9">
        <v>1.0768175582990398</v>
      </c>
      <c r="H490" s="20">
        <v>0</v>
      </c>
    </row>
    <row r="491" spans="1:8" ht="19.95" customHeight="1" x14ac:dyDescent="0.3">
      <c r="A491" s="38">
        <v>22925</v>
      </c>
      <c r="B491" s="11" t="s">
        <v>9</v>
      </c>
      <c r="C491" t="s">
        <v>417</v>
      </c>
      <c r="D491" t="s">
        <v>126</v>
      </c>
      <c r="E491" s="22">
        <v>722</v>
      </c>
      <c r="F491" s="22">
        <v>673</v>
      </c>
      <c r="G491" s="9">
        <v>0.93213296398891965</v>
      </c>
      <c r="H491" s="20">
        <v>5</v>
      </c>
    </row>
    <row r="492" spans="1:8" ht="19.95" customHeight="1" x14ac:dyDescent="0.3">
      <c r="A492" s="38">
        <v>22950</v>
      </c>
      <c r="B492" s="11" t="s">
        <v>9</v>
      </c>
      <c r="C492" t="s">
        <v>418</v>
      </c>
      <c r="D492" t="s">
        <v>277</v>
      </c>
      <c r="E492" s="22">
        <v>625</v>
      </c>
      <c r="F492" s="22">
        <v>536</v>
      </c>
      <c r="G492" s="9">
        <v>0.85760000000000003</v>
      </c>
      <c r="H492" s="20">
        <v>10</v>
      </c>
    </row>
    <row r="493" spans="1:8" ht="19.95" customHeight="1" x14ac:dyDescent="0.3">
      <c r="A493" s="38">
        <v>22975</v>
      </c>
      <c r="B493" s="11" t="s">
        <v>9</v>
      </c>
      <c r="C493" t="s">
        <v>419</v>
      </c>
      <c r="D493" t="s">
        <v>138</v>
      </c>
      <c r="E493" s="22">
        <v>724</v>
      </c>
      <c r="F493" s="22">
        <v>717</v>
      </c>
      <c r="G493" s="9">
        <v>0.99033149171270718</v>
      </c>
      <c r="H493" s="20">
        <v>0</v>
      </c>
    </row>
    <row r="494" spans="1:8" ht="19.95" customHeight="1" x14ac:dyDescent="0.3">
      <c r="A494" s="38">
        <v>23000</v>
      </c>
      <c r="B494" s="11" t="s">
        <v>19</v>
      </c>
      <c r="C494" t="s">
        <v>420</v>
      </c>
      <c r="D494" t="s">
        <v>50</v>
      </c>
      <c r="E494" s="22">
        <v>199</v>
      </c>
      <c r="F494" s="22">
        <v>140</v>
      </c>
      <c r="G494" s="9">
        <v>0.70351758793969854</v>
      </c>
      <c r="H494" s="20">
        <v>15</v>
      </c>
    </row>
    <row r="495" spans="1:8" ht="19.95" customHeight="1" x14ac:dyDescent="0.3">
      <c r="A495" s="38">
        <v>23050</v>
      </c>
      <c r="B495" s="11" t="s">
        <v>9</v>
      </c>
      <c r="C495" t="s">
        <v>421</v>
      </c>
      <c r="D495" t="s">
        <v>95</v>
      </c>
      <c r="E495" s="22">
        <v>1041</v>
      </c>
      <c r="F495" s="22">
        <v>954</v>
      </c>
      <c r="G495" s="9">
        <v>0.91642651296829969</v>
      </c>
      <c r="H495" s="20">
        <v>5</v>
      </c>
    </row>
    <row r="496" spans="1:8" ht="19.95" customHeight="1" x14ac:dyDescent="0.3">
      <c r="A496" s="38">
        <v>23075</v>
      </c>
      <c r="B496" s="11" t="s">
        <v>9</v>
      </c>
      <c r="C496" t="s">
        <v>422</v>
      </c>
      <c r="D496" t="s">
        <v>13</v>
      </c>
      <c r="E496" s="22">
        <v>1168</v>
      </c>
      <c r="F496" s="22">
        <v>983</v>
      </c>
      <c r="G496" s="9">
        <v>0.84160958904109584</v>
      </c>
      <c r="H496" s="20">
        <v>15</v>
      </c>
    </row>
    <row r="497" spans="1:8" ht="19.95" customHeight="1" x14ac:dyDescent="0.3">
      <c r="A497" s="38">
        <v>23100</v>
      </c>
      <c r="B497" s="11" t="s">
        <v>19</v>
      </c>
      <c r="C497" t="s">
        <v>423</v>
      </c>
      <c r="D497" t="s">
        <v>99</v>
      </c>
      <c r="E497" s="22">
        <v>161</v>
      </c>
      <c r="F497" s="22">
        <v>131</v>
      </c>
      <c r="G497" s="9">
        <v>0.81366459627329191</v>
      </c>
      <c r="H497" s="20">
        <v>15</v>
      </c>
    </row>
    <row r="498" spans="1:8" ht="19.95" customHeight="1" x14ac:dyDescent="0.3">
      <c r="A498" s="38">
        <v>23150</v>
      </c>
      <c r="B498" s="11" t="s">
        <v>9</v>
      </c>
      <c r="C498" t="s">
        <v>423</v>
      </c>
      <c r="D498" t="s">
        <v>99</v>
      </c>
      <c r="E498" s="22">
        <v>644</v>
      </c>
      <c r="F498" s="22">
        <v>587</v>
      </c>
      <c r="G498" s="9">
        <v>0.91149068322981364</v>
      </c>
      <c r="H498" s="20">
        <v>5</v>
      </c>
    </row>
    <row r="499" spans="1:8" ht="19.95" customHeight="1" x14ac:dyDescent="0.3">
      <c r="A499" s="38">
        <v>23175</v>
      </c>
      <c r="B499" s="11" t="s">
        <v>9</v>
      </c>
      <c r="C499" t="s">
        <v>424</v>
      </c>
      <c r="D499" t="s">
        <v>53</v>
      </c>
      <c r="E499" s="22">
        <v>1399</v>
      </c>
      <c r="F499" s="22">
        <v>1239</v>
      </c>
      <c r="G499" s="9">
        <v>0.88563259471050748</v>
      </c>
      <c r="H499" s="20">
        <v>10</v>
      </c>
    </row>
    <row r="500" spans="1:8" ht="19.95" customHeight="1" x14ac:dyDescent="0.3">
      <c r="A500" s="38">
        <v>23200</v>
      </c>
      <c r="B500" s="11" t="s">
        <v>19</v>
      </c>
      <c r="C500" t="s">
        <v>425</v>
      </c>
      <c r="D500" t="s">
        <v>37</v>
      </c>
      <c r="E500" s="22">
        <v>685</v>
      </c>
      <c r="F500" s="22">
        <v>817</v>
      </c>
      <c r="G500" s="9">
        <v>1.1927007299270074</v>
      </c>
      <c r="H500" s="20">
        <v>0</v>
      </c>
    </row>
    <row r="501" spans="1:8" ht="19.95" customHeight="1" x14ac:dyDescent="0.3">
      <c r="A501" s="38">
        <v>23262</v>
      </c>
      <c r="B501" s="11" t="s">
        <v>9</v>
      </c>
      <c r="C501" t="s">
        <v>426</v>
      </c>
      <c r="D501" t="s">
        <v>277</v>
      </c>
      <c r="E501" s="22">
        <v>960</v>
      </c>
      <c r="F501" s="22">
        <v>849</v>
      </c>
      <c r="G501" s="9">
        <v>0.88437500000000002</v>
      </c>
      <c r="H501" s="20">
        <v>10</v>
      </c>
    </row>
    <row r="502" spans="1:8" ht="19.95" customHeight="1" x14ac:dyDescent="0.3">
      <c r="A502" s="38">
        <v>23275</v>
      </c>
      <c r="B502" s="11" t="s">
        <v>9</v>
      </c>
      <c r="C502" t="s">
        <v>427</v>
      </c>
      <c r="D502" t="s">
        <v>83</v>
      </c>
      <c r="E502" s="22">
        <v>566</v>
      </c>
      <c r="F502" s="22">
        <v>555</v>
      </c>
      <c r="G502" s="9">
        <v>0.98056537102473496</v>
      </c>
      <c r="H502" s="20">
        <v>0</v>
      </c>
    </row>
    <row r="503" spans="1:8" ht="19.95" customHeight="1" x14ac:dyDescent="0.3">
      <c r="A503" s="38">
        <v>23300</v>
      </c>
      <c r="B503" s="11" t="s">
        <v>19</v>
      </c>
      <c r="C503" t="s">
        <v>428</v>
      </c>
      <c r="D503" t="s">
        <v>208</v>
      </c>
      <c r="E503" s="22">
        <v>985</v>
      </c>
      <c r="F503" s="22">
        <v>979</v>
      </c>
      <c r="G503" s="9">
        <v>0.99390862944162439</v>
      </c>
      <c r="H503" s="20">
        <v>0</v>
      </c>
    </row>
    <row r="504" spans="1:8" ht="19.95" customHeight="1" x14ac:dyDescent="0.3">
      <c r="A504" s="38">
        <v>23325</v>
      </c>
      <c r="B504" s="11" t="s">
        <v>9</v>
      </c>
      <c r="C504" t="s">
        <v>428</v>
      </c>
      <c r="D504" t="s">
        <v>208</v>
      </c>
      <c r="E504" s="22">
        <v>1897</v>
      </c>
      <c r="F504" s="22">
        <v>2176</v>
      </c>
      <c r="G504" s="9">
        <v>1.1470743278861359</v>
      </c>
      <c r="H504" s="20">
        <v>0</v>
      </c>
    </row>
    <row r="505" spans="1:8" ht="19.95" customHeight="1" x14ac:dyDescent="0.3">
      <c r="A505" s="38">
        <v>23350</v>
      </c>
      <c r="B505" s="11" t="s">
        <v>19</v>
      </c>
      <c r="C505" t="s">
        <v>429</v>
      </c>
      <c r="D505" t="s">
        <v>21</v>
      </c>
      <c r="E505" s="22">
        <v>941</v>
      </c>
      <c r="F505" s="22">
        <v>948</v>
      </c>
      <c r="G505" s="9">
        <v>1.0074388947927737</v>
      </c>
      <c r="H505" s="20">
        <v>0</v>
      </c>
    </row>
    <row r="506" spans="1:8" ht="19.95" customHeight="1" x14ac:dyDescent="0.3">
      <c r="A506" s="38">
        <v>23400</v>
      </c>
      <c r="B506" s="11" t="s">
        <v>6</v>
      </c>
      <c r="C506" t="s">
        <v>430</v>
      </c>
      <c r="D506" t="s">
        <v>195</v>
      </c>
      <c r="E506" s="22">
        <v>10247</v>
      </c>
      <c r="F506" s="22">
        <v>9371</v>
      </c>
      <c r="G506" s="9">
        <v>0.91451156436030057</v>
      </c>
      <c r="H506" s="20">
        <v>5</v>
      </c>
    </row>
    <row r="507" spans="1:8" ht="19.95" customHeight="1" x14ac:dyDescent="0.3">
      <c r="A507" s="38">
        <v>23425</v>
      </c>
      <c r="B507" s="11" t="s">
        <v>9</v>
      </c>
      <c r="C507" t="s">
        <v>431</v>
      </c>
      <c r="D507" t="s">
        <v>115</v>
      </c>
      <c r="E507" s="22">
        <v>580</v>
      </c>
      <c r="F507" s="22">
        <v>670</v>
      </c>
      <c r="G507" s="9">
        <v>1.1551724137931034</v>
      </c>
      <c r="H507" s="20">
        <v>0</v>
      </c>
    </row>
    <row r="508" spans="1:8" ht="19.95" customHeight="1" x14ac:dyDescent="0.3">
      <c r="A508" s="38">
        <v>23525</v>
      </c>
      <c r="B508" s="11" t="s">
        <v>9</v>
      </c>
      <c r="C508" t="s">
        <v>432</v>
      </c>
      <c r="D508" t="s">
        <v>143</v>
      </c>
      <c r="E508" s="22">
        <v>3174</v>
      </c>
      <c r="F508" s="22">
        <v>3655</v>
      </c>
      <c r="G508" s="9">
        <v>1.1515437933207309</v>
      </c>
      <c r="H508" s="20">
        <v>0</v>
      </c>
    </row>
    <row r="509" spans="1:8" ht="19.95" customHeight="1" x14ac:dyDescent="0.3">
      <c r="A509" s="38">
        <v>23550</v>
      </c>
      <c r="B509" s="11" t="s">
        <v>19</v>
      </c>
      <c r="C509" t="s">
        <v>433</v>
      </c>
      <c r="D509" t="s">
        <v>138</v>
      </c>
      <c r="E509" s="22">
        <v>3348</v>
      </c>
      <c r="F509" s="22">
        <v>2946</v>
      </c>
      <c r="G509" s="9">
        <v>0.87992831541218641</v>
      </c>
      <c r="H509" s="20">
        <v>10</v>
      </c>
    </row>
    <row r="510" spans="1:8" ht="19.95" customHeight="1" x14ac:dyDescent="0.3">
      <c r="A510" s="38">
        <v>23575</v>
      </c>
      <c r="B510" s="11" t="s">
        <v>9</v>
      </c>
      <c r="C510" t="s">
        <v>433</v>
      </c>
      <c r="D510" t="s">
        <v>138</v>
      </c>
      <c r="E510" s="22">
        <v>1121</v>
      </c>
      <c r="F510" s="22">
        <v>987</v>
      </c>
      <c r="G510" s="9">
        <v>0.88046387154326489</v>
      </c>
      <c r="H510" s="20">
        <v>10</v>
      </c>
    </row>
    <row r="511" spans="1:8" ht="19.95" customHeight="1" x14ac:dyDescent="0.3">
      <c r="A511" s="38">
        <v>23700</v>
      </c>
      <c r="B511" s="11" t="s">
        <v>19</v>
      </c>
      <c r="C511" t="s">
        <v>434</v>
      </c>
      <c r="D511" t="s">
        <v>173</v>
      </c>
      <c r="E511" s="22">
        <v>6513</v>
      </c>
      <c r="F511" s="22">
        <v>6278</v>
      </c>
      <c r="G511" s="9">
        <v>0.96391831721173038</v>
      </c>
      <c r="H511" s="20">
        <v>0</v>
      </c>
    </row>
    <row r="512" spans="1:8" ht="19.95" customHeight="1" x14ac:dyDescent="0.3">
      <c r="A512" s="38">
        <v>23725</v>
      </c>
      <c r="B512" s="11" t="s">
        <v>19</v>
      </c>
      <c r="C512" t="s">
        <v>435</v>
      </c>
      <c r="D512" t="s">
        <v>138</v>
      </c>
      <c r="E512" s="22">
        <v>820</v>
      </c>
      <c r="F512" s="22">
        <v>707</v>
      </c>
      <c r="G512" s="9">
        <v>0.8621951219512195</v>
      </c>
      <c r="H512" s="20">
        <v>10</v>
      </c>
    </row>
    <row r="513" spans="1:8" ht="19.95" customHeight="1" x14ac:dyDescent="0.3">
      <c r="A513" s="38">
        <v>23775</v>
      </c>
      <c r="B513" s="11" t="s">
        <v>19</v>
      </c>
      <c r="C513" t="s">
        <v>436</v>
      </c>
      <c r="D513" t="s">
        <v>243</v>
      </c>
      <c r="E513" s="22">
        <v>510</v>
      </c>
      <c r="F513" s="22">
        <v>452</v>
      </c>
      <c r="G513" s="9">
        <v>0.88627450980392153</v>
      </c>
      <c r="H513" s="20">
        <v>10</v>
      </c>
    </row>
    <row r="514" spans="1:8" ht="19.95" customHeight="1" x14ac:dyDescent="0.3">
      <c r="A514" s="38">
        <v>23800</v>
      </c>
      <c r="B514" s="11" t="s">
        <v>6</v>
      </c>
      <c r="C514" t="s">
        <v>437</v>
      </c>
      <c r="D514" t="s">
        <v>88</v>
      </c>
      <c r="E514" s="22">
        <v>1356</v>
      </c>
      <c r="F514" s="22">
        <v>833</v>
      </c>
      <c r="G514" s="9">
        <v>0.61430678466076694</v>
      </c>
      <c r="H514" s="20">
        <v>15</v>
      </c>
    </row>
    <row r="515" spans="1:8" ht="19.95" customHeight="1" x14ac:dyDescent="0.3">
      <c r="A515" s="38">
        <v>23850</v>
      </c>
      <c r="B515" s="11" t="s">
        <v>19</v>
      </c>
      <c r="C515" t="s">
        <v>438</v>
      </c>
      <c r="D515" t="s">
        <v>144</v>
      </c>
      <c r="E515" s="22">
        <v>353</v>
      </c>
      <c r="F515" s="22">
        <v>268</v>
      </c>
      <c r="G515" s="9">
        <v>0.75920679886685549</v>
      </c>
      <c r="H515" s="20">
        <v>15</v>
      </c>
    </row>
    <row r="516" spans="1:8" ht="19.95" customHeight="1" x14ac:dyDescent="0.3">
      <c r="A516" s="38">
        <v>23925</v>
      </c>
      <c r="B516" s="11" t="s">
        <v>9</v>
      </c>
      <c r="C516" t="s">
        <v>439</v>
      </c>
      <c r="D516" t="s">
        <v>119</v>
      </c>
      <c r="E516" s="22">
        <v>831</v>
      </c>
      <c r="F516" s="22">
        <v>797</v>
      </c>
      <c r="G516" s="9">
        <v>0.95908543922984357</v>
      </c>
      <c r="H516" s="20">
        <v>0</v>
      </c>
    </row>
    <row r="517" spans="1:8" ht="19.95" customHeight="1" x14ac:dyDescent="0.3">
      <c r="A517" s="38">
        <v>23975</v>
      </c>
      <c r="B517" s="11" t="s">
        <v>9</v>
      </c>
      <c r="C517" t="s">
        <v>440</v>
      </c>
      <c r="D517" t="s">
        <v>277</v>
      </c>
      <c r="E517" s="22">
        <v>308</v>
      </c>
      <c r="F517" s="22">
        <v>289</v>
      </c>
      <c r="G517" s="9">
        <v>0.93831168831168832</v>
      </c>
      <c r="H517" s="20">
        <v>5</v>
      </c>
    </row>
    <row r="518" spans="1:8" ht="19.95" customHeight="1" x14ac:dyDescent="0.3">
      <c r="A518" s="38">
        <v>24025</v>
      </c>
      <c r="B518" s="11" t="s">
        <v>9</v>
      </c>
      <c r="C518" t="s">
        <v>441</v>
      </c>
      <c r="D518" t="s">
        <v>99</v>
      </c>
      <c r="E518" s="22">
        <v>905</v>
      </c>
      <c r="F518" s="22">
        <v>797</v>
      </c>
      <c r="G518" s="9">
        <v>0.88066298342541438</v>
      </c>
      <c r="H518" s="20">
        <v>10</v>
      </c>
    </row>
    <row r="519" spans="1:8" ht="19.95" customHeight="1" x14ac:dyDescent="0.3">
      <c r="A519" s="38">
        <v>24000</v>
      </c>
      <c r="B519" s="11" t="s">
        <v>9</v>
      </c>
      <c r="C519" t="s">
        <v>441</v>
      </c>
      <c r="D519" t="s">
        <v>95</v>
      </c>
      <c r="E519" s="22">
        <v>1310</v>
      </c>
      <c r="F519" s="22">
        <v>1238</v>
      </c>
      <c r="G519" s="9">
        <v>0.94503816793893125</v>
      </c>
      <c r="H519" s="20">
        <v>5</v>
      </c>
    </row>
    <row r="520" spans="1:8" ht="19.95" customHeight="1" x14ac:dyDescent="0.3">
      <c r="A520" s="38">
        <v>24050</v>
      </c>
      <c r="B520" s="11" t="s">
        <v>9</v>
      </c>
      <c r="C520" t="s">
        <v>442</v>
      </c>
      <c r="D520" t="s">
        <v>53</v>
      </c>
      <c r="E520" s="22">
        <v>2774</v>
      </c>
      <c r="F520" s="22">
        <v>2532</v>
      </c>
      <c r="G520" s="9">
        <v>0.91276135544340298</v>
      </c>
      <c r="H520" s="20">
        <v>5</v>
      </c>
    </row>
    <row r="521" spans="1:8" ht="19.95" customHeight="1" x14ac:dyDescent="0.3">
      <c r="A521" s="38">
        <v>24075</v>
      </c>
      <c r="B521" s="11" t="s">
        <v>19</v>
      </c>
      <c r="C521" t="s">
        <v>443</v>
      </c>
      <c r="D521" t="s">
        <v>239</v>
      </c>
      <c r="E521" s="22">
        <v>432</v>
      </c>
      <c r="F521" s="22">
        <v>352</v>
      </c>
      <c r="G521" s="9">
        <v>0.81481481481481477</v>
      </c>
      <c r="H521" s="20">
        <v>15</v>
      </c>
    </row>
    <row r="522" spans="1:8" ht="19.95" customHeight="1" x14ac:dyDescent="0.3">
      <c r="A522" s="38">
        <v>24125</v>
      </c>
      <c r="B522" s="11" t="s">
        <v>9</v>
      </c>
      <c r="C522" t="s">
        <v>444</v>
      </c>
      <c r="D522" t="s">
        <v>272</v>
      </c>
      <c r="E522" s="22">
        <v>353</v>
      </c>
      <c r="F522" s="22">
        <v>345</v>
      </c>
      <c r="G522" s="9">
        <v>0.97733711048158645</v>
      </c>
      <c r="H522" s="20">
        <v>0</v>
      </c>
    </row>
    <row r="523" spans="1:8" ht="19.95" customHeight="1" x14ac:dyDescent="0.3">
      <c r="A523" s="38">
        <v>24150</v>
      </c>
      <c r="B523" s="11" t="s">
        <v>19</v>
      </c>
      <c r="C523" t="s">
        <v>445</v>
      </c>
      <c r="D523" t="s">
        <v>117</v>
      </c>
      <c r="E523" s="22">
        <v>345</v>
      </c>
      <c r="F523" s="22">
        <v>348</v>
      </c>
      <c r="G523" s="9">
        <v>1.008695652173913</v>
      </c>
      <c r="H523" s="20">
        <v>0</v>
      </c>
    </row>
    <row r="524" spans="1:8" ht="19.95" customHeight="1" x14ac:dyDescent="0.3">
      <c r="A524" s="38">
        <v>24225</v>
      </c>
      <c r="B524" s="11" t="s">
        <v>9</v>
      </c>
      <c r="C524" t="s">
        <v>446</v>
      </c>
      <c r="D524" t="s">
        <v>18</v>
      </c>
      <c r="E524" s="22">
        <v>3825</v>
      </c>
      <c r="F524" s="22">
        <v>3453</v>
      </c>
      <c r="G524" s="9">
        <v>0.90274509803921565</v>
      </c>
      <c r="H524" s="20">
        <v>5</v>
      </c>
    </row>
    <row r="525" spans="1:8" ht="19.95" customHeight="1" x14ac:dyDescent="0.3">
      <c r="A525" s="38">
        <v>24275</v>
      </c>
      <c r="B525" s="11" t="s">
        <v>9</v>
      </c>
      <c r="C525" t="s">
        <v>447</v>
      </c>
      <c r="D525" t="s">
        <v>119</v>
      </c>
      <c r="E525" s="22">
        <v>673</v>
      </c>
      <c r="F525" s="22">
        <v>567</v>
      </c>
      <c r="G525" s="9">
        <v>0.8424962852897474</v>
      </c>
      <c r="H525" s="20">
        <v>15</v>
      </c>
    </row>
    <row r="526" spans="1:8" ht="19.95" customHeight="1" x14ac:dyDescent="0.3">
      <c r="A526" s="38">
        <v>24375</v>
      </c>
      <c r="B526" s="11" t="s">
        <v>9</v>
      </c>
      <c r="C526" t="s">
        <v>448</v>
      </c>
      <c r="D526" t="s">
        <v>72</v>
      </c>
      <c r="E526" s="22">
        <v>476</v>
      </c>
      <c r="F526" s="22">
        <v>482</v>
      </c>
      <c r="G526" s="9">
        <v>1.0126050420168067</v>
      </c>
      <c r="H526" s="20">
        <v>0</v>
      </c>
    </row>
    <row r="527" spans="1:8" ht="19.95" customHeight="1" x14ac:dyDescent="0.3">
      <c r="A527" s="38">
        <v>24400</v>
      </c>
      <c r="B527" s="11" t="s">
        <v>19</v>
      </c>
      <c r="C527" t="s">
        <v>449</v>
      </c>
      <c r="D527" t="s">
        <v>37</v>
      </c>
      <c r="E527" s="22">
        <v>525</v>
      </c>
      <c r="F527" s="22">
        <v>562</v>
      </c>
      <c r="G527" s="9">
        <v>1.0704761904761906</v>
      </c>
      <c r="H527" s="20">
        <v>0</v>
      </c>
    </row>
    <row r="528" spans="1:8" ht="19.95" customHeight="1" x14ac:dyDescent="0.3">
      <c r="A528" s="38">
        <v>24425</v>
      </c>
      <c r="B528" s="11" t="s">
        <v>9</v>
      </c>
      <c r="C528" t="s">
        <v>449</v>
      </c>
      <c r="D528" t="s">
        <v>37</v>
      </c>
      <c r="E528" s="22">
        <v>1285</v>
      </c>
      <c r="F528" s="22">
        <v>1427</v>
      </c>
      <c r="G528" s="9">
        <v>1.1105058365758755</v>
      </c>
      <c r="H528" s="20">
        <v>0</v>
      </c>
    </row>
    <row r="529" spans="1:8" ht="19.95" customHeight="1" x14ac:dyDescent="0.3">
      <c r="A529" s="38">
        <v>24450</v>
      </c>
      <c r="B529" s="11" t="s">
        <v>9</v>
      </c>
      <c r="C529" t="s">
        <v>450</v>
      </c>
      <c r="D529" t="s">
        <v>39</v>
      </c>
      <c r="E529" s="22">
        <v>1737</v>
      </c>
      <c r="F529" s="22">
        <v>1547</v>
      </c>
      <c r="G529" s="9">
        <v>0.89061600460564194</v>
      </c>
      <c r="H529" s="20">
        <v>10</v>
      </c>
    </row>
    <row r="530" spans="1:8" ht="19.95" customHeight="1" x14ac:dyDescent="0.3">
      <c r="A530" s="38">
        <v>24550</v>
      </c>
      <c r="B530" s="11" t="s">
        <v>6</v>
      </c>
      <c r="C530" t="s">
        <v>451</v>
      </c>
      <c r="D530" t="s">
        <v>111</v>
      </c>
      <c r="E530" s="22">
        <v>5703</v>
      </c>
      <c r="F530" s="22">
        <v>6151</v>
      </c>
      <c r="G530" s="9">
        <v>1.0785551464141681</v>
      </c>
      <c r="H530" s="20">
        <v>0</v>
      </c>
    </row>
    <row r="531" spans="1:8" ht="19.95" customHeight="1" x14ac:dyDescent="0.3">
      <c r="A531" s="38">
        <v>24575</v>
      </c>
      <c r="B531" s="11" t="s">
        <v>9</v>
      </c>
      <c r="C531" t="s">
        <v>452</v>
      </c>
      <c r="D531" t="s">
        <v>13</v>
      </c>
      <c r="E531" s="22">
        <v>462</v>
      </c>
      <c r="F531" s="22">
        <v>388</v>
      </c>
      <c r="G531" s="9">
        <v>0.83982683982683981</v>
      </c>
      <c r="H531" s="20">
        <v>15</v>
      </c>
    </row>
    <row r="532" spans="1:8" ht="19.95" customHeight="1" x14ac:dyDescent="0.3">
      <c r="A532" s="38">
        <v>24600</v>
      </c>
      <c r="B532" s="11" t="s">
        <v>9</v>
      </c>
      <c r="C532" t="s">
        <v>452</v>
      </c>
      <c r="D532" t="s">
        <v>131</v>
      </c>
      <c r="E532" s="22">
        <v>1191</v>
      </c>
      <c r="F532" s="22">
        <v>1132</v>
      </c>
      <c r="G532" s="9">
        <v>0.9504617968094039</v>
      </c>
      <c r="H532" s="20">
        <v>0</v>
      </c>
    </row>
    <row r="533" spans="1:8" ht="19.95" customHeight="1" x14ac:dyDescent="0.3">
      <c r="A533" s="38">
        <v>24675</v>
      </c>
      <c r="B533" s="11" t="s">
        <v>9</v>
      </c>
      <c r="C533" t="s">
        <v>453</v>
      </c>
      <c r="D533" t="s">
        <v>124</v>
      </c>
      <c r="E533" s="22">
        <v>1603</v>
      </c>
      <c r="F533" s="22">
        <v>1586</v>
      </c>
      <c r="G533" s="9">
        <v>0.98939488459139113</v>
      </c>
      <c r="H533" s="20">
        <v>0</v>
      </c>
    </row>
    <row r="534" spans="1:8" ht="19.95" customHeight="1" x14ac:dyDescent="0.3">
      <c r="A534" s="38">
        <v>24700</v>
      </c>
      <c r="B534" s="11" t="s">
        <v>19</v>
      </c>
      <c r="C534" t="s">
        <v>454</v>
      </c>
      <c r="D534" t="s">
        <v>136</v>
      </c>
      <c r="E534" s="22">
        <v>229</v>
      </c>
      <c r="F534" s="22">
        <v>221</v>
      </c>
      <c r="G534" s="9">
        <v>0.96506550218340614</v>
      </c>
      <c r="H534" s="20">
        <v>0</v>
      </c>
    </row>
    <row r="535" spans="1:8" ht="19.95" customHeight="1" x14ac:dyDescent="0.3">
      <c r="A535" s="38">
        <v>24725</v>
      </c>
      <c r="B535" s="11" t="s">
        <v>9</v>
      </c>
      <c r="C535" t="s">
        <v>455</v>
      </c>
      <c r="D535" t="s">
        <v>15</v>
      </c>
      <c r="E535" s="22">
        <v>2156</v>
      </c>
      <c r="F535" s="22">
        <v>2180</v>
      </c>
      <c r="G535" s="9">
        <v>1.0111317254174397</v>
      </c>
      <c r="H535" s="20">
        <v>0</v>
      </c>
    </row>
    <row r="536" spans="1:8" ht="19.95" customHeight="1" x14ac:dyDescent="0.3">
      <c r="A536" s="38">
        <v>24775</v>
      </c>
      <c r="B536" s="11" t="s">
        <v>9</v>
      </c>
      <c r="C536" t="s">
        <v>456</v>
      </c>
      <c r="D536" t="s">
        <v>50</v>
      </c>
      <c r="E536" s="22">
        <v>538</v>
      </c>
      <c r="F536" s="22">
        <v>384</v>
      </c>
      <c r="G536" s="9">
        <v>0.71375464684014867</v>
      </c>
      <c r="H536" s="20">
        <v>15</v>
      </c>
    </row>
    <row r="537" spans="1:8" ht="19.95" customHeight="1" x14ac:dyDescent="0.3">
      <c r="A537" s="38">
        <v>24825</v>
      </c>
      <c r="B537" s="11" t="s">
        <v>19</v>
      </c>
      <c r="C537" t="s">
        <v>457</v>
      </c>
      <c r="D537" t="s">
        <v>55</v>
      </c>
      <c r="E537" s="22">
        <v>451</v>
      </c>
      <c r="F537" s="22">
        <v>307</v>
      </c>
      <c r="G537" s="9">
        <v>0.68070953436807091</v>
      </c>
      <c r="H537" s="20">
        <v>15</v>
      </c>
    </row>
    <row r="538" spans="1:8" ht="19.95" customHeight="1" x14ac:dyDescent="0.3">
      <c r="A538" s="38">
        <v>24850</v>
      </c>
      <c r="B538" s="11" t="s">
        <v>9</v>
      </c>
      <c r="C538" t="s">
        <v>457</v>
      </c>
      <c r="D538" t="s">
        <v>55</v>
      </c>
      <c r="E538" s="22">
        <v>450</v>
      </c>
      <c r="F538" s="22">
        <v>516</v>
      </c>
      <c r="G538" s="9">
        <v>1.1466666666666667</v>
      </c>
      <c r="H538" s="20">
        <v>0</v>
      </c>
    </row>
    <row r="539" spans="1:8" ht="19.95" customHeight="1" x14ac:dyDescent="0.3">
      <c r="A539" s="38">
        <v>24900</v>
      </c>
      <c r="B539" s="11" t="s">
        <v>9</v>
      </c>
      <c r="C539" t="s">
        <v>458</v>
      </c>
      <c r="D539" t="s">
        <v>124</v>
      </c>
      <c r="E539" s="22">
        <v>1078</v>
      </c>
      <c r="F539" s="22">
        <v>1011</v>
      </c>
      <c r="G539" s="9">
        <v>0.93784786641929496</v>
      </c>
      <c r="H539" s="20">
        <v>5</v>
      </c>
    </row>
    <row r="540" spans="1:8" ht="19.95" customHeight="1" x14ac:dyDescent="0.3">
      <c r="A540" s="38">
        <v>25075</v>
      </c>
      <c r="B540" s="11" t="s">
        <v>19</v>
      </c>
      <c r="C540" t="s">
        <v>459</v>
      </c>
      <c r="D540" t="s">
        <v>53</v>
      </c>
      <c r="E540" s="22">
        <v>346</v>
      </c>
      <c r="F540" s="22">
        <v>298</v>
      </c>
      <c r="G540" s="9">
        <v>0.86127167630057799</v>
      </c>
      <c r="H540" s="20">
        <v>10</v>
      </c>
    </row>
    <row r="541" spans="1:8" ht="19.95" customHeight="1" x14ac:dyDescent="0.3">
      <c r="A541" s="38">
        <v>25125</v>
      </c>
      <c r="B541" s="11" t="s">
        <v>19</v>
      </c>
      <c r="C541" t="s">
        <v>460</v>
      </c>
      <c r="D541" t="s">
        <v>55</v>
      </c>
      <c r="E541" s="22">
        <v>1422</v>
      </c>
      <c r="F541" s="22">
        <v>1394</v>
      </c>
      <c r="G541" s="9">
        <v>0.98030942334739801</v>
      </c>
      <c r="H541" s="20">
        <v>0</v>
      </c>
    </row>
    <row r="542" spans="1:8" ht="19.95" customHeight="1" x14ac:dyDescent="0.3">
      <c r="A542" s="38">
        <v>25150</v>
      </c>
      <c r="B542" s="11" t="s">
        <v>19</v>
      </c>
      <c r="C542" t="s">
        <v>461</v>
      </c>
      <c r="D542" t="s">
        <v>86</v>
      </c>
      <c r="E542" s="22">
        <v>1801</v>
      </c>
      <c r="F542" s="22">
        <v>1818</v>
      </c>
      <c r="G542" s="9">
        <v>1.0094392004441977</v>
      </c>
      <c r="H542" s="20">
        <v>0</v>
      </c>
    </row>
    <row r="543" spans="1:8" ht="19.95" customHeight="1" x14ac:dyDescent="0.3">
      <c r="A543" s="38">
        <v>25375</v>
      </c>
      <c r="B543" s="11" t="s">
        <v>9</v>
      </c>
      <c r="C543" t="s">
        <v>462</v>
      </c>
      <c r="D543" t="s">
        <v>18</v>
      </c>
      <c r="E543" s="22">
        <v>3645</v>
      </c>
      <c r="F543" s="22">
        <v>2951</v>
      </c>
      <c r="G543" s="9">
        <v>0.80960219478737994</v>
      </c>
      <c r="H543" s="20">
        <v>15</v>
      </c>
    </row>
    <row r="544" spans="1:8" ht="19.95" customHeight="1" x14ac:dyDescent="0.3">
      <c r="A544" s="38">
        <v>25400</v>
      </c>
      <c r="B544" s="11" t="s">
        <v>9</v>
      </c>
      <c r="C544" t="s">
        <v>462</v>
      </c>
      <c r="D544" t="s">
        <v>144</v>
      </c>
      <c r="E544" s="22">
        <v>3712</v>
      </c>
      <c r="F544" s="22">
        <v>2910</v>
      </c>
      <c r="G544" s="9">
        <v>0.78394396551724133</v>
      </c>
      <c r="H544" s="20">
        <v>15</v>
      </c>
    </row>
    <row r="545" spans="1:8" ht="19.95" customHeight="1" x14ac:dyDescent="0.3">
      <c r="A545" s="38">
        <v>25300</v>
      </c>
      <c r="B545" s="11" t="s">
        <v>9</v>
      </c>
      <c r="C545" t="s">
        <v>462</v>
      </c>
      <c r="D545" t="s">
        <v>113</v>
      </c>
      <c r="E545" s="22">
        <v>1407</v>
      </c>
      <c r="F545" s="22">
        <v>1246</v>
      </c>
      <c r="G545" s="9">
        <v>0.88557213930348255</v>
      </c>
      <c r="H545" s="20">
        <v>10</v>
      </c>
    </row>
    <row r="546" spans="1:8" ht="19.95" customHeight="1" x14ac:dyDescent="0.3">
      <c r="A546" s="38">
        <v>25325</v>
      </c>
      <c r="B546" s="11" t="s">
        <v>9</v>
      </c>
      <c r="C546" t="s">
        <v>462</v>
      </c>
      <c r="D546" t="s">
        <v>122</v>
      </c>
      <c r="E546" s="22">
        <v>2140</v>
      </c>
      <c r="F546" s="22">
        <v>2059</v>
      </c>
      <c r="G546" s="9">
        <v>0.96214953271028036</v>
      </c>
      <c r="H546" s="20">
        <v>0</v>
      </c>
    </row>
    <row r="547" spans="1:8" ht="19.95" customHeight="1" x14ac:dyDescent="0.3">
      <c r="A547" s="38">
        <v>25350</v>
      </c>
      <c r="B547" s="11" t="s">
        <v>9</v>
      </c>
      <c r="C547" t="s">
        <v>462</v>
      </c>
      <c r="D547" t="s">
        <v>39</v>
      </c>
      <c r="E547" s="22">
        <v>1904</v>
      </c>
      <c r="F547" s="22">
        <v>1911</v>
      </c>
      <c r="G547" s="9">
        <v>1.0036764705882353</v>
      </c>
      <c r="H547" s="20">
        <v>0</v>
      </c>
    </row>
    <row r="548" spans="1:8" ht="19.95" customHeight="1" x14ac:dyDescent="0.3">
      <c r="A548" s="38">
        <v>25475</v>
      </c>
      <c r="B548" s="11" t="s">
        <v>9</v>
      </c>
      <c r="C548" t="s">
        <v>463</v>
      </c>
      <c r="D548" t="s">
        <v>83</v>
      </c>
      <c r="E548" s="22">
        <v>381</v>
      </c>
      <c r="F548" s="22">
        <v>386</v>
      </c>
      <c r="G548" s="9">
        <v>1.0131233595800524</v>
      </c>
      <c r="H548" s="20">
        <v>0</v>
      </c>
    </row>
    <row r="549" spans="1:8" ht="19.95" customHeight="1" x14ac:dyDescent="0.3">
      <c r="A549" s="38">
        <v>25575</v>
      </c>
      <c r="B549" s="11" t="s">
        <v>9</v>
      </c>
      <c r="C549" t="s">
        <v>464</v>
      </c>
      <c r="D549" t="s">
        <v>106</v>
      </c>
      <c r="E549" s="22">
        <v>183</v>
      </c>
      <c r="F549" s="22">
        <v>140</v>
      </c>
      <c r="G549" s="9">
        <v>0.76502732240437155</v>
      </c>
      <c r="H549" s="20">
        <v>15</v>
      </c>
    </row>
    <row r="550" spans="1:8" ht="19.95" customHeight="1" x14ac:dyDescent="0.3">
      <c r="A550" s="38">
        <v>25600</v>
      </c>
      <c r="B550" s="11" t="s">
        <v>6</v>
      </c>
      <c r="C550" t="s">
        <v>465</v>
      </c>
      <c r="D550" t="s">
        <v>115</v>
      </c>
      <c r="E550" s="22">
        <v>2764</v>
      </c>
      <c r="F550" s="22">
        <v>2902</v>
      </c>
      <c r="G550" s="9">
        <v>1.0499276410998553</v>
      </c>
      <c r="H550" s="20">
        <v>0</v>
      </c>
    </row>
    <row r="551" spans="1:8" ht="19.95" customHeight="1" x14ac:dyDescent="0.3">
      <c r="A551" s="38">
        <v>25625</v>
      </c>
      <c r="B551" s="11" t="s">
        <v>9</v>
      </c>
      <c r="C551" t="s">
        <v>465</v>
      </c>
      <c r="D551" t="s">
        <v>115</v>
      </c>
      <c r="E551" s="22">
        <v>594</v>
      </c>
      <c r="F551" s="22">
        <v>597</v>
      </c>
      <c r="G551" s="9">
        <v>1.005050505050505</v>
      </c>
      <c r="H551" s="20">
        <v>0</v>
      </c>
    </row>
    <row r="552" spans="1:8" ht="19.95" customHeight="1" x14ac:dyDescent="0.3">
      <c r="A552" s="38">
        <v>25650</v>
      </c>
      <c r="B552" s="11" t="s">
        <v>19</v>
      </c>
      <c r="C552" t="s">
        <v>466</v>
      </c>
      <c r="D552" t="s">
        <v>99</v>
      </c>
      <c r="E552" s="22">
        <v>141</v>
      </c>
      <c r="F552" s="22">
        <v>122</v>
      </c>
      <c r="G552" s="9">
        <v>0.86524822695035464</v>
      </c>
      <c r="H552" s="20">
        <v>10</v>
      </c>
    </row>
    <row r="553" spans="1:8" ht="19.95" customHeight="1" x14ac:dyDescent="0.3">
      <c r="A553" s="38">
        <v>25675</v>
      </c>
      <c r="B553" s="11" t="s">
        <v>9</v>
      </c>
      <c r="C553" t="s">
        <v>467</v>
      </c>
      <c r="D553" t="s">
        <v>106</v>
      </c>
      <c r="E553" s="22">
        <v>181</v>
      </c>
      <c r="F553" s="22">
        <v>183</v>
      </c>
      <c r="G553" s="9">
        <v>1.011049723756906</v>
      </c>
      <c r="H553" s="20">
        <v>0</v>
      </c>
    </row>
    <row r="554" spans="1:8" ht="19.95" customHeight="1" x14ac:dyDescent="0.3">
      <c r="A554" s="38">
        <v>25725</v>
      </c>
      <c r="B554" s="11" t="s">
        <v>19</v>
      </c>
      <c r="C554" t="s">
        <v>468</v>
      </c>
      <c r="D554" t="s">
        <v>156</v>
      </c>
      <c r="E554" s="22">
        <v>191</v>
      </c>
      <c r="F554" s="22">
        <v>174</v>
      </c>
      <c r="G554" s="9">
        <v>0.91099476439790572</v>
      </c>
      <c r="H554" s="20">
        <v>5</v>
      </c>
    </row>
    <row r="555" spans="1:8" ht="19.95" customHeight="1" x14ac:dyDescent="0.3">
      <c r="A555" s="38">
        <v>25775</v>
      </c>
      <c r="B555" s="11" t="s">
        <v>9</v>
      </c>
      <c r="C555" t="s">
        <v>469</v>
      </c>
      <c r="D555" t="s">
        <v>277</v>
      </c>
      <c r="E555" s="22">
        <v>905</v>
      </c>
      <c r="F555" s="22">
        <v>783</v>
      </c>
      <c r="G555" s="9">
        <v>0.86519337016574582</v>
      </c>
      <c r="H555" s="20">
        <v>10</v>
      </c>
    </row>
    <row r="556" spans="1:8" ht="19.95" customHeight="1" x14ac:dyDescent="0.3">
      <c r="A556" s="38">
        <v>25850</v>
      </c>
      <c r="B556" s="11" t="s">
        <v>9</v>
      </c>
      <c r="C556" t="s">
        <v>470</v>
      </c>
      <c r="D556" t="s">
        <v>88</v>
      </c>
      <c r="E556" s="22">
        <v>88</v>
      </c>
      <c r="F556" s="22">
        <v>64</v>
      </c>
      <c r="G556" s="9">
        <v>0.72727272727272729</v>
      </c>
      <c r="H556" s="20">
        <v>15</v>
      </c>
    </row>
    <row r="557" spans="1:8" ht="19.95" customHeight="1" x14ac:dyDescent="0.3">
      <c r="A557" s="38">
        <v>25950</v>
      </c>
      <c r="B557" s="11" t="s">
        <v>6</v>
      </c>
      <c r="C557" t="s">
        <v>7226</v>
      </c>
      <c r="D557" t="s">
        <v>36</v>
      </c>
      <c r="E557" s="22">
        <v>30999</v>
      </c>
      <c r="F557" s="22">
        <v>45076</v>
      </c>
      <c r="G557" s="9">
        <v>1.4541114229491274</v>
      </c>
      <c r="H557" s="20">
        <v>0</v>
      </c>
    </row>
    <row r="558" spans="1:8" ht="19.95" customHeight="1" x14ac:dyDescent="0.3">
      <c r="A558" s="38">
        <v>26100</v>
      </c>
      <c r="B558" s="11" t="s">
        <v>9</v>
      </c>
      <c r="C558" t="s">
        <v>471</v>
      </c>
      <c r="D558" t="s">
        <v>101</v>
      </c>
      <c r="E558" s="22">
        <v>987</v>
      </c>
      <c r="F558" s="22">
        <v>792</v>
      </c>
      <c r="G558" s="9">
        <v>0.80243161094224924</v>
      </c>
      <c r="H558" s="20">
        <v>15</v>
      </c>
    </row>
    <row r="559" spans="1:8" ht="19.95" customHeight="1" x14ac:dyDescent="0.3">
      <c r="A559" s="38">
        <v>26050</v>
      </c>
      <c r="B559" s="11" t="s">
        <v>9</v>
      </c>
      <c r="C559" t="s">
        <v>471</v>
      </c>
      <c r="D559" t="s">
        <v>277</v>
      </c>
      <c r="E559" s="22">
        <v>488</v>
      </c>
      <c r="F559" s="22">
        <v>417</v>
      </c>
      <c r="G559" s="9">
        <v>0.85450819672131151</v>
      </c>
      <c r="H559" s="20">
        <v>10</v>
      </c>
    </row>
    <row r="560" spans="1:8" ht="19.95" customHeight="1" x14ac:dyDescent="0.3">
      <c r="A560" s="38">
        <v>26200</v>
      </c>
      <c r="B560" s="11" t="s">
        <v>9</v>
      </c>
      <c r="C560" t="s">
        <v>106</v>
      </c>
      <c r="D560" t="s">
        <v>106</v>
      </c>
      <c r="E560" s="22">
        <v>2096</v>
      </c>
      <c r="F560" s="22">
        <v>1718</v>
      </c>
      <c r="G560" s="9">
        <v>0.81965648854961837</v>
      </c>
      <c r="H560" s="20">
        <v>15</v>
      </c>
    </row>
    <row r="561" spans="1:8" ht="19.95" customHeight="1" x14ac:dyDescent="0.3">
      <c r="A561" s="38">
        <v>26275</v>
      </c>
      <c r="B561" s="11" t="s">
        <v>6</v>
      </c>
      <c r="C561" t="s">
        <v>53</v>
      </c>
      <c r="D561" t="s">
        <v>53</v>
      </c>
      <c r="E561" s="22">
        <v>44678</v>
      </c>
      <c r="F561" s="22">
        <v>42130</v>
      </c>
      <c r="G561" s="9">
        <v>0.94296969425668109</v>
      </c>
      <c r="H561" s="20">
        <v>5</v>
      </c>
    </row>
    <row r="562" spans="1:8" ht="19.95" customHeight="1" x14ac:dyDescent="0.3">
      <c r="A562" s="38">
        <v>26300</v>
      </c>
      <c r="B562" s="11" t="s">
        <v>9</v>
      </c>
      <c r="C562" t="s">
        <v>53</v>
      </c>
      <c r="D562" t="s">
        <v>53</v>
      </c>
      <c r="E562" s="22">
        <v>3687</v>
      </c>
      <c r="F562" s="22">
        <v>4216</v>
      </c>
      <c r="G562" s="9">
        <v>1.1434770816381883</v>
      </c>
      <c r="H562" s="20">
        <v>0</v>
      </c>
    </row>
    <row r="563" spans="1:8" ht="19.95" customHeight="1" x14ac:dyDescent="0.3">
      <c r="A563" s="38">
        <v>26350</v>
      </c>
      <c r="B563" s="11" t="s">
        <v>19</v>
      </c>
      <c r="C563" t="s">
        <v>7228</v>
      </c>
      <c r="D563" t="s">
        <v>195</v>
      </c>
      <c r="E563" s="22">
        <v>1872</v>
      </c>
      <c r="F563" s="22">
        <v>1814</v>
      </c>
      <c r="G563" s="9">
        <v>0.96901709401709402</v>
      </c>
      <c r="H563" s="20">
        <v>0</v>
      </c>
    </row>
    <row r="564" spans="1:8" ht="19.95" customHeight="1" x14ac:dyDescent="0.3">
      <c r="A564" s="38">
        <v>26400</v>
      </c>
      <c r="B564" s="11" t="s">
        <v>19</v>
      </c>
      <c r="C564" t="s">
        <v>3176</v>
      </c>
      <c r="D564" t="s">
        <v>111</v>
      </c>
      <c r="E564" s="22">
        <v>772</v>
      </c>
      <c r="F564" s="22">
        <v>1042</v>
      </c>
      <c r="G564" s="9">
        <v>1.349740932642487</v>
      </c>
      <c r="H564" s="20">
        <v>0</v>
      </c>
    </row>
    <row r="565" spans="1:8" ht="19.95" customHeight="1" x14ac:dyDescent="0.3">
      <c r="A565" s="38">
        <v>26425</v>
      </c>
      <c r="B565" s="11" t="s">
        <v>9</v>
      </c>
      <c r="C565" t="s">
        <v>472</v>
      </c>
      <c r="D565" t="s">
        <v>107</v>
      </c>
      <c r="E565" s="22">
        <v>265</v>
      </c>
      <c r="F565" s="22">
        <v>226</v>
      </c>
      <c r="G565" s="9">
        <v>0.85283018867924532</v>
      </c>
      <c r="H565" s="20">
        <v>10</v>
      </c>
    </row>
    <row r="566" spans="1:8" ht="19.95" customHeight="1" x14ac:dyDescent="0.3">
      <c r="A566" s="38">
        <v>26450</v>
      </c>
      <c r="B566" s="11" t="s">
        <v>9</v>
      </c>
      <c r="C566" t="s">
        <v>57</v>
      </c>
      <c r="D566" t="s">
        <v>53</v>
      </c>
      <c r="E566" s="22">
        <v>975</v>
      </c>
      <c r="F566" s="22">
        <v>870</v>
      </c>
      <c r="G566" s="9">
        <v>0.89230769230769236</v>
      </c>
      <c r="H566" s="20">
        <v>10</v>
      </c>
    </row>
    <row r="567" spans="1:8" ht="19.95" customHeight="1" x14ac:dyDescent="0.3">
      <c r="A567" s="38">
        <v>26475</v>
      </c>
      <c r="B567" s="11" t="s">
        <v>9</v>
      </c>
      <c r="C567" t="s">
        <v>57</v>
      </c>
      <c r="D567" t="s">
        <v>30</v>
      </c>
      <c r="E567" s="22">
        <v>333</v>
      </c>
      <c r="F567" s="22">
        <v>316</v>
      </c>
      <c r="G567" s="9">
        <v>0.94894894894894899</v>
      </c>
      <c r="H567" s="20">
        <v>5</v>
      </c>
    </row>
    <row r="568" spans="1:8" ht="19.95" customHeight="1" x14ac:dyDescent="0.3">
      <c r="A568" s="38">
        <v>26525</v>
      </c>
      <c r="B568" s="11" t="s">
        <v>9</v>
      </c>
      <c r="C568" t="s">
        <v>57</v>
      </c>
      <c r="D568" t="s">
        <v>119</v>
      </c>
      <c r="E568" s="22">
        <v>638</v>
      </c>
      <c r="F568" s="22">
        <v>595</v>
      </c>
      <c r="G568" s="9">
        <v>0.93260188087774298</v>
      </c>
      <c r="H568" s="20">
        <v>5</v>
      </c>
    </row>
    <row r="569" spans="1:8" ht="19.95" customHeight="1" x14ac:dyDescent="0.3">
      <c r="A569" s="38">
        <v>26550</v>
      </c>
      <c r="B569" s="11" t="s">
        <v>9</v>
      </c>
      <c r="C569" t="s">
        <v>57</v>
      </c>
      <c r="D569" t="s">
        <v>166</v>
      </c>
      <c r="E569" s="22">
        <v>617</v>
      </c>
      <c r="F569" s="22">
        <v>629</v>
      </c>
      <c r="G569" s="9">
        <v>1.0194489465153971</v>
      </c>
      <c r="H569" s="20">
        <v>0</v>
      </c>
    </row>
    <row r="570" spans="1:8" ht="19.95" customHeight="1" x14ac:dyDescent="0.3">
      <c r="A570" s="38">
        <v>26650</v>
      </c>
      <c r="B570" s="11" t="s">
        <v>9</v>
      </c>
      <c r="C570" t="s">
        <v>473</v>
      </c>
      <c r="D570" t="s">
        <v>117</v>
      </c>
      <c r="E570" s="22">
        <v>1063</v>
      </c>
      <c r="F570" s="22">
        <v>892</v>
      </c>
      <c r="G570" s="9">
        <v>0.83913452492944496</v>
      </c>
      <c r="H570" s="20">
        <v>15</v>
      </c>
    </row>
    <row r="571" spans="1:8" ht="19.95" customHeight="1" x14ac:dyDescent="0.3">
      <c r="A571" s="38">
        <v>26625</v>
      </c>
      <c r="B571" s="11" t="s">
        <v>19</v>
      </c>
      <c r="C571" t="s">
        <v>473</v>
      </c>
      <c r="D571" t="s">
        <v>117</v>
      </c>
      <c r="E571" s="22">
        <v>482</v>
      </c>
      <c r="F571" s="22">
        <v>454</v>
      </c>
      <c r="G571" s="9">
        <v>0.94190871369294604</v>
      </c>
      <c r="H571" s="20">
        <v>5</v>
      </c>
    </row>
    <row r="572" spans="1:8" ht="19.95" customHeight="1" x14ac:dyDescent="0.3">
      <c r="A572" s="38">
        <v>26675</v>
      </c>
      <c r="B572" s="11" t="s">
        <v>6</v>
      </c>
      <c r="C572" t="s">
        <v>474</v>
      </c>
      <c r="D572" t="s">
        <v>113</v>
      </c>
      <c r="E572" s="22">
        <v>12579</v>
      </c>
      <c r="F572" s="22">
        <v>11026</v>
      </c>
      <c r="G572" s="9">
        <v>0.87654026552190156</v>
      </c>
      <c r="H572" s="20">
        <v>10</v>
      </c>
    </row>
    <row r="573" spans="1:8" ht="19.95" customHeight="1" x14ac:dyDescent="0.3">
      <c r="A573" s="38">
        <v>26725</v>
      </c>
      <c r="B573" s="11" t="s">
        <v>9</v>
      </c>
      <c r="C573" t="s">
        <v>475</v>
      </c>
      <c r="D573" t="s">
        <v>86</v>
      </c>
      <c r="E573" s="22">
        <v>812</v>
      </c>
      <c r="F573" s="22">
        <v>785</v>
      </c>
      <c r="G573" s="9">
        <v>0.96674876847290636</v>
      </c>
      <c r="H573" s="20">
        <v>0</v>
      </c>
    </row>
    <row r="574" spans="1:8" ht="19.95" customHeight="1" x14ac:dyDescent="0.3">
      <c r="A574" s="38">
        <v>26775</v>
      </c>
      <c r="B574" s="11" t="s">
        <v>9</v>
      </c>
      <c r="C574" t="s">
        <v>476</v>
      </c>
      <c r="D574" t="s">
        <v>147</v>
      </c>
      <c r="E574" s="22">
        <v>118</v>
      </c>
      <c r="F574" s="22">
        <v>144</v>
      </c>
      <c r="G574" s="9">
        <v>1.2203389830508475</v>
      </c>
      <c r="H574" s="20">
        <v>0</v>
      </c>
    </row>
    <row r="575" spans="1:8" ht="19.95" customHeight="1" x14ac:dyDescent="0.3">
      <c r="A575" s="38">
        <v>26825</v>
      </c>
      <c r="B575" s="11" t="s">
        <v>9</v>
      </c>
      <c r="C575" t="s">
        <v>477</v>
      </c>
      <c r="D575" t="s">
        <v>88</v>
      </c>
      <c r="E575" s="22">
        <v>592</v>
      </c>
      <c r="F575" s="22">
        <v>536</v>
      </c>
      <c r="G575" s="9">
        <v>0.90540540540540537</v>
      </c>
      <c r="H575" s="20">
        <v>5</v>
      </c>
    </row>
    <row r="576" spans="1:8" ht="19.95" customHeight="1" x14ac:dyDescent="0.3">
      <c r="A576" s="38">
        <v>26850</v>
      </c>
      <c r="B576" s="11" t="s">
        <v>6</v>
      </c>
      <c r="C576" t="s">
        <v>478</v>
      </c>
      <c r="D576" t="s">
        <v>45</v>
      </c>
      <c r="E576" s="22">
        <v>806</v>
      </c>
      <c r="F576" s="22">
        <v>666</v>
      </c>
      <c r="G576" s="9">
        <v>0.82630272952853601</v>
      </c>
      <c r="H576" s="20">
        <v>15</v>
      </c>
    </row>
    <row r="577" spans="1:8" ht="19.95" customHeight="1" x14ac:dyDescent="0.3">
      <c r="A577" s="38">
        <v>26875</v>
      </c>
      <c r="B577" s="11" t="s">
        <v>9</v>
      </c>
      <c r="C577" t="s">
        <v>479</v>
      </c>
      <c r="D577" t="s">
        <v>86</v>
      </c>
      <c r="E577" s="22">
        <v>938</v>
      </c>
      <c r="F577" s="22">
        <v>929</v>
      </c>
      <c r="G577" s="9">
        <v>0.99040511727078895</v>
      </c>
      <c r="H577" s="20">
        <v>0</v>
      </c>
    </row>
    <row r="578" spans="1:8" ht="19.95" customHeight="1" x14ac:dyDescent="0.3">
      <c r="A578" s="38">
        <v>26982</v>
      </c>
      <c r="B578" s="11" t="s">
        <v>19</v>
      </c>
      <c r="C578" t="s">
        <v>480</v>
      </c>
      <c r="D578" t="s">
        <v>3177</v>
      </c>
      <c r="E578" s="22">
        <v>18974</v>
      </c>
      <c r="F578" s="22">
        <v>18841</v>
      </c>
      <c r="G578" s="9">
        <v>0.9929904079266364</v>
      </c>
      <c r="H578" s="20">
        <v>0</v>
      </c>
    </row>
    <row r="579" spans="1:8" ht="19.95" customHeight="1" x14ac:dyDescent="0.3">
      <c r="A579" s="38">
        <v>27025</v>
      </c>
      <c r="B579" s="11" t="s">
        <v>9</v>
      </c>
      <c r="C579" t="s">
        <v>481</v>
      </c>
      <c r="D579" t="s">
        <v>95</v>
      </c>
      <c r="E579" s="22">
        <v>2588</v>
      </c>
      <c r="F579" s="22">
        <v>1894</v>
      </c>
      <c r="G579" s="9">
        <v>0.731839258114374</v>
      </c>
      <c r="H579" s="20">
        <v>15</v>
      </c>
    </row>
    <row r="580" spans="1:8" ht="19.95" customHeight="1" x14ac:dyDescent="0.3">
      <c r="A580" s="38">
        <v>27000</v>
      </c>
      <c r="B580" s="11" t="s">
        <v>6</v>
      </c>
      <c r="C580" t="s">
        <v>481</v>
      </c>
      <c r="D580" t="s">
        <v>95</v>
      </c>
      <c r="E580" s="22">
        <v>1604</v>
      </c>
      <c r="F580" s="22">
        <v>1736</v>
      </c>
      <c r="G580" s="9">
        <v>1.0822942643391522</v>
      </c>
      <c r="H580" s="20">
        <v>0</v>
      </c>
    </row>
    <row r="581" spans="1:8" ht="19.95" customHeight="1" x14ac:dyDescent="0.3">
      <c r="A581" s="38">
        <v>27075</v>
      </c>
      <c r="B581" s="11" t="s">
        <v>19</v>
      </c>
      <c r="C581" t="s">
        <v>482</v>
      </c>
      <c r="D581" t="s">
        <v>229</v>
      </c>
      <c r="E581" s="22">
        <v>6934</v>
      </c>
      <c r="F581" s="22">
        <v>5908</v>
      </c>
      <c r="G581" s="9">
        <v>0.85203345832131527</v>
      </c>
      <c r="H581" s="20">
        <v>10</v>
      </c>
    </row>
    <row r="582" spans="1:8" ht="19.95" customHeight="1" x14ac:dyDescent="0.3">
      <c r="A582" s="38">
        <v>27125</v>
      </c>
      <c r="B582" s="11" t="s">
        <v>19</v>
      </c>
      <c r="C582" t="s">
        <v>483</v>
      </c>
      <c r="D582" t="s">
        <v>279</v>
      </c>
      <c r="E582" s="22">
        <v>659</v>
      </c>
      <c r="F582" s="22">
        <v>603</v>
      </c>
      <c r="G582" s="9">
        <v>0.91502276176024278</v>
      </c>
      <c r="H582" s="20">
        <v>5</v>
      </c>
    </row>
    <row r="583" spans="1:8" ht="19.95" customHeight="1" x14ac:dyDescent="0.3">
      <c r="A583" s="38">
        <v>27175</v>
      </c>
      <c r="B583" s="11" t="s">
        <v>9</v>
      </c>
      <c r="C583" t="s">
        <v>484</v>
      </c>
      <c r="D583" t="s">
        <v>34</v>
      </c>
      <c r="E583" s="22">
        <v>325</v>
      </c>
      <c r="F583" s="22">
        <v>276</v>
      </c>
      <c r="G583" s="9">
        <v>0.84923076923076923</v>
      </c>
      <c r="H583" s="20">
        <v>15</v>
      </c>
    </row>
    <row r="584" spans="1:8" ht="19.95" customHeight="1" x14ac:dyDescent="0.3">
      <c r="A584" s="38">
        <v>27150</v>
      </c>
      <c r="B584" s="11" t="s">
        <v>9</v>
      </c>
      <c r="C584" t="s">
        <v>484</v>
      </c>
      <c r="D584" t="s">
        <v>99</v>
      </c>
      <c r="E584" s="22">
        <v>635</v>
      </c>
      <c r="F584" s="22">
        <v>571</v>
      </c>
      <c r="G584" s="9">
        <v>0.89921259842519685</v>
      </c>
      <c r="H584" s="20">
        <v>10</v>
      </c>
    </row>
    <row r="585" spans="1:8" ht="19.95" customHeight="1" x14ac:dyDescent="0.3">
      <c r="A585" s="38">
        <v>27250</v>
      </c>
      <c r="B585" s="11" t="s">
        <v>9</v>
      </c>
      <c r="C585" t="s">
        <v>485</v>
      </c>
      <c r="D585" t="s">
        <v>27</v>
      </c>
      <c r="E585" s="22">
        <v>964</v>
      </c>
      <c r="F585" s="22">
        <v>841</v>
      </c>
      <c r="G585" s="9">
        <v>0.87240663900414939</v>
      </c>
      <c r="H585" s="20">
        <v>10</v>
      </c>
    </row>
    <row r="586" spans="1:8" ht="19.95" customHeight="1" x14ac:dyDescent="0.3">
      <c r="A586" s="38">
        <v>27275</v>
      </c>
      <c r="B586" s="11" t="s">
        <v>9</v>
      </c>
      <c r="C586" t="s">
        <v>485</v>
      </c>
      <c r="D586" t="s">
        <v>279</v>
      </c>
      <c r="E586" s="22">
        <v>1250</v>
      </c>
      <c r="F586" s="22">
        <v>1110</v>
      </c>
      <c r="G586" s="9">
        <v>0.88800000000000001</v>
      </c>
      <c r="H586" s="20">
        <v>10</v>
      </c>
    </row>
    <row r="587" spans="1:8" ht="19.95" customHeight="1" x14ac:dyDescent="0.3">
      <c r="A587" s="38">
        <v>27300</v>
      </c>
      <c r="B587" s="11" t="s">
        <v>9</v>
      </c>
      <c r="C587" t="s">
        <v>485</v>
      </c>
      <c r="D587" t="s">
        <v>124</v>
      </c>
      <c r="E587" s="22">
        <v>668</v>
      </c>
      <c r="F587" s="22">
        <v>624</v>
      </c>
      <c r="G587" s="9">
        <v>0.93413173652694614</v>
      </c>
      <c r="H587" s="20">
        <v>5</v>
      </c>
    </row>
    <row r="588" spans="1:8" ht="19.95" customHeight="1" x14ac:dyDescent="0.3">
      <c r="A588" s="38">
        <v>27350</v>
      </c>
      <c r="B588" s="11" t="s">
        <v>9</v>
      </c>
      <c r="C588" t="s">
        <v>485</v>
      </c>
      <c r="D588" t="s">
        <v>166</v>
      </c>
      <c r="E588" s="22">
        <v>1106</v>
      </c>
      <c r="F588" s="22">
        <v>1032</v>
      </c>
      <c r="G588" s="9">
        <v>0.93309222423146476</v>
      </c>
      <c r="H588" s="20">
        <v>5</v>
      </c>
    </row>
    <row r="589" spans="1:8" ht="19.95" customHeight="1" x14ac:dyDescent="0.3">
      <c r="A589" s="38">
        <v>27225</v>
      </c>
      <c r="B589" s="11" t="s">
        <v>9</v>
      </c>
      <c r="C589" t="s">
        <v>485</v>
      </c>
      <c r="D589" t="s">
        <v>16</v>
      </c>
      <c r="E589" s="22">
        <v>519</v>
      </c>
      <c r="F589" s="22">
        <v>648</v>
      </c>
      <c r="G589" s="9">
        <v>1.2485549132947977</v>
      </c>
      <c r="H589" s="20">
        <v>0</v>
      </c>
    </row>
    <row r="590" spans="1:8" ht="19.95" customHeight="1" x14ac:dyDescent="0.3">
      <c r="A590" s="38">
        <v>27400</v>
      </c>
      <c r="B590" s="11" t="s">
        <v>6</v>
      </c>
      <c r="C590" t="s">
        <v>485</v>
      </c>
      <c r="D590" t="s">
        <v>229</v>
      </c>
      <c r="E590" s="22">
        <v>36116</v>
      </c>
      <c r="F590" s="22">
        <v>33747</v>
      </c>
      <c r="G590" s="9">
        <v>0.93440580352198477</v>
      </c>
      <c r="H590" s="20">
        <v>5</v>
      </c>
    </row>
    <row r="591" spans="1:8" ht="19.95" customHeight="1" x14ac:dyDescent="0.3">
      <c r="A591" s="38">
        <v>27450</v>
      </c>
      <c r="B591" s="11" t="s">
        <v>9</v>
      </c>
      <c r="C591" t="s">
        <v>486</v>
      </c>
      <c r="D591" t="s">
        <v>99</v>
      </c>
      <c r="E591" s="22">
        <v>553</v>
      </c>
      <c r="F591" s="22">
        <v>523</v>
      </c>
      <c r="G591" s="9">
        <v>0.94575045207956598</v>
      </c>
      <c r="H591" s="20">
        <v>5</v>
      </c>
    </row>
    <row r="592" spans="1:8" ht="19.95" customHeight="1" x14ac:dyDescent="0.3">
      <c r="A592" s="38">
        <v>27500</v>
      </c>
      <c r="B592" s="11" t="s">
        <v>19</v>
      </c>
      <c r="C592" t="s">
        <v>487</v>
      </c>
      <c r="D592" t="s">
        <v>39</v>
      </c>
      <c r="E592" s="22">
        <v>1154</v>
      </c>
      <c r="F592" s="22">
        <v>906</v>
      </c>
      <c r="G592" s="9">
        <v>0.78509532062391685</v>
      </c>
      <c r="H592" s="20">
        <v>15</v>
      </c>
    </row>
    <row r="593" spans="1:8" ht="19.95" customHeight="1" x14ac:dyDescent="0.3">
      <c r="A593" s="38">
        <v>27575</v>
      </c>
      <c r="B593" s="11" t="s">
        <v>9</v>
      </c>
      <c r="C593" t="s">
        <v>488</v>
      </c>
      <c r="D593" t="s">
        <v>153</v>
      </c>
      <c r="E593" s="22">
        <v>2078</v>
      </c>
      <c r="F593" s="22">
        <v>1790</v>
      </c>
      <c r="G593" s="9">
        <v>0.86140519730510101</v>
      </c>
      <c r="H593" s="20">
        <v>10</v>
      </c>
    </row>
    <row r="594" spans="1:8" ht="19.95" customHeight="1" x14ac:dyDescent="0.3">
      <c r="A594" s="38">
        <v>27550</v>
      </c>
      <c r="B594" s="11" t="s">
        <v>19</v>
      </c>
      <c r="C594" t="s">
        <v>488</v>
      </c>
      <c r="D594" t="s">
        <v>153</v>
      </c>
      <c r="E594" s="22">
        <v>2279</v>
      </c>
      <c r="F594" s="22">
        <v>2121</v>
      </c>
      <c r="G594" s="9">
        <v>0.93067134708205357</v>
      </c>
      <c r="H594" s="20">
        <v>5</v>
      </c>
    </row>
    <row r="595" spans="1:8" ht="19.95" customHeight="1" x14ac:dyDescent="0.3">
      <c r="A595" s="38">
        <v>27600</v>
      </c>
      <c r="B595" s="11" t="s">
        <v>9</v>
      </c>
      <c r="C595" t="s">
        <v>489</v>
      </c>
      <c r="D595" t="s">
        <v>57</v>
      </c>
      <c r="E595" s="22">
        <v>324</v>
      </c>
      <c r="F595" s="22">
        <v>247</v>
      </c>
      <c r="G595" s="9">
        <v>0.76234567901234573</v>
      </c>
      <c r="H595" s="20">
        <v>15</v>
      </c>
    </row>
    <row r="596" spans="1:8" ht="19.95" customHeight="1" x14ac:dyDescent="0.3">
      <c r="A596" s="38">
        <v>27675</v>
      </c>
      <c r="B596" s="11" t="s">
        <v>9</v>
      </c>
      <c r="C596" t="s">
        <v>489</v>
      </c>
      <c r="D596" t="s">
        <v>124</v>
      </c>
      <c r="E596" s="22">
        <v>449</v>
      </c>
      <c r="F596" s="22">
        <v>424</v>
      </c>
      <c r="G596" s="9">
        <v>0.9443207126948775</v>
      </c>
      <c r="H596" s="20">
        <v>5</v>
      </c>
    </row>
    <row r="597" spans="1:8" ht="19.95" customHeight="1" x14ac:dyDescent="0.3">
      <c r="A597" s="38">
        <v>27650</v>
      </c>
      <c r="B597" s="11" t="s">
        <v>9</v>
      </c>
      <c r="C597" t="s">
        <v>489</v>
      </c>
      <c r="D597" t="s">
        <v>143</v>
      </c>
      <c r="E597" s="22">
        <v>6216</v>
      </c>
      <c r="F597" s="22">
        <v>6054</v>
      </c>
      <c r="G597" s="9">
        <v>0.97393822393822393</v>
      </c>
      <c r="H597" s="20">
        <v>0</v>
      </c>
    </row>
    <row r="598" spans="1:8" ht="19.95" customHeight="1" x14ac:dyDescent="0.3">
      <c r="A598" s="38">
        <v>27700</v>
      </c>
      <c r="B598" s="11" t="s">
        <v>9</v>
      </c>
      <c r="C598" t="s">
        <v>490</v>
      </c>
      <c r="D598" t="s">
        <v>156</v>
      </c>
      <c r="E598" s="22">
        <v>727</v>
      </c>
      <c r="F598" s="22">
        <v>683</v>
      </c>
      <c r="G598" s="9">
        <v>0.93947730398899587</v>
      </c>
      <c r="H598" s="20">
        <v>5</v>
      </c>
    </row>
    <row r="599" spans="1:8" ht="19.95" customHeight="1" x14ac:dyDescent="0.3">
      <c r="A599" s="38">
        <v>27800</v>
      </c>
      <c r="B599" s="11" t="s">
        <v>19</v>
      </c>
      <c r="C599" t="s">
        <v>491</v>
      </c>
      <c r="D599" t="s">
        <v>144</v>
      </c>
      <c r="E599" s="22">
        <v>689</v>
      </c>
      <c r="F599" s="22">
        <v>596</v>
      </c>
      <c r="G599" s="9">
        <v>0.86502177068214803</v>
      </c>
      <c r="H599" s="20">
        <v>10</v>
      </c>
    </row>
    <row r="600" spans="1:8" ht="19.95" customHeight="1" x14ac:dyDescent="0.3">
      <c r="A600" s="38">
        <v>27850</v>
      </c>
      <c r="B600" s="11" t="s">
        <v>9</v>
      </c>
      <c r="C600" t="s">
        <v>491</v>
      </c>
      <c r="D600" t="s">
        <v>144</v>
      </c>
      <c r="E600" s="22">
        <v>627</v>
      </c>
      <c r="F600" s="22">
        <v>552</v>
      </c>
      <c r="G600" s="9">
        <v>0.88038277511961727</v>
      </c>
      <c r="H600" s="20">
        <v>10</v>
      </c>
    </row>
    <row r="601" spans="1:8" ht="19.95" customHeight="1" x14ac:dyDescent="0.3">
      <c r="A601" s="38">
        <v>27775</v>
      </c>
      <c r="B601" s="11" t="s">
        <v>9</v>
      </c>
      <c r="C601" t="s">
        <v>491</v>
      </c>
      <c r="D601" t="s">
        <v>147</v>
      </c>
      <c r="E601" s="22">
        <v>1312</v>
      </c>
      <c r="F601" s="22">
        <v>1473</v>
      </c>
      <c r="G601" s="9">
        <v>1.1227134146341464</v>
      </c>
      <c r="H601" s="20">
        <v>0</v>
      </c>
    </row>
    <row r="602" spans="1:8" ht="19.95" customHeight="1" x14ac:dyDescent="0.3">
      <c r="A602" s="38">
        <v>27950</v>
      </c>
      <c r="B602" s="11" t="s">
        <v>19</v>
      </c>
      <c r="C602" t="s">
        <v>492</v>
      </c>
      <c r="D602" t="s">
        <v>14</v>
      </c>
      <c r="E602" s="22">
        <v>648</v>
      </c>
      <c r="F602" s="22">
        <v>293</v>
      </c>
      <c r="G602" s="9">
        <v>0.4521604938271605</v>
      </c>
      <c r="H602" s="20">
        <v>15</v>
      </c>
    </row>
    <row r="603" spans="1:8" ht="19.95" customHeight="1" x14ac:dyDescent="0.3">
      <c r="A603" s="38">
        <v>27975</v>
      </c>
      <c r="B603" s="11" t="s">
        <v>9</v>
      </c>
      <c r="C603" t="s">
        <v>492</v>
      </c>
      <c r="D603" t="s">
        <v>53</v>
      </c>
      <c r="E603" s="22">
        <v>2748</v>
      </c>
      <c r="F603" s="22">
        <v>2686</v>
      </c>
      <c r="G603" s="9">
        <v>0.97743813682678315</v>
      </c>
      <c r="H603" s="20">
        <v>0</v>
      </c>
    </row>
    <row r="604" spans="1:8" ht="19.95" customHeight="1" x14ac:dyDescent="0.3">
      <c r="A604" s="38">
        <v>28000</v>
      </c>
      <c r="B604" s="11" t="s">
        <v>19</v>
      </c>
      <c r="C604" t="s">
        <v>493</v>
      </c>
      <c r="D604" t="s">
        <v>86</v>
      </c>
      <c r="E604" s="22">
        <v>320</v>
      </c>
      <c r="F604" s="22">
        <v>271</v>
      </c>
      <c r="G604" s="9">
        <v>0.84687500000000004</v>
      </c>
      <c r="H604" s="20">
        <v>15</v>
      </c>
    </row>
    <row r="605" spans="1:8" ht="19.95" customHeight="1" x14ac:dyDescent="0.3">
      <c r="A605" s="38">
        <v>28025</v>
      </c>
      <c r="B605" s="11" t="s">
        <v>9</v>
      </c>
      <c r="C605" t="s">
        <v>494</v>
      </c>
      <c r="D605" t="s">
        <v>131</v>
      </c>
      <c r="E605" s="22">
        <v>127</v>
      </c>
      <c r="F605" s="22">
        <v>111</v>
      </c>
      <c r="G605" s="9">
        <v>0.87401574803149606</v>
      </c>
      <c r="H605" s="20">
        <v>10</v>
      </c>
    </row>
    <row r="606" spans="1:8" ht="19.95" customHeight="1" x14ac:dyDescent="0.3">
      <c r="A606" s="38">
        <v>28075</v>
      </c>
      <c r="B606" s="11" t="s">
        <v>9</v>
      </c>
      <c r="C606" t="s">
        <v>495</v>
      </c>
      <c r="D606" t="s">
        <v>111</v>
      </c>
      <c r="E606" s="22">
        <v>3580</v>
      </c>
      <c r="F606" s="22">
        <v>3943</v>
      </c>
      <c r="G606" s="9">
        <v>1.1013966480446928</v>
      </c>
      <c r="H606" s="20">
        <v>0</v>
      </c>
    </row>
    <row r="607" spans="1:8" ht="19.95" customHeight="1" x14ac:dyDescent="0.3">
      <c r="A607" s="38">
        <v>28150</v>
      </c>
      <c r="B607" s="11" t="s">
        <v>9</v>
      </c>
      <c r="C607" t="s">
        <v>496</v>
      </c>
      <c r="D607" t="s">
        <v>37</v>
      </c>
      <c r="E607" s="22">
        <v>1708</v>
      </c>
      <c r="F607" s="22">
        <v>1947</v>
      </c>
      <c r="G607" s="9">
        <v>1.1399297423887589</v>
      </c>
      <c r="H607" s="20">
        <v>0</v>
      </c>
    </row>
    <row r="608" spans="1:8" ht="19.95" customHeight="1" x14ac:dyDescent="0.3">
      <c r="A608" s="38">
        <v>28200</v>
      </c>
      <c r="B608" s="11" t="s">
        <v>6</v>
      </c>
      <c r="C608" t="s">
        <v>497</v>
      </c>
      <c r="D608" t="s">
        <v>37</v>
      </c>
      <c r="E608" s="22">
        <v>1662</v>
      </c>
      <c r="F608" s="22">
        <v>1999</v>
      </c>
      <c r="G608" s="9">
        <v>1.2027677496991576</v>
      </c>
      <c r="H608" s="20">
        <v>0</v>
      </c>
    </row>
    <row r="609" spans="1:8" ht="19.95" customHeight="1" x14ac:dyDescent="0.3">
      <c r="A609" s="38">
        <v>28250</v>
      </c>
      <c r="B609" s="11" t="s">
        <v>9</v>
      </c>
      <c r="C609" t="s">
        <v>498</v>
      </c>
      <c r="D609" t="s">
        <v>16</v>
      </c>
      <c r="E609" s="22">
        <v>395</v>
      </c>
      <c r="F609" s="22">
        <v>364</v>
      </c>
      <c r="G609" s="9">
        <v>0.92151898734177218</v>
      </c>
      <c r="H609" s="20">
        <v>5</v>
      </c>
    </row>
    <row r="610" spans="1:8" ht="19.95" customHeight="1" x14ac:dyDescent="0.3">
      <c r="A610" s="38">
        <v>28300</v>
      </c>
      <c r="B610" s="11" t="s">
        <v>9</v>
      </c>
      <c r="C610" t="s">
        <v>499</v>
      </c>
      <c r="D610" t="s">
        <v>117</v>
      </c>
      <c r="E610" s="22">
        <v>1218</v>
      </c>
      <c r="F610" s="22">
        <v>1123</v>
      </c>
      <c r="G610" s="9">
        <v>0.92200328407224963</v>
      </c>
      <c r="H610" s="20">
        <v>5</v>
      </c>
    </row>
    <row r="611" spans="1:8" ht="19.95" customHeight="1" x14ac:dyDescent="0.3">
      <c r="A611" s="38">
        <v>28350</v>
      </c>
      <c r="B611" s="11" t="s">
        <v>9</v>
      </c>
      <c r="C611" t="s">
        <v>500</v>
      </c>
      <c r="D611" t="s">
        <v>39</v>
      </c>
      <c r="E611" s="22">
        <v>1744</v>
      </c>
      <c r="F611" s="22">
        <v>1552</v>
      </c>
      <c r="G611" s="9">
        <v>0.88990825688073394</v>
      </c>
      <c r="H611" s="20">
        <v>10</v>
      </c>
    </row>
    <row r="612" spans="1:8" ht="19.95" customHeight="1" x14ac:dyDescent="0.3">
      <c r="A612" s="38">
        <v>28325</v>
      </c>
      <c r="B612" s="11" t="s">
        <v>9</v>
      </c>
      <c r="C612" t="s">
        <v>500</v>
      </c>
      <c r="D612" t="s">
        <v>16</v>
      </c>
      <c r="E612" s="22">
        <v>756</v>
      </c>
      <c r="F612" s="22">
        <v>848</v>
      </c>
      <c r="G612" s="9">
        <v>1.1216931216931216</v>
      </c>
      <c r="H612" s="20">
        <v>0</v>
      </c>
    </row>
    <row r="613" spans="1:8" ht="19.95" customHeight="1" x14ac:dyDescent="0.3">
      <c r="A613" s="38">
        <v>28450</v>
      </c>
      <c r="B613" s="11" t="s">
        <v>19</v>
      </c>
      <c r="C613" t="s">
        <v>501</v>
      </c>
      <c r="D613" t="s">
        <v>156</v>
      </c>
      <c r="E613" s="22">
        <v>523</v>
      </c>
      <c r="F613" s="22">
        <v>461</v>
      </c>
      <c r="G613" s="9">
        <v>0.88145315487571707</v>
      </c>
      <c r="H613" s="20">
        <v>10</v>
      </c>
    </row>
    <row r="614" spans="1:8" ht="19.95" customHeight="1" x14ac:dyDescent="0.3">
      <c r="A614" s="38">
        <v>28487</v>
      </c>
      <c r="B614" s="11" t="s">
        <v>9</v>
      </c>
      <c r="C614" t="s">
        <v>502</v>
      </c>
      <c r="D614" t="s">
        <v>173</v>
      </c>
      <c r="E614" s="22">
        <v>7171</v>
      </c>
      <c r="F614" s="22">
        <v>6315</v>
      </c>
      <c r="G614" s="9">
        <v>0.88063031655278201</v>
      </c>
      <c r="H614" s="20">
        <v>10</v>
      </c>
    </row>
    <row r="615" spans="1:8" ht="19.95" customHeight="1" x14ac:dyDescent="0.3">
      <c r="A615" s="38">
        <v>28550</v>
      </c>
      <c r="B615" s="11" t="s">
        <v>9</v>
      </c>
      <c r="C615" t="s">
        <v>503</v>
      </c>
      <c r="D615" t="s">
        <v>195</v>
      </c>
      <c r="E615" s="22">
        <v>5390</v>
      </c>
      <c r="F615" s="22">
        <v>5439</v>
      </c>
      <c r="G615" s="9">
        <v>1.009090909090909</v>
      </c>
      <c r="H615" s="20">
        <v>0</v>
      </c>
    </row>
    <row r="616" spans="1:8" ht="19.95" customHeight="1" x14ac:dyDescent="0.3">
      <c r="A616" s="38">
        <v>28625</v>
      </c>
      <c r="B616" s="11" t="s">
        <v>19</v>
      </c>
      <c r="C616" t="s">
        <v>504</v>
      </c>
      <c r="D616" t="s">
        <v>166</v>
      </c>
      <c r="E616" s="22">
        <v>232</v>
      </c>
      <c r="F616" s="22">
        <v>191</v>
      </c>
      <c r="G616" s="9">
        <v>0.82327586206896552</v>
      </c>
      <c r="H616" s="20">
        <v>15</v>
      </c>
    </row>
    <row r="617" spans="1:8" ht="19.95" customHeight="1" x14ac:dyDescent="0.3">
      <c r="A617" s="38">
        <v>28650</v>
      </c>
      <c r="B617" s="11" t="s">
        <v>9</v>
      </c>
      <c r="C617" t="s">
        <v>504</v>
      </c>
      <c r="D617" t="s">
        <v>166</v>
      </c>
      <c r="E617" s="22">
        <v>753</v>
      </c>
      <c r="F617" s="22">
        <v>698</v>
      </c>
      <c r="G617" s="9">
        <v>0.92695883134130141</v>
      </c>
      <c r="H617" s="20">
        <v>5</v>
      </c>
    </row>
    <row r="618" spans="1:8" ht="19.95" customHeight="1" x14ac:dyDescent="0.3">
      <c r="A618" s="38">
        <v>28675</v>
      </c>
      <c r="B618" s="11" t="s">
        <v>19</v>
      </c>
      <c r="C618" t="s">
        <v>505</v>
      </c>
      <c r="D618" t="s">
        <v>3178</v>
      </c>
      <c r="E618" s="22">
        <v>2982</v>
      </c>
      <c r="F618" s="22">
        <v>2447</v>
      </c>
      <c r="G618" s="9">
        <v>0.8205902079141516</v>
      </c>
      <c r="H618" s="20">
        <v>15</v>
      </c>
    </row>
    <row r="619" spans="1:8" ht="19.95" customHeight="1" x14ac:dyDescent="0.3">
      <c r="A619" s="38">
        <v>28725</v>
      </c>
      <c r="B619" s="11" t="s">
        <v>9</v>
      </c>
      <c r="C619" t="s">
        <v>506</v>
      </c>
      <c r="D619" t="s">
        <v>39</v>
      </c>
      <c r="E619" s="22">
        <v>1036</v>
      </c>
      <c r="F619" s="22">
        <v>924</v>
      </c>
      <c r="G619" s="9">
        <v>0.89189189189189189</v>
      </c>
      <c r="H619" s="20">
        <v>10</v>
      </c>
    </row>
    <row r="620" spans="1:8" ht="19.95" customHeight="1" x14ac:dyDescent="0.3">
      <c r="A620" s="38">
        <v>28750</v>
      </c>
      <c r="B620" s="11" t="s">
        <v>9</v>
      </c>
      <c r="C620" t="s">
        <v>506</v>
      </c>
      <c r="D620" t="s">
        <v>277</v>
      </c>
      <c r="E620" s="22">
        <v>172</v>
      </c>
      <c r="F620" s="22">
        <v>149</v>
      </c>
      <c r="G620" s="9">
        <v>0.86627906976744184</v>
      </c>
      <c r="H620" s="20">
        <v>10</v>
      </c>
    </row>
    <row r="621" spans="1:8" ht="19.95" customHeight="1" x14ac:dyDescent="0.3">
      <c r="A621" s="38">
        <v>28825</v>
      </c>
      <c r="B621" s="11" t="s">
        <v>9</v>
      </c>
      <c r="C621" t="s">
        <v>507</v>
      </c>
      <c r="D621" t="s">
        <v>50</v>
      </c>
      <c r="E621" s="22">
        <v>343</v>
      </c>
      <c r="F621" s="22">
        <v>308</v>
      </c>
      <c r="G621" s="9">
        <v>0.89795918367346939</v>
      </c>
      <c r="H621" s="20">
        <v>10</v>
      </c>
    </row>
    <row r="622" spans="1:8" ht="19.95" customHeight="1" x14ac:dyDescent="0.3">
      <c r="A622" s="38">
        <v>28900</v>
      </c>
      <c r="B622" s="11" t="s">
        <v>9</v>
      </c>
      <c r="C622" t="s">
        <v>508</v>
      </c>
      <c r="D622" t="s">
        <v>18</v>
      </c>
      <c r="E622" s="22">
        <v>241</v>
      </c>
      <c r="F622" s="22">
        <v>199</v>
      </c>
      <c r="G622" s="9">
        <v>0.82572614107883813</v>
      </c>
      <c r="H622" s="20">
        <v>15</v>
      </c>
    </row>
    <row r="623" spans="1:8" ht="19.95" customHeight="1" x14ac:dyDescent="0.3">
      <c r="A623" s="38">
        <v>28875</v>
      </c>
      <c r="B623" s="11" t="s">
        <v>19</v>
      </c>
      <c r="C623" t="s">
        <v>508</v>
      </c>
      <c r="D623" t="s">
        <v>18</v>
      </c>
      <c r="E623" s="22">
        <v>20917</v>
      </c>
      <c r="F623" s="22">
        <v>19365</v>
      </c>
      <c r="G623" s="9">
        <v>0.92580197925132668</v>
      </c>
      <c r="H623" s="20">
        <v>5</v>
      </c>
    </row>
    <row r="624" spans="1:8" ht="19.95" customHeight="1" x14ac:dyDescent="0.3">
      <c r="A624" s="38">
        <v>28850</v>
      </c>
      <c r="B624" s="11" t="s">
        <v>9</v>
      </c>
      <c r="C624" t="s">
        <v>508</v>
      </c>
      <c r="D624" t="s">
        <v>88</v>
      </c>
      <c r="E624" s="22">
        <v>1628</v>
      </c>
      <c r="F624" s="22">
        <v>2228</v>
      </c>
      <c r="G624" s="9">
        <v>1.3685503685503686</v>
      </c>
      <c r="H624" s="20">
        <v>0</v>
      </c>
    </row>
    <row r="625" spans="1:8" ht="19.95" customHeight="1" x14ac:dyDescent="0.3">
      <c r="A625" s="38">
        <v>28950</v>
      </c>
      <c r="B625" s="11" t="s">
        <v>9</v>
      </c>
      <c r="C625" t="s">
        <v>509</v>
      </c>
      <c r="D625" t="s">
        <v>117</v>
      </c>
      <c r="E625" s="22">
        <v>1228</v>
      </c>
      <c r="F625" s="22">
        <v>1441</v>
      </c>
      <c r="G625" s="9">
        <v>1.1734527687296417</v>
      </c>
      <c r="H625" s="20">
        <v>0</v>
      </c>
    </row>
    <row r="626" spans="1:8" ht="19.95" customHeight="1" x14ac:dyDescent="0.3">
      <c r="A626" s="38">
        <v>28975</v>
      </c>
      <c r="B626" s="11" t="s">
        <v>9</v>
      </c>
      <c r="C626" t="s">
        <v>510</v>
      </c>
      <c r="D626" t="s">
        <v>279</v>
      </c>
      <c r="E626" s="22">
        <v>1315</v>
      </c>
      <c r="F626" s="22">
        <v>1107</v>
      </c>
      <c r="G626" s="9">
        <v>0.84182509505703418</v>
      </c>
      <c r="H626" s="20">
        <v>15</v>
      </c>
    </row>
    <row r="627" spans="1:8" ht="19.95" customHeight="1" x14ac:dyDescent="0.3">
      <c r="A627" s="38">
        <v>29050</v>
      </c>
      <c r="B627" s="11" t="s">
        <v>6</v>
      </c>
      <c r="C627" t="s">
        <v>511</v>
      </c>
      <c r="D627" t="s">
        <v>11</v>
      </c>
      <c r="E627" s="22">
        <v>1289</v>
      </c>
      <c r="F627" s="22">
        <v>973</v>
      </c>
      <c r="G627" s="9">
        <v>0.75484871993793634</v>
      </c>
      <c r="H627" s="20">
        <v>15</v>
      </c>
    </row>
    <row r="628" spans="1:8" ht="19.95" customHeight="1" x14ac:dyDescent="0.3">
      <c r="A628" s="38">
        <v>29075</v>
      </c>
      <c r="B628" s="11" t="s">
        <v>9</v>
      </c>
      <c r="C628" t="s">
        <v>511</v>
      </c>
      <c r="D628" t="s">
        <v>11</v>
      </c>
      <c r="E628" s="22">
        <v>989</v>
      </c>
      <c r="F628" s="22">
        <v>789</v>
      </c>
      <c r="G628" s="9">
        <v>0.79777553083923158</v>
      </c>
      <c r="H628" s="20">
        <v>15</v>
      </c>
    </row>
    <row r="629" spans="1:8" ht="19.95" customHeight="1" x14ac:dyDescent="0.3">
      <c r="A629" s="38">
        <v>29175</v>
      </c>
      <c r="B629" s="11" t="s">
        <v>19</v>
      </c>
      <c r="C629" t="s">
        <v>512</v>
      </c>
      <c r="D629" t="s">
        <v>107</v>
      </c>
      <c r="E629" s="22">
        <v>378</v>
      </c>
      <c r="F629" s="22">
        <v>320</v>
      </c>
      <c r="G629" s="9">
        <v>0.84656084656084651</v>
      </c>
      <c r="H629" s="20">
        <v>15</v>
      </c>
    </row>
    <row r="630" spans="1:8" ht="19.95" customHeight="1" x14ac:dyDescent="0.3">
      <c r="A630" s="38">
        <v>29150</v>
      </c>
      <c r="B630" s="11" t="s">
        <v>9</v>
      </c>
      <c r="C630" t="s">
        <v>512</v>
      </c>
      <c r="D630" t="s">
        <v>138</v>
      </c>
      <c r="E630" s="22">
        <v>1006</v>
      </c>
      <c r="F630" s="22">
        <v>1026</v>
      </c>
      <c r="G630" s="9">
        <v>1.0198807157057654</v>
      </c>
      <c r="H630" s="20">
        <v>0</v>
      </c>
    </row>
    <row r="631" spans="1:8" ht="19.95" customHeight="1" x14ac:dyDescent="0.3">
      <c r="A631" s="38">
        <v>29225</v>
      </c>
      <c r="B631" s="11" t="s">
        <v>9</v>
      </c>
      <c r="C631" t="s">
        <v>513</v>
      </c>
      <c r="D631" t="s">
        <v>45</v>
      </c>
      <c r="E631" s="22">
        <v>425</v>
      </c>
      <c r="F631" s="22">
        <v>372</v>
      </c>
      <c r="G631" s="9">
        <v>0.87529411764705878</v>
      </c>
      <c r="H631" s="20">
        <v>10</v>
      </c>
    </row>
    <row r="632" spans="1:8" ht="19.95" customHeight="1" x14ac:dyDescent="0.3">
      <c r="A632" s="38">
        <v>29250</v>
      </c>
      <c r="B632" s="11" t="s">
        <v>9</v>
      </c>
      <c r="C632" t="s">
        <v>514</v>
      </c>
      <c r="D632" t="s">
        <v>25</v>
      </c>
      <c r="E632" s="22">
        <v>738</v>
      </c>
      <c r="F632" s="22">
        <v>696</v>
      </c>
      <c r="G632" s="9">
        <v>0.94308943089430897</v>
      </c>
      <c r="H632" s="20">
        <v>5</v>
      </c>
    </row>
    <row r="633" spans="1:8" ht="19.95" customHeight="1" x14ac:dyDescent="0.3">
      <c r="A633" s="38">
        <v>29350</v>
      </c>
      <c r="B633" s="11" t="s">
        <v>19</v>
      </c>
      <c r="C633" t="s">
        <v>515</v>
      </c>
      <c r="D633" t="s">
        <v>101</v>
      </c>
      <c r="E633" s="22">
        <v>100</v>
      </c>
      <c r="F633" s="22">
        <v>88</v>
      </c>
      <c r="G633" s="9">
        <v>0.88</v>
      </c>
      <c r="H633" s="20">
        <v>10</v>
      </c>
    </row>
    <row r="634" spans="1:8" ht="19.95" customHeight="1" x14ac:dyDescent="0.3">
      <c r="A634" s="38">
        <v>29375</v>
      </c>
      <c r="B634" s="11" t="s">
        <v>9</v>
      </c>
      <c r="C634" t="s">
        <v>516</v>
      </c>
      <c r="D634" t="s">
        <v>115</v>
      </c>
      <c r="E634" s="22">
        <v>363</v>
      </c>
      <c r="F634" s="22">
        <v>349</v>
      </c>
      <c r="G634" s="9">
        <v>0.9614325068870524</v>
      </c>
      <c r="H634" s="20">
        <v>0</v>
      </c>
    </row>
    <row r="635" spans="1:8" ht="19.95" customHeight="1" x14ac:dyDescent="0.3">
      <c r="A635" s="38">
        <v>29400</v>
      </c>
      <c r="B635" s="11" t="s">
        <v>19</v>
      </c>
      <c r="C635" t="s">
        <v>517</v>
      </c>
      <c r="D635" t="s">
        <v>21</v>
      </c>
      <c r="E635" s="22">
        <v>451</v>
      </c>
      <c r="F635" s="22">
        <v>442</v>
      </c>
      <c r="G635" s="9">
        <v>0.98004434589800449</v>
      </c>
      <c r="H635" s="20">
        <v>0</v>
      </c>
    </row>
    <row r="636" spans="1:8" ht="19.95" customHeight="1" x14ac:dyDescent="0.3">
      <c r="A636" s="38">
        <v>29450</v>
      </c>
      <c r="B636" s="11" t="s">
        <v>9</v>
      </c>
      <c r="C636" t="s">
        <v>518</v>
      </c>
      <c r="D636" t="s">
        <v>45</v>
      </c>
      <c r="E636" s="22">
        <v>402</v>
      </c>
      <c r="F636" s="22">
        <v>316</v>
      </c>
      <c r="G636" s="9">
        <v>0.78606965174129351</v>
      </c>
      <c r="H636" s="20">
        <v>15</v>
      </c>
    </row>
    <row r="637" spans="1:8" ht="19.95" customHeight="1" x14ac:dyDescent="0.3">
      <c r="A637" s="38">
        <v>29475</v>
      </c>
      <c r="B637" s="11" t="s">
        <v>6</v>
      </c>
      <c r="C637" t="s">
        <v>519</v>
      </c>
      <c r="D637" t="s">
        <v>229</v>
      </c>
      <c r="E637" s="22">
        <v>13357</v>
      </c>
      <c r="F637" s="22">
        <v>13375</v>
      </c>
      <c r="G637" s="9">
        <v>1.0013476079958075</v>
      </c>
      <c r="H637" s="20">
        <v>0</v>
      </c>
    </row>
    <row r="638" spans="1:8" ht="19.95" customHeight="1" x14ac:dyDescent="0.3">
      <c r="A638" s="38">
        <v>29525</v>
      </c>
      <c r="B638" s="11" t="s">
        <v>9</v>
      </c>
      <c r="C638" t="s">
        <v>519</v>
      </c>
      <c r="D638" t="s">
        <v>23</v>
      </c>
      <c r="E638" s="22">
        <v>663</v>
      </c>
      <c r="F638" s="22">
        <v>697</v>
      </c>
      <c r="G638" s="9">
        <v>1.0512820512820513</v>
      </c>
      <c r="H638" s="20">
        <v>0</v>
      </c>
    </row>
    <row r="639" spans="1:8" ht="19.95" customHeight="1" x14ac:dyDescent="0.3">
      <c r="A639" s="38">
        <v>29550</v>
      </c>
      <c r="B639" s="11" t="s">
        <v>9</v>
      </c>
      <c r="C639" t="s">
        <v>520</v>
      </c>
      <c r="D639" t="s">
        <v>43</v>
      </c>
      <c r="E639" s="22">
        <v>1045</v>
      </c>
      <c r="F639" s="22">
        <v>975</v>
      </c>
      <c r="G639" s="9">
        <v>0.93301435406698563</v>
      </c>
      <c r="H639" s="20">
        <v>5</v>
      </c>
    </row>
    <row r="640" spans="1:8" ht="19.95" customHeight="1" x14ac:dyDescent="0.3">
      <c r="A640" s="38">
        <v>29600</v>
      </c>
      <c r="B640" s="11" t="s">
        <v>9</v>
      </c>
      <c r="C640" t="s">
        <v>521</v>
      </c>
      <c r="D640" t="s">
        <v>119</v>
      </c>
      <c r="E640" s="22">
        <v>747</v>
      </c>
      <c r="F640" s="22">
        <v>627</v>
      </c>
      <c r="G640" s="9">
        <v>0.8393574297188755</v>
      </c>
      <c r="H640" s="20">
        <v>15</v>
      </c>
    </row>
    <row r="641" spans="1:8" ht="19.95" customHeight="1" x14ac:dyDescent="0.3">
      <c r="A641" s="38">
        <v>29625</v>
      </c>
      <c r="B641" s="11" t="s">
        <v>6</v>
      </c>
      <c r="C641" t="s">
        <v>522</v>
      </c>
      <c r="D641" t="s">
        <v>119</v>
      </c>
      <c r="E641" s="22">
        <v>1306</v>
      </c>
      <c r="F641" s="22">
        <v>1066</v>
      </c>
      <c r="G641" s="9">
        <v>0.81623277182235832</v>
      </c>
      <c r="H641" s="20">
        <v>15</v>
      </c>
    </row>
    <row r="642" spans="1:8" ht="19.95" customHeight="1" x14ac:dyDescent="0.3">
      <c r="A642" s="38">
        <v>29700</v>
      </c>
      <c r="B642" s="11" t="s">
        <v>9</v>
      </c>
      <c r="C642" t="s">
        <v>523</v>
      </c>
      <c r="D642" t="s">
        <v>72</v>
      </c>
      <c r="E642" s="22">
        <v>813</v>
      </c>
      <c r="F642" s="22">
        <v>766</v>
      </c>
      <c r="G642" s="9">
        <v>0.94218942189421895</v>
      </c>
      <c r="H642" s="20">
        <v>5</v>
      </c>
    </row>
    <row r="643" spans="1:8" ht="19.95" customHeight="1" x14ac:dyDescent="0.3">
      <c r="A643" s="38">
        <v>29775</v>
      </c>
      <c r="B643" s="11" t="s">
        <v>9</v>
      </c>
      <c r="C643" t="s">
        <v>524</v>
      </c>
      <c r="D643" t="s">
        <v>59</v>
      </c>
      <c r="E643" s="22">
        <v>607</v>
      </c>
      <c r="F643" s="22">
        <v>512</v>
      </c>
      <c r="G643" s="9">
        <v>0.84349258649093906</v>
      </c>
      <c r="H643" s="20">
        <v>15</v>
      </c>
    </row>
    <row r="644" spans="1:8" ht="19.95" customHeight="1" x14ac:dyDescent="0.3">
      <c r="A644" s="38">
        <v>29837</v>
      </c>
      <c r="B644" s="11" t="s">
        <v>9</v>
      </c>
      <c r="C644" t="s">
        <v>525</v>
      </c>
      <c r="D644" t="s">
        <v>107</v>
      </c>
      <c r="E644" s="22">
        <v>460</v>
      </c>
      <c r="F644" s="22">
        <v>364</v>
      </c>
      <c r="G644" s="9">
        <v>0.79130434782608694</v>
      </c>
      <c r="H644" s="20">
        <v>15</v>
      </c>
    </row>
    <row r="645" spans="1:8" ht="19.95" customHeight="1" x14ac:dyDescent="0.3">
      <c r="A645" s="38">
        <v>29875</v>
      </c>
      <c r="B645" s="11" t="s">
        <v>9</v>
      </c>
      <c r="C645" t="s">
        <v>526</v>
      </c>
      <c r="D645" t="s">
        <v>25</v>
      </c>
      <c r="E645" s="22">
        <v>261</v>
      </c>
      <c r="F645" s="22">
        <v>227</v>
      </c>
      <c r="G645" s="9">
        <v>0.86973180076628354</v>
      </c>
      <c r="H645" s="20">
        <v>10</v>
      </c>
    </row>
    <row r="646" spans="1:8" ht="19.95" customHeight="1" x14ac:dyDescent="0.3">
      <c r="A646" s="38">
        <v>29925</v>
      </c>
      <c r="B646" s="11" t="s">
        <v>9</v>
      </c>
      <c r="C646" t="s">
        <v>526</v>
      </c>
      <c r="D646" t="s">
        <v>64</v>
      </c>
      <c r="E646" s="22">
        <v>757</v>
      </c>
      <c r="F646" s="22">
        <v>710</v>
      </c>
      <c r="G646" s="9">
        <v>0.93791281373844126</v>
      </c>
      <c r="H646" s="20">
        <v>5</v>
      </c>
    </row>
    <row r="647" spans="1:8" ht="19.95" customHeight="1" x14ac:dyDescent="0.3">
      <c r="A647" s="38">
        <v>30000</v>
      </c>
      <c r="B647" s="11" t="s">
        <v>19</v>
      </c>
      <c r="C647" t="s">
        <v>527</v>
      </c>
      <c r="D647" t="s">
        <v>153</v>
      </c>
      <c r="E647" s="22">
        <v>12094</v>
      </c>
      <c r="F647" s="22">
        <v>12624</v>
      </c>
      <c r="G647" s="9">
        <v>1.0438233834959485</v>
      </c>
      <c r="H647" s="20">
        <v>0</v>
      </c>
    </row>
    <row r="648" spans="1:8" ht="19.95" customHeight="1" x14ac:dyDescent="0.3">
      <c r="A648" s="38">
        <v>30025</v>
      </c>
      <c r="B648" s="11" t="s">
        <v>9</v>
      </c>
      <c r="C648" t="s">
        <v>527</v>
      </c>
      <c r="D648" t="s">
        <v>153</v>
      </c>
      <c r="E648" s="22">
        <v>4355</v>
      </c>
      <c r="F648" s="22">
        <v>4166</v>
      </c>
      <c r="G648" s="9">
        <v>0.95660160734787603</v>
      </c>
      <c r="H648" s="20">
        <v>0</v>
      </c>
    </row>
    <row r="649" spans="1:8" ht="19.95" customHeight="1" x14ac:dyDescent="0.3">
      <c r="A649" s="38">
        <v>30075</v>
      </c>
      <c r="B649" s="11" t="s">
        <v>9</v>
      </c>
      <c r="C649" t="s">
        <v>528</v>
      </c>
      <c r="D649" t="s">
        <v>143</v>
      </c>
      <c r="E649" s="22">
        <v>23831</v>
      </c>
      <c r="F649" s="22">
        <v>25274</v>
      </c>
      <c r="G649" s="9">
        <v>1.0605513826528472</v>
      </c>
      <c r="H649" s="20">
        <v>0</v>
      </c>
    </row>
    <row r="650" spans="1:8" ht="19.95" customHeight="1" x14ac:dyDescent="0.3">
      <c r="A650" s="38">
        <v>30125</v>
      </c>
      <c r="B650" s="11" t="s">
        <v>9</v>
      </c>
      <c r="C650" t="s">
        <v>529</v>
      </c>
      <c r="D650" t="s">
        <v>91</v>
      </c>
      <c r="E650" s="22">
        <v>7576</v>
      </c>
      <c r="F650" s="22">
        <v>7233</v>
      </c>
      <c r="G650" s="9">
        <v>0.95472544878563881</v>
      </c>
      <c r="H650" s="20">
        <v>0</v>
      </c>
    </row>
    <row r="651" spans="1:8" ht="19.95" customHeight="1" x14ac:dyDescent="0.3">
      <c r="A651" s="38">
        <v>30175</v>
      </c>
      <c r="B651" s="11" t="s">
        <v>9</v>
      </c>
      <c r="C651" t="s">
        <v>530</v>
      </c>
      <c r="D651" t="s">
        <v>126</v>
      </c>
      <c r="E651" s="22">
        <v>508</v>
      </c>
      <c r="F651" s="22">
        <v>510</v>
      </c>
      <c r="G651" s="9">
        <v>1.0039370078740157</v>
      </c>
      <c r="H651" s="20">
        <v>0</v>
      </c>
    </row>
    <row r="652" spans="1:8" ht="19.95" customHeight="1" x14ac:dyDescent="0.3">
      <c r="A652" s="38">
        <v>30350</v>
      </c>
      <c r="B652" s="11" t="s">
        <v>9</v>
      </c>
      <c r="C652" t="s">
        <v>115</v>
      </c>
      <c r="D652" t="s">
        <v>32</v>
      </c>
      <c r="E652" s="22">
        <v>1842</v>
      </c>
      <c r="F652" s="22">
        <v>1493</v>
      </c>
      <c r="G652" s="9">
        <v>0.81053203040173727</v>
      </c>
      <c r="H652" s="20">
        <v>15</v>
      </c>
    </row>
    <row r="653" spans="1:8" ht="19.95" customHeight="1" x14ac:dyDescent="0.3">
      <c r="A653" s="38">
        <v>30375</v>
      </c>
      <c r="B653" s="11" t="s">
        <v>9</v>
      </c>
      <c r="C653" t="s">
        <v>115</v>
      </c>
      <c r="D653" t="s">
        <v>101</v>
      </c>
      <c r="E653" s="22">
        <v>732</v>
      </c>
      <c r="F653" s="22">
        <v>572</v>
      </c>
      <c r="G653" s="9">
        <v>0.78142076502732238</v>
      </c>
      <c r="H653" s="20">
        <v>15</v>
      </c>
    </row>
    <row r="654" spans="1:8" ht="19.95" customHeight="1" x14ac:dyDescent="0.3">
      <c r="A654" s="38">
        <v>30400</v>
      </c>
      <c r="B654" s="11" t="s">
        <v>9</v>
      </c>
      <c r="C654" t="s">
        <v>115</v>
      </c>
      <c r="D654" t="s">
        <v>50</v>
      </c>
      <c r="E654" s="22">
        <v>976</v>
      </c>
      <c r="F654" s="22">
        <v>774</v>
      </c>
      <c r="G654" s="9">
        <v>0.79303278688524592</v>
      </c>
      <c r="H654" s="20">
        <v>15</v>
      </c>
    </row>
    <row r="655" spans="1:8" ht="19.95" customHeight="1" x14ac:dyDescent="0.3">
      <c r="A655" s="38">
        <v>30300</v>
      </c>
      <c r="B655" s="11" t="s">
        <v>9</v>
      </c>
      <c r="C655" t="s">
        <v>115</v>
      </c>
      <c r="D655" t="s">
        <v>208</v>
      </c>
      <c r="E655" s="22">
        <v>395</v>
      </c>
      <c r="F655" s="22">
        <v>354</v>
      </c>
      <c r="G655" s="9">
        <v>0.89620253164556962</v>
      </c>
      <c r="H655" s="20">
        <v>10</v>
      </c>
    </row>
    <row r="656" spans="1:8" ht="19.95" customHeight="1" x14ac:dyDescent="0.3">
      <c r="A656" s="38">
        <v>30275</v>
      </c>
      <c r="B656" s="11" t="s">
        <v>9</v>
      </c>
      <c r="C656" t="s">
        <v>115</v>
      </c>
      <c r="D656" t="s">
        <v>147</v>
      </c>
      <c r="E656" s="22">
        <v>858</v>
      </c>
      <c r="F656" s="22">
        <v>822</v>
      </c>
      <c r="G656" s="9">
        <v>0.95804195804195802</v>
      </c>
      <c r="H656" s="20">
        <v>0</v>
      </c>
    </row>
    <row r="657" spans="1:8" ht="19.95" customHeight="1" x14ac:dyDescent="0.3">
      <c r="A657" s="38">
        <v>30325</v>
      </c>
      <c r="B657" s="11" t="s">
        <v>9</v>
      </c>
      <c r="C657" t="s">
        <v>115</v>
      </c>
      <c r="D657" t="s">
        <v>23</v>
      </c>
      <c r="E657" s="22">
        <v>469</v>
      </c>
      <c r="F657" s="22">
        <v>464</v>
      </c>
      <c r="G657" s="9">
        <v>0.98933901918976541</v>
      </c>
      <c r="H657" s="20">
        <v>0</v>
      </c>
    </row>
    <row r="658" spans="1:8" ht="19.95" customHeight="1" x14ac:dyDescent="0.3">
      <c r="A658" s="38">
        <v>30425</v>
      </c>
      <c r="B658" s="11" t="s">
        <v>19</v>
      </c>
      <c r="C658" t="s">
        <v>531</v>
      </c>
      <c r="D658" t="s">
        <v>147</v>
      </c>
      <c r="E658" s="22">
        <v>381</v>
      </c>
      <c r="F658" s="22">
        <v>367</v>
      </c>
      <c r="G658" s="9">
        <v>0.96325459317585305</v>
      </c>
      <c r="H658" s="20">
        <v>0</v>
      </c>
    </row>
    <row r="659" spans="1:8" ht="19.95" customHeight="1" x14ac:dyDescent="0.3">
      <c r="A659" s="38">
        <v>30450</v>
      </c>
      <c r="B659" s="11" t="s">
        <v>19</v>
      </c>
      <c r="C659" t="s">
        <v>532</v>
      </c>
      <c r="D659" t="s">
        <v>66</v>
      </c>
      <c r="E659" s="22">
        <v>1330</v>
      </c>
      <c r="F659" s="22">
        <v>1096</v>
      </c>
      <c r="G659" s="9">
        <v>0.82406015037593983</v>
      </c>
      <c r="H659" s="20">
        <v>15</v>
      </c>
    </row>
    <row r="660" spans="1:8" ht="19.95" customHeight="1" x14ac:dyDescent="0.3">
      <c r="A660" s="38">
        <v>30475</v>
      </c>
      <c r="B660" s="11" t="s">
        <v>9</v>
      </c>
      <c r="C660" t="s">
        <v>532</v>
      </c>
      <c r="D660" t="s">
        <v>66</v>
      </c>
      <c r="E660" s="22">
        <v>1174</v>
      </c>
      <c r="F660" s="22">
        <v>1077</v>
      </c>
      <c r="G660" s="9">
        <v>0.91737649063032367</v>
      </c>
      <c r="H660" s="20">
        <v>5</v>
      </c>
    </row>
    <row r="661" spans="1:8" ht="19.95" customHeight="1" x14ac:dyDescent="0.3">
      <c r="A661" s="38">
        <v>30575</v>
      </c>
      <c r="B661" s="11" t="s">
        <v>19</v>
      </c>
      <c r="C661" t="s">
        <v>533</v>
      </c>
      <c r="D661" t="s">
        <v>83</v>
      </c>
      <c r="E661" s="22">
        <v>224</v>
      </c>
      <c r="F661" s="22">
        <v>200</v>
      </c>
      <c r="G661" s="9">
        <v>0.8928571428571429</v>
      </c>
      <c r="H661" s="20">
        <v>10</v>
      </c>
    </row>
    <row r="662" spans="1:8" ht="19.95" customHeight="1" x14ac:dyDescent="0.3">
      <c r="A662" s="38">
        <v>30600</v>
      </c>
      <c r="B662" s="11" t="s">
        <v>9</v>
      </c>
      <c r="C662" t="s">
        <v>533</v>
      </c>
      <c r="D662" t="s">
        <v>83</v>
      </c>
      <c r="E662" s="22">
        <v>575</v>
      </c>
      <c r="F662" s="22">
        <v>572</v>
      </c>
      <c r="G662" s="9">
        <v>0.99478260869565216</v>
      </c>
      <c r="H662" s="20">
        <v>0</v>
      </c>
    </row>
    <row r="663" spans="1:8" ht="19.95" customHeight="1" x14ac:dyDescent="0.3">
      <c r="A663" s="38">
        <v>31000</v>
      </c>
      <c r="B663" s="11" t="s">
        <v>6</v>
      </c>
      <c r="C663" t="s">
        <v>534</v>
      </c>
      <c r="D663" t="s">
        <v>43</v>
      </c>
      <c r="E663" s="22">
        <v>107395</v>
      </c>
      <c r="F663" s="22">
        <v>102371</v>
      </c>
      <c r="G663" s="9">
        <v>0.95321942362307366</v>
      </c>
      <c r="H663" s="20">
        <v>0</v>
      </c>
    </row>
    <row r="664" spans="1:8" ht="19.95" customHeight="1" x14ac:dyDescent="0.3">
      <c r="A664" s="38">
        <v>31025</v>
      </c>
      <c r="B664" s="11" t="s">
        <v>9</v>
      </c>
      <c r="C664" t="s">
        <v>534</v>
      </c>
      <c r="D664" t="s">
        <v>43</v>
      </c>
      <c r="E664" s="22">
        <v>2197</v>
      </c>
      <c r="F664" s="22">
        <v>2268</v>
      </c>
      <c r="G664" s="9">
        <v>1.0323167956304051</v>
      </c>
      <c r="H664" s="20">
        <v>0</v>
      </c>
    </row>
    <row r="665" spans="1:8" ht="19.95" customHeight="1" x14ac:dyDescent="0.3">
      <c r="A665" s="38">
        <v>31100</v>
      </c>
      <c r="B665" s="11" t="s">
        <v>9</v>
      </c>
      <c r="C665" t="s">
        <v>535</v>
      </c>
      <c r="D665" t="s">
        <v>147</v>
      </c>
      <c r="E665" s="22">
        <v>748</v>
      </c>
      <c r="F665" s="22">
        <v>762</v>
      </c>
      <c r="G665" s="9">
        <v>1.018716577540107</v>
      </c>
      <c r="H665" s="20">
        <v>0</v>
      </c>
    </row>
    <row r="666" spans="1:8" ht="19.95" customHeight="1" x14ac:dyDescent="0.3">
      <c r="A666" s="38">
        <v>31125</v>
      </c>
      <c r="B666" s="11" t="s">
        <v>6</v>
      </c>
      <c r="C666" t="s">
        <v>168</v>
      </c>
      <c r="D666" t="s">
        <v>168</v>
      </c>
      <c r="E666" s="22">
        <v>1001</v>
      </c>
      <c r="F666" s="22">
        <v>1032</v>
      </c>
      <c r="G666" s="9">
        <v>1.0309690309690309</v>
      </c>
      <c r="H666" s="20">
        <v>0</v>
      </c>
    </row>
    <row r="667" spans="1:8" ht="19.95" customHeight="1" x14ac:dyDescent="0.3">
      <c r="A667" s="38">
        <v>31150</v>
      </c>
      <c r="B667" s="11" t="s">
        <v>9</v>
      </c>
      <c r="C667" t="s">
        <v>168</v>
      </c>
      <c r="D667" t="s">
        <v>168</v>
      </c>
      <c r="E667" s="22">
        <v>1169</v>
      </c>
      <c r="F667" s="22">
        <v>1140</v>
      </c>
      <c r="G667" s="9">
        <v>0.97519247219846017</v>
      </c>
      <c r="H667" s="20">
        <v>0</v>
      </c>
    </row>
    <row r="668" spans="1:8" ht="19.95" customHeight="1" x14ac:dyDescent="0.3">
      <c r="A668" s="38">
        <v>31225</v>
      </c>
      <c r="B668" s="11" t="s">
        <v>9</v>
      </c>
      <c r="C668" t="s">
        <v>536</v>
      </c>
      <c r="D668" t="s">
        <v>50</v>
      </c>
      <c r="E668" s="22">
        <v>1026</v>
      </c>
      <c r="F668" s="22">
        <v>833</v>
      </c>
      <c r="G668" s="9">
        <v>0.81189083820662766</v>
      </c>
      <c r="H668" s="20">
        <v>15</v>
      </c>
    </row>
    <row r="669" spans="1:8" ht="19.95" customHeight="1" x14ac:dyDescent="0.3">
      <c r="A669" s="38">
        <v>31175</v>
      </c>
      <c r="B669" s="11" t="s">
        <v>9</v>
      </c>
      <c r="C669" t="s">
        <v>536</v>
      </c>
      <c r="D669" t="s">
        <v>99</v>
      </c>
      <c r="E669" s="22">
        <v>515</v>
      </c>
      <c r="F669" s="22">
        <v>463</v>
      </c>
      <c r="G669" s="9">
        <v>0.89902912621359221</v>
      </c>
      <c r="H669" s="20">
        <v>10</v>
      </c>
    </row>
    <row r="670" spans="1:8" ht="19.95" customHeight="1" x14ac:dyDescent="0.3">
      <c r="A670" s="38">
        <v>31250</v>
      </c>
      <c r="B670" s="11" t="s">
        <v>9</v>
      </c>
      <c r="C670" t="s">
        <v>7229</v>
      </c>
      <c r="D670" t="s">
        <v>21</v>
      </c>
      <c r="E670" s="22">
        <v>2481</v>
      </c>
      <c r="F670" s="22">
        <v>2169</v>
      </c>
      <c r="G670" s="9">
        <v>0.87424425634824665</v>
      </c>
      <c r="H670" s="20">
        <v>10</v>
      </c>
    </row>
    <row r="671" spans="1:8" ht="19.95" customHeight="1" x14ac:dyDescent="0.3">
      <c r="A671" s="38">
        <v>31275</v>
      </c>
      <c r="B671" s="11" t="s">
        <v>19</v>
      </c>
      <c r="C671" t="s">
        <v>537</v>
      </c>
      <c r="D671" t="s">
        <v>229</v>
      </c>
      <c r="E671" s="22">
        <v>14854</v>
      </c>
      <c r="F671" s="22">
        <v>14130</v>
      </c>
      <c r="G671" s="9">
        <v>0.95125892015618685</v>
      </c>
      <c r="H671" s="20">
        <v>0</v>
      </c>
    </row>
    <row r="672" spans="1:8" ht="19.95" customHeight="1" x14ac:dyDescent="0.3">
      <c r="A672" s="38">
        <v>31500</v>
      </c>
      <c r="B672" s="11" t="s">
        <v>9</v>
      </c>
      <c r="C672" t="s">
        <v>538</v>
      </c>
      <c r="D672" t="s">
        <v>124</v>
      </c>
      <c r="E672" s="22">
        <v>909</v>
      </c>
      <c r="F672" s="22">
        <v>830</v>
      </c>
      <c r="G672" s="9">
        <v>0.91309130913091308</v>
      </c>
      <c r="H672" s="20">
        <v>5</v>
      </c>
    </row>
    <row r="673" spans="1:8" ht="19.95" customHeight="1" x14ac:dyDescent="0.3">
      <c r="A673" s="38">
        <v>31300</v>
      </c>
      <c r="B673" s="11" t="s">
        <v>9</v>
      </c>
      <c r="C673" t="s">
        <v>538</v>
      </c>
      <c r="D673" t="s">
        <v>122</v>
      </c>
      <c r="E673" s="22">
        <v>2187</v>
      </c>
      <c r="F673" s="22">
        <v>2084</v>
      </c>
      <c r="G673" s="9">
        <v>0.95290352080475538</v>
      </c>
      <c r="H673" s="20">
        <v>0</v>
      </c>
    </row>
    <row r="674" spans="1:8" ht="19.95" customHeight="1" x14ac:dyDescent="0.3">
      <c r="A674" s="38">
        <v>31350</v>
      </c>
      <c r="B674" s="11" t="s">
        <v>6</v>
      </c>
      <c r="C674" t="s">
        <v>538</v>
      </c>
      <c r="D674" t="s">
        <v>229</v>
      </c>
      <c r="E674" s="22">
        <v>37803</v>
      </c>
      <c r="F674" s="22">
        <v>36529</v>
      </c>
      <c r="G674" s="9">
        <v>0.96629897098113904</v>
      </c>
      <c r="H674" s="20">
        <v>0</v>
      </c>
    </row>
    <row r="675" spans="1:8" ht="19.95" customHeight="1" x14ac:dyDescent="0.3">
      <c r="A675" s="38">
        <v>31450</v>
      </c>
      <c r="B675" s="11" t="s">
        <v>9</v>
      </c>
      <c r="C675" t="s">
        <v>538</v>
      </c>
      <c r="D675" t="s">
        <v>23</v>
      </c>
      <c r="E675" s="22">
        <v>677</v>
      </c>
      <c r="F675" s="22">
        <v>644</v>
      </c>
      <c r="G675" s="9">
        <v>0.95125553914327921</v>
      </c>
      <c r="H675" s="20">
        <v>0</v>
      </c>
    </row>
    <row r="676" spans="1:8" ht="19.95" customHeight="1" x14ac:dyDescent="0.3">
      <c r="A676" s="38">
        <v>31525</v>
      </c>
      <c r="B676" s="11" t="s">
        <v>19</v>
      </c>
      <c r="C676" t="s">
        <v>7232</v>
      </c>
      <c r="D676" t="s">
        <v>143</v>
      </c>
      <c r="E676" s="22">
        <v>12687</v>
      </c>
      <c r="F676" s="22">
        <v>15705</v>
      </c>
      <c r="G676" s="9">
        <v>1.2378812958146135</v>
      </c>
      <c r="H676" s="20">
        <v>0</v>
      </c>
    </row>
    <row r="677" spans="1:8" ht="19.95" customHeight="1" x14ac:dyDescent="0.3">
      <c r="A677" s="38">
        <v>31600</v>
      </c>
      <c r="B677" s="11" t="s">
        <v>9</v>
      </c>
      <c r="C677" t="s">
        <v>539</v>
      </c>
      <c r="D677" t="s">
        <v>107</v>
      </c>
      <c r="E677" s="22">
        <v>621</v>
      </c>
      <c r="F677" s="22">
        <v>543</v>
      </c>
      <c r="G677" s="9">
        <v>0.87439613526570048</v>
      </c>
      <c r="H677" s="20">
        <v>10</v>
      </c>
    </row>
    <row r="678" spans="1:8" ht="19.95" customHeight="1" x14ac:dyDescent="0.3">
      <c r="A678" s="38">
        <v>31575</v>
      </c>
      <c r="B678" s="11" t="s">
        <v>6</v>
      </c>
      <c r="C678" t="s">
        <v>539</v>
      </c>
      <c r="D678" t="s">
        <v>147</v>
      </c>
      <c r="E678" s="22">
        <v>1058</v>
      </c>
      <c r="F678" s="22">
        <v>1050</v>
      </c>
      <c r="G678" s="9">
        <v>0.99243856332703217</v>
      </c>
      <c r="H678" s="20">
        <v>0</v>
      </c>
    </row>
    <row r="679" spans="1:8" ht="19.95" customHeight="1" x14ac:dyDescent="0.3">
      <c r="A679" s="38">
        <v>31625</v>
      </c>
      <c r="B679" s="11" t="s">
        <v>9</v>
      </c>
      <c r="C679" t="s">
        <v>539</v>
      </c>
      <c r="D679" t="s">
        <v>166</v>
      </c>
      <c r="E679" s="22">
        <v>923</v>
      </c>
      <c r="F679" s="22">
        <v>1011</v>
      </c>
      <c r="G679" s="9">
        <v>1.0953412784398699</v>
      </c>
      <c r="H679" s="20">
        <v>0</v>
      </c>
    </row>
    <row r="680" spans="1:8" ht="19.95" customHeight="1" x14ac:dyDescent="0.3">
      <c r="A680" s="38">
        <v>31675</v>
      </c>
      <c r="B680" s="11" t="s">
        <v>19</v>
      </c>
      <c r="C680" t="s">
        <v>540</v>
      </c>
      <c r="D680" t="s">
        <v>50</v>
      </c>
      <c r="E680" s="22">
        <v>530</v>
      </c>
      <c r="F680" s="22">
        <v>414</v>
      </c>
      <c r="G680" s="9">
        <v>0.78113207547169816</v>
      </c>
      <c r="H680" s="20">
        <v>15</v>
      </c>
    </row>
    <row r="681" spans="1:8" ht="19.95" customHeight="1" x14ac:dyDescent="0.3">
      <c r="A681" s="38">
        <v>31725</v>
      </c>
      <c r="B681" s="11" t="s">
        <v>9</v>
      </c>
      <c r="C681" t="s">
        <v>541</v>
      </c>
      <c r="D681" t="s">
        <v>59</v>
      </c>
      <c r="E681" s="22">
        <v>1731</v>
      </c>
      <c r="F681" s="22">
        <v>1455</v>
      </c>
      <c r="G681" s="9">
        <v>0.84055459272097055</v>
      </c>
      <c r="H681" s="20">
        <v>15</v>
      </c>
    </row>
    <row r="682" spans="1:8" ht="19.95" customHeight="1" x14ac:dyDescent="0.3">
      <c r="A682" s="38">
        <v>31750</v>
      </c>
      <c r="B682" s="11" t="s">
        <v>9</v>
      </c>
      <c r="C682" t="s">
        <v>541</v>
      </c>
      <c r="D682" t="s">
        <v>107</v>
      </c>
      <c r="E682" s="22">
        <v>208</v>
      </c>
      <c r="F682" s="22">
        <v>141</v>
      </c>
      <c r="G682" s="9">
        <v>0.67788461538461542</v>
      </c>
      <c r="H682" s="20">
        <v>15</v>
      </c>
    </row>
    <row r="683" spans="1:8" ht="19.95" customHeight="1" x14ac:dyDescent="0.3">
      <c r="A683" s="38">
        <v>31775</v>
      </c>
      <c r="B683" s="11" t="s">
        <v>9</v>
      </c>
      <c r="C683" t="s">
        <v>542</v>
      </c>
      <c r="D683" t="s">
        <v>101</v>
      </c>
      <c r="E683" s="22">
        <v>443</v>
      </c>
      <c r="F683" s="22">
        <v>386</v>
      </c>
      <c r="G683" s="9">
        <v>0.87133182844243795</v>
      </c>
      <c r="H683" s="20">
        <v>10</v>
      </c>
    </row>
    <row r="684" spans="1:8" ht="19.95" customHeight="1" x14ac:dyDescent="0.3">
      <c r="A684" s="38">
        <v>31800</v>
      </c>
      <c r="B684" s="11" t="s">
        <v>9</v>
      </c>
      <c r="C684" t="s">
        <v>543</v>
      </c>
      <c r="D684" t="s">
        <v>99</v>
      </c>
      <c r="E684" s="22">
        <v>358</v>
      </c>
      <c r="F684" s="22">
        <v>329</v>
      </c>
      <c r="G684" s="9">
        <v>0.91899441340782118</v>
      </c>
      <c r="H684" s="20">
        <v>5</v>
      </c>
    </row>
    <row r="685" spans="1:8" ht="19.95" customHeight="1" x14ac:dyDescent="0.3">
      <c r="A685" s="38">
        <v>31825</v>
      </c>
      <c r="B685" s="11" t="s">
        <v>9</v>
      </c>
      <c r="C685" t="s">
        <v>544</v>
      </c>
      <c r="D685" t="s">
        <v>131</v>
      </c>
      <c r="E685" s="22">
        <v>198</v>
      </c>
      <c r="F685" s="22">
        <v>180</v>
      </c>
      <c r="G685" s="9">
        <v>0.90909090909090906</v>
      </c>
      <c r="H685" s="20">
        <v>5</v>
      </c>
    </row>
    <row r="686" spans="1:8" ht="19.95" customHeight="1" x14ac:dyDescent="0.3">
      <c r="A686" s="38">
        <v>31875</v>
      </c>
      <c r="B686" s="11" t="s">
        <v>9</v>
      </c>
      <c r="C686" t="s">
        <v>545</v>
      </c>
      <c r="D686" t="s">
        <v>67</v>
      </c>
      <c r="E686" s="22">
        <v>145</v>
      </c>
      <c r="F686" s="22">
        <v>112</v>
      </c>
      <c r="G686" s="9">
        <v>0.77241379310344827</v>
      </c>
      <c r="H686" s="20">
        <v>15</v>
      </c>
    </row>
    <row r="687" spans="1:8" ht="19.95" customHeight="1" x14ac:dyDescent="0.3">
      <c r="A687" s="38">
        <v>31925</v>
      </c>
      <c r="B687" s="11" t="s">
        <v>9</v>
      </c>
      <c r="C687" t="s">
        <v>546</v>
      </c>
      <c r="D687" t="s">
        <v>277</v>
      </c>
      <c r="E687" s="22">
        <v>189</v>
      </c>
      <c r="F687" s="22">
        <v>162</v>
      </c>
      <c r="G687" s="9">
        <v>0.8571428571428571</v>
      </c>
      <c r="H687" s="20">
        <v>10</v>
      </c>
    </row>
    <row r="688" spans="1:8" ht="19.95" customHeight="1" x14ac:dyDescent="0.3">
      <c r="A688" s="38">
        <v>32050</v>
      </c>
      <c r="B688" s="11" t="s">
        <v>9</v>
      </c>
      <c r="C688" t="s">
        <v>547</v>
      </c>
      <c r="D688" t="s">
        <v>37</v>
      </c>
      <c r="E688" s="22">
        <v>1061</v>
      </c>
      <c r="F688" s="22">
        <v>1210</v>
      </c>
      <c r="G688" s="9">
        <v>1.1404335532516494</v>
      </c>
      <c r="H688" s="20">
        <v>0</v>
      </c>
    </row>
    <row r="689" spans="1:8" ht="19.95" customHeight="1" x14ac:dyDescent="0.3">
      <c r="A689" s="38">
        <v>32075</v>
      </c>
      <c r="B689" s="11" t="s">
        <v>19</v>
      </c>
      <c r="C689" t="s">
        <v>548</v>
      </c>
      <c r="D689" t="s">
        <v>229</v>
      </c>
      <c r="E689" s="22">
        <v>7720</v>
      </c>
      <c r="F689" s="22">
        <v>6860</v>
      </c>
      <c r="G689" s="9">
        <v>0.8886010362694301</v>
      </c>
      <c r="H689" s="20">
        <v>10</v>
      </c>
    </row>
    <row r="690" spans="1:8" ht="19.95" customHeight="1" x14ac:dyDescent="0.3">
      <c r="A690" s="38">
        <v>32125</v>
      </c>
      <c r="B690" s="11" t="s">
        <v>9</v>
      </c>
      <c r="C690" t="s">
        <v>549</v>
      </c>
      <c r="D690" t="s">
        <v>72</v>
      </c>
      <c r="E690" s="22">
        <v>153</v>
      </c>
      <c r="F690" s="22">
        <v>225</v>
      </c>
      <c r="G690" s="9">
        <v>1.4705882352941178</v>
      </c>
      <c r="H690" s="20">
        <v>0</v>
      </c>
    </row>
    <row r="691" spans="1:8" ht="19.95" customHeight="1" x14ac:dyDescent="0.3">
      <c r="A691" s="38">
        <v>32150</v>
      </c>
      <c r="B691" s="11" t="s">
        <v>9</v>
      </c>
      <c r="C691" t="s">
        <v>550</v>
      </c>
      <c r="D691" t="s">
        <v>99</v>
      </c>
      <c r="E691" s="22">
        <v>634</v>
      </c>
      <c r="F691" s="22">
        <v>599</v>
      </c>
      <c r="G691" s="9">
        <v>0.94479495268138802</v>
      </c>
      <c r="H691" s="20">
        <v>5</v>
      </c>
    </row>
    <row r="692" spans="1:8" ht="19.95" customHeight="1" x14ac:dyDescent="0.3">
      <c r="A692" s="38">
        <v>32200</v>
      </c>
      <c r="B692" s="11" t="s">
        <v>9</v>
      </c>
      <c r="C692" t="s">
        <v>551</v>
      </c>
      <c r="D692" t="s">
        <v>99</v>
      </c>
      <c r="E692" s="22">
        <v>827</v>
      </c>
      <c r="F692" s="22">
        <v>654</v>
      </c>
      <c r="G692" s="9">
        <v>0.79081015719467962</v>
      </c>
      <c r="H692" s="20">
        <v>15</v>
      </c>
    </row>
    <row r="693" spans="1:8" ht="19.95" customHeight="1" x14ac:dyDescent="0.3">
      <c r="A693" s="38">
        <v>32225</v>
      </c>
      <c r="B693" s="11" t="s">
        <v>9</v>
      </c>
      <c r="C693" t="s">
        <v>551</v>
      </c>
      <c r="D693" t="s">
        <v>166</v>
      </c>
      <c r="E693" s="22">
        <v>956</v>
      </c>
      <c r="F693" s="22">
        <v>874</v>
      </c>
      <c r="G693" s="9">
        <v>0.91422594142259417</v>
      </c>
      <c r="H693" s="20">
        <v>5</v>
      </c>
    </row>
    <row r="694" spans="1:8" ht="19.95" customHeight="1" x14ac:dyDescent="0.3">
      <c r="A694" s="38">
        <v>32275</v>
      </c>
      <c r="B694" s="11" t="s">
        <v>9</v>
      </c>
      <c r="C694" t="s">
        <v>552</v>
      </c>
      <c r="D694" t="s">
        <v>122</v>
      </c>
      <c r="E694" s="22">
        <v>2428</v>
      </c>
      <c r="F694" s="22">
        <v>2197</v>
      </c>
      <c r="G694" s="9">
        <v>0.90485996705107086</v>
      </c>
      <c r="H694" s="20">
        <v>5</v>
      </c>
    </row>
    <row r="695" spans="1:8" ht="19.95" customHeight="1" x14ac:dyDescent="0.3">
      <c r="A695" s="38">
        <v>32300</v>
      </c>
      <c r="B695" s="11" t="s">
        <v>9</v>
      </c>
      <c r="C695" t="s">
        <v>553</v>
      </c>
      <c r="D695" t="s">
        <v>107</v>
      </c>
      <c r="E695" s="22">
        <v>703</v>
      </c>
      <c r="F695" s="22">
        <v>635</v>
      </c>
      <c r="G695" s="9">
        <v>0.903271692745377</v>
      </c>
      <c r="H695" s="20">
        <v>5</v>
      </c>
    </row>
    <row r="696" spans="1:8" ht="19.95" customHeight="1" x14ac:dyDescent="0.3">
      <c r="A696" s="38">
        <v>32325</v>
      </c>
      <c r="B696" s="11" t="s">
        <v>19</v>
      </c>
      <c r="C696" t="s">
        <v>554</v>
      </c>
      <c r="D696" t="s">
        <v>119</v>
      </c>
      <c r="E696" s="22">
        <v>1873</v>
      </c>
      <c r="F696" s="22">
        <v>1538</v>
      </c>
      <c r="G696" s="9">
        <v>0.82114255205552589</v>
      </c>
      <c r="H696" s="20">
        <v>15</v>
      </c>
    </row>
    <row r="697" spans="1:8" ht="19.95" customHeight="1" x14ac:dyDescent="0.3">
      <c r="A697" s="38">
        <v>32350</v>
      </c>
      <c r="B697" s="11" t="s">
        <v>9</v>
      </c>
      <c r="C697" t="s">
        <v>554</v>
      </c>
      <c r="D697" t="s">
        <v>119</v>
      </c>
      <c r="E697" s="22">
        <v>2565</v>
      </c>
      <c r="F697" s="22">
        <v>3136</v>
      </c>
      <c r="G697" s="9">
        <v>1.2226120857699805</v>
      </c>
      <c r="H697" s="20">
        <v>0</v>
      </c>
    </row>
    <row r="698" spans="1:8" ht="19.95" customHeight="1" x14ac:dyDescent="0.3">
      <c r="A698" s="38">
        <v>32375</v>
      </c>
      <c r="B698" s="11" t="s">
        <v>9</v>
      </c>
      <c r="C698" t="s">
        <v>555</v>
      </c>
      <c r="D698" t="s">
        <v>86</v>
      </c>
      <c r="E698" s="22">
        <v>581</v>
      </c>
      <c r="F698" s="22">
        <v>570</v>
      </c>
      <c r="G698" s="9">
        <v>0.98106712564543885</v>
      </c>
      <c r="H698" s="20">
        <v>0</v>
      </c>
    </row>
    <row r="699" spans="1:8" ht="19.95" customHeight="1" x14ac:dyDescent="0.3">
      <c r="A699" s="38">
        <v>32450</v>
      </c>
      <c r="B699" s="11" t="s">
        <v>19</v>
      </c>
      <c r="C699" t="s">
        <v>556</v>
      </c>
      <c r="D699" t="s">
        <v>108</v>
      </c>
      <c r="E699" s="22">
        <v>393</v>
      </c>
      <c r="F699" s="22">
        <v>318</v>
      </c>
      <c r="G699" s="9">
        <v>0.80916030534351147</v>
      </c>
      <c r="H699" s="20">
        <v>15</v>
      </c>
    </row>
    <row r="700" spans="1:8" ht="19.95" customHeight="1" x14ac:dyDescent="0.3">
      <c r="A700" s="38">
        <v>32475</v>
      </c>
      <c r="B700" s="11" t="s">
        <v>9</v>
      </c>
      <c r="C700" t="s">
        <v>556</v>
      </c>
      <c r="D700" t="s">
        <v>108</v>
      </c>
      <c r="E700" s="22">
        <v>558</v>
      </c>
      <c r="F700" s="22">
        <v>539</v>
      </c>
      <c r="G700" s="9">
        <v>0.96594982078853042</v>
      </c>
      <c r="H700" s="20">
        <v>0</v>
      </c>
    </row>
    <row r="701" spans="1:8" ht="19.95" customHeight="1" x14ac:dyDescent="0.3">
      <c r="A701" s="38">
        <v>32500</v>
      </c>
      <c r="B701" s="11" t="s">
        <v>9</v>
      </c>
      <c r="C701" t="s">
        <v>557</v>
      </c>
      <c r="D701" t="s">
        <v>156</v>
      </c>
      <c r="E701" s="22">
        <v>317</v>
      </c>
      <c r="F701" s="22">
        <v>276</v>
      </c>
      <c r="G701" s="9">
        <v>0.87066246056782337</v>
      </c>
      <c r="H701" s="20">
        <v>10</v>
      </c>
    </row>
    <row r="702" spans="1:8" ht="19.95" customHeight="1" x14ac:dyDescent="0.3">
      <c r="A702" s="38">
        <v>32575</v>
      </c>
      <c r="B702" s="11" t="s">
        <v>9</v>
      </c>
      <c r="C702" t="s">
        <v>558</v>
      </c>
      <c r="D702" t="s">
        <v>91</v>
      </c>
      <c r="E702" s="22">
        <v>747</v>
      </c>
      <c r="F702" s="22">
        <v>746</v>
      </c>
      <c r="G702" s="9">
        <v>0.99866131191432395</v>
      </c>
      <c r="H702" s="20">
        <v>0</v>
      </c>
    </row>
    <row r="703" spans="1:8" ht="19.95" customHeight="1" x14ac:dyDescent="0.3">
      <c r="A703" s="38">
        <v>32650</v>
      </c>
      <c r="B703" s="11" t="s">
        <v>9</v>
      </c>
      <c r="C703" t="s">
        <v>559</v>
      </c>
      <c r="D703" t="s">
        <v>177</v>
      </c>
      <c r="E703" s="22">
        <v>364</v>
      </c>
      <c r="F703" s="22">
        <v>338</v>
      </c>
      <c r="G703" s="9">
        <v>0.9285714285714286</v>
      </c>
      <c r="H703" s="20">
        <v>5</v>
      </c>
    </row>
    <row r="704" spans="1:8" ht="19.95" customHeight="1" x14ac:dyDescent="0.3">
      <c r="A704" s="38">
        <v>32675</v>
      </c>
      <c r="B704" s="11" t="s">
        <v>9</v>
      </c>
      <c r="C704" t="s">
        <v>560</v>
      </c>
      <c r="D704" t="s">
        <v>277</v>
      </c>
      <c r="E704" s="22">
        <v>220</v>
      </c>
      <c r="F704" s="22">
        <v>190</v>
      </c>
      <c r="G704" s="9">
        <v>0.86363636363636365</v>
      </c>
      <c r="H704" s="20">
        <v>10</v>
      </c>
    </row>
    <row r="705" spans="1:8" ht="19.95" customHeight="1" x14ac:dyDescent="0.3">
      <c r="A705" s="38">
        <v>32700</v>
      </c>
      <c r="B705" s="11" t="s">
        <v>9</v>
      </c>
      <c r="C705" t="s">
        <v>560</v>
      </c>
      <c r="D705" t="s">
        <v>111</v>
      </c>
      <c r="E705" s="22">
        <v>2569</v>
      </c>
      <c r="F705" s="22">
        <v>2249</v>
      </c>
      <c r="G705" s="9">
        <v>0.87543791358505252</v>
      </c>
      <c r="H705" s="20">
        <v>10</v>
      </c>
    </row>
    <row r="706" spans="1:8" ht="19.95" customHeight="1" x14ac:dyDescent="0.3">
      <c r="A706" s="38">
        <v>32725</v>
      </c>
      <c r="B706" s="11" t="s">
        <v>9</v>
      </c>
      <c r="C706" t="s">
        <v>560</v>
      </c>
      <c r="D706" t="s">
        <v>166</v>
      </c>
      <c r="E706" s="22">
        <v>882</v>
      </c>
      <c r="F706" s="22">
        <v>1035</v>
      </c>
      <c r="G706" s="9">
        <v>1.1734693877551021</v>
      </c>
      <c r="H706" s="20">
        <v>0</v>
      </c>
    </row>
    <row r="707" spans="1:8" ht="19.95" customHeight="1" x14ac:dyDescent="0.3">
      <c r="A707" s="38">
        <v>32775</v>
      </c>
      <c r="B707" s="11" t="s">
        <v>9</v>
      </c>
      <c r="C707" t="s">
        <v>561</v>
      </c>
      <c r="D707" t="s">
        <v>239</v>
      </c>
      <c r="E707" s="22">
        <v>748</v>
      </c>
      <c r="F707" s="22">
        <v>649</v>
      </c>
      <c r="G707" s="9">
        <v>0.86764705882352944</v>
      </c>
      <c r="H707" s="20">
        <v>10</v>
      </c>
    </row>
    <row r="708" spans="1:8" ht="19.95" customHeight="1" x14ac:dyDescent="0.3">
      <c r="A708" s="38">
        <v>32900</v>
      </c>
      <c r="B708" s="11" t="s">
        <v>9</v>
      </c>
      <c r="C708" t="s">
        <v>562</v>
      </c>
      <c r="D708" t="s">
        <v>99</v>
      </c>
      <c r="E708" s="22">
        <v>312</v>
      </c>
      <c r="F708" s="22">
        <v>259</v>
      </c>
      <c r="G708" s="9">
        <v>0.83012820512820518</v>
      </c>
      <c r="H708" s="20">
        <v>15</v>
      </c>
    </row>
    <row r="709" spans="1:8" ht="19.95" customHeight="1" x14ac:dyDescent="0.3">
      <c r="A709" s="38">
        <v>32875</v>
      </c>
      <c r="B709" s="11" t="s">
        <v>9</v>
      </c>
      <c r="C709" t="s">
        <v>562</v>
      </c>
      <c r="D709" t="s">
        <v>177</v>
      </c>
      <c r="E709" s="22">
        <v>828</v>
      </c>
      <c r="F709" s="22">
        <v>729</v>
      </c>
      <c r="G709" s="9">
        <v>0.88043478260869568</v>
      </c>
      <c r="H709" s="20">
        <v>10</v>
      </c>
    </row>
    <row r="710" spans="1:8" ht="19.95" customHeight="1" x14ac:dyDescent="0.3">
      <c r="A710" s="38">
        <v>32925</v>
      </c>
      <c r="B710" s="11" t="s">
        <v>9</v>
      </c>
      <c r="C710" t="s">
        <v>562</v>
      </c>
      <c r="D710" t="s">
        <v>144</v>
      </c>
      <c r="E710" s="22">
        <v>459</v>
      </c>
      <c r="F710" s="22">
        <v>405</v>
      </c>
      <c r="G710" s="9">
        <v>0.88235294117647056</v>
      </c>
      <c r="H710" s="20">
        <v>10</v>
      </c>
    </row>
    <row r="711" spans="1:8" ht="19.95" customHeight="1" x14ac:dyDescent="0.3">
      <c r="A711" s="38">
        <v>32790</v>
      </c>
      <c r="B711" s="11" t="s">
        <v>19</v>
      </c>
      <c r="C711" t="s">
        <v>562</v>
      </c>
      <c r="D711" t="s">
        <v>3179</v>
      </c>
      <c r="E711" s="22">
        <v>12418</v>
      </c>
      <c r="F711" s="22">
        <v>19851</v>
      </c>
      <c r="G711" s="9">
        <v>1.5985665968755034</v>
      </c>
      <c r="H711" s="20">
        <v>0</v>
      </c>
    </row>
    <row r="712" spans="1:8" ht="19.95" customHeight="1" x14ac:dyDescent="0.3">
      <c r="A712" s="38">
        <v>32800</v>
      </c>
      <c r="B712" s="11" t="s">
        <v>9</v>
      </c>
      <c r="C712" t="s">
        <v>562</v>
      </c>
      <c r="D712" t="s">
        <v>221</v>
      </c>
      <c r="E712" s="22">
        <v>0</v>
      </c>
      <c r="F712" s="22">
        <v>0</v>
      </c>
      <c r="G712" s="9">
        <v>1</v>
      </c>
      <c r="H712" s="20">
        <v>0</v>
      </c>
    </row>
    <row r="713" spans="1:8" ht="19.95" customHeight="1" x14ac:dyDescent="0.3">
      <c r="A713" s="38">
        <v>32825</v>
      </c>
      <c r="B713" s="11" t="s">
        <v>9</v>
      </c>
      <c r="C713" t="s">
        <v>562</v>
      </c>
      <c r="D713" t="s">
        <v>115</v>
      </c>
      <c r="E713" s="22">
        <v>529</v>
      </c>
      <c r="F713" s="22">
        <v>567</v>
      </c>
      <c r="G713" s="9">
        <v>1.0718336483931947</v>
      </c>
      <c r="H713" s="20">
        <v>0</v>
      </c>
    </row>
    <row r="714" spans="1:8" ht="19.95" customHeight="1" x14ac:dyDescent="0.3">
      <c r="A714" s="38">
        <v>33025</v>
      </c>
      <c r="B714" s="11" t="s">
        <v>9</v>
      </c>
      <c r="C714" t="s">
        <v>563</v>
      </c>
      <c r="D714" t="s">
        <v>18</v>
      </c>
      <c r="E714" s="22">
        <v>3400</v>
      </c>
      <c r="F714" s="22">
        <v>2667</v>
      </c>
      <c r="G714" s="9">
        <v>0.78441176470588236</v>
      </c>
      <c r="H714" s="20">
        <v>15</v>
      </c>
    </row>
    <row r="715" spans="1:8" ht="19.95" customHeight="1" x14ac:dyDescent="0.3">
      <c r="A715" s="38">
        <v>33000</v>
      </c>
      <c r="B715" s="11" t="s">
        <v>6</v>
      </c>
      <c r="C715" t="s">
        <v>563</v>
      </c>
      <c r="D715" t="s">
        <v>3180</v>
      </c>
      <c r="E715" s="22">
        <v>15626</v>
      </c>
      <c r="F715" s="22">
        <v>15397</v>
      </c>
      <c r="G715" s="9">
        <v>0.98534493792397282</v>
      </c>
      <c r="H715" s="20">
        <v>0</v>
      </c>
    </row>
    <row r="716" spans="1:8" ht="19.95" customHeight="1" x14ac:dyDescent="0.3">
      <c r="A716" s="38">
        <v>33075</v>
      </c>
      <c r="B716" s="11" t="s">
        <v>9</v>
      </c>
      <c r="C716" t="s">
        <v>564</v>
      </c>
      <c r="D716" t="s">
        <v>50</v>
      </c>
      <c r="E716" s="22">
        <v>824</v>
      </c>
      <c r="F716" s="22">
        <v>662</v>
      </c>
      <c r="G716" s="9">
        <v>0.80339805825242716</v>
      </c>
      <c r="H716" s="20">
        <v>15</v>
      </c>
    </row>
    <row r="717" spans="1:8" ht="19.95" customHeight="1" x14ac:dyDescent="0.3">
      <c r="A717" s="38">
        <v>33050</v>
      </c>
      <c r="B717" s="11" t="s">
        <v>9</v>
      </c>
      <c r="C717" t="s">
        <v>564</v>
      </c>
      <c r="D717" t="s">
        <v>138</v>
      </c>
      <c r="E717" s="22">
        <v>830</v>
      </c>
      <c r="F717" s="22">
        <v>744</v>
      </c>
      <c r="G717" s="9">
        <v>0.89638554216867472</v>
      </c>
      <c r="H717" s="20">
        <v>10</v>
      </c>
    </row>
    <row r="718" spans="1:8" ht="19.95" customHeight="1" x14ac:dyDescent="0.3">
      <c r="A718" s="38">
        <v>33100</v>
      </c>
      <c r="B718" s="11" t="s">
        <v>19</v>
      </c>
      <c r="C718" t="s">
        <v>564</v>
      </c>
      <c r="D718" t="s">
        <v>173</v>
      </c>
      <c r="E718" s="22">
        <v>9501</v>
      </c>
      <c r="F718" s="22">
        <v>11139</v>
      </c>
      <c r="G718" s="9">
        <v>1.172402904957373</v>
      </c>
      <c r="H718" s="20">
        <v>0</v>
      </c>
    </row>
    <row r="719" spans="1:8" ht="19.95" customHeight="1" x14ac:dyDescent="0.3">
      <c r="A719" s="38">
        <v>33175</v>
      </c>
      <c r="B719" s="11" t="s">
        <v>19</v>
      </c>
      <c r="C719" t="s">
        <v>565</v>
      </c>
      <c r="D719" t="s">
        <v>99</v>
      </c>
      <c r="E719" s="22">
        <v>648</v>
      </c>
      <c r="F719" s="22">
        <v>771</v>
      </c>
      <c r="G719" s="9">
        <v>1.1898148148148149</v>
      </c>
      <c r="H719" s="20">
        <v>0</v>
      </c>
    </row>
    <row r="720" spans="1:8" ht="19.95" customHeight="1" x14ac:dyDescent="0.3">
      <c r="A720" s="38">
        <v>33225</v>
      </c>
      <c r="B720" s="11" t="s">
        <v>19</v>
      </c>
      <c r="C720" t="s">
        <v>566</v>
      </c>
      <c r="D720" t="s">
        <v>48</v>
      </c>
      <c r="E720" s="22">
        <v>266</v>
      </c>
      <c r="F720" s="22">
        <v>223</v>
      </c>
      <c r="G720" s="9">
        <v>0.83834586466165417</v>
      </c>
      <c r="H720" s="20">
        <v>15</v>
      </c>
    </row>
    <row r="721" spans="1:8" ht="19.95" customHeight="1" x14ac:dyDescent="0.3">
      <c r="A721" s="38">
        <v>33300</v>
      </c>
      <c r="B721" s="11" t="s">
        <v>9</v>
      </c>
      <c r="C721" t="s">
        <v>567</v>
      </c>
      <c r="D721" t="s">
        <v>101</v>
      </c>
      <c r="E721" s="22">
        <v>122</v>
      </c>
      <c r="F721" s="22">
        <v>89</v>
      </c>
      <c r="G721" s="9">
        <v>0.72950819672131151</v>
      </c>
      <c r="H721" s="20">
        <v>15</v>
      </c>
    </row>
    <row r="722" spans="1:8" ht="19.95" customHeight="1" x14ac:dyDescent="0.3">
      <c r="A722" s="38">
        <v>33275</v>
      </c>
      <c r="B722" s="11" t="s">
        <v>19</v>
      </c>
      <c r="C722" t="s">
        <v>567</v>
      </c>
      <c r="D722" t="s">
        <v>101</v>
      </c>
      <c r="E722" s="22">
        <v>331</v>
      </c>
      <c r="F722" s="22">
        <v>286</v>
      </c>
      <c r="G722" s="9">
        <v>0.86404833836858008</v>
      </c>
      <c r="H722" s="20">
        <v>10</v>
      </c>
    </row>
    <row r="723" spans="1:8" ht="19.95" customHeight="1" x14ac:dyDescent="0.3">
      <c r="A723" s="38">
        <v>33350</v>
      </c>
      <c r="B723" s="11" t="s">
        <v>9</v>
      </c>
      <c r="C723" t="s">
        <v>568</v>
      </c>
      <c r="D723" t="s">
        <v>64</v>
      </c>
      <c r="E723" s="22">
        <v>1058</v>
      </c>
      <c r="F723" s="22">
        <v>713</v>
      </c>
      <c r="G723" s="9">
        <v>0.67391304347826086</v>
      </c>
      <c r="H723" s="20">
        <v>15</v>
      </c>
    </row>
    <row r="724" spans="1:8" ht="19.95" customHeight="1" x14ac:dyDescent="0.3">
      <c r="A724" s="38">
        <v>33400</v>
      </c>
      <c r="B724" s="11" t="s">
        <v>9</v>
      </c>
      <c r="C724" t="s">
        <v>569</v>
      </c>
      <c r="D724" t="s">
        <v>208</v>
      </c>
      <c r="E724" s="22">
        <v>627</v>
      </c>
      <c r="F724" s="22">
        <v>703</v>
      </c>
      <c r="G724" s="9">
        <v>1.1212121212121211</v>
      </c>
      <c r="H724" s="20">
        <v>0</v>
      </c>
    </row>
    <row r="725" spans="1:8" ht="19.95" customHeight="1" x14ac:dyDescent="0.3">
      <c r="A725" s="38">
        <v>33450</v>
      </c>
      <c r="B725" s="11" t="s">
        <v>6</v>
      </c>
      <c r="C725" t="s">
        <v>570</v>
      </c>
      <c r="D725" t="s">
        <v>136</v>
      </c>
      <c r="E725" s="22">
        <v>2533</v>
      </c>
      <c r="F725" s="22">
        <v>2352</v>
      </c>
      <c r="G725" s="9">
        <v>0.92854322937228584</v>
      </c>
      <c r="H725" s="20">
        <v>5</v>
      </c>
    </row>
    <row r="726" spans="1:8" ht="19.95" customHeight="1" x14ac:dyDescent="0.3">
      <c r="A726" s="38">
        <v>33475</v>
      </c>
      <c r="B726" s="11" t="s">
        <v>9</v>
      </c>
      <c r="C726" t="s">
        <v>570</v>
      </c>
      <c r="D726" t="s">
        <v>136</v>
      </c>
      <c r="E726" s="22">
        <v>3765</v>
      </c>
      <c r="F726" s="22">
        <v>3498</v>
      </c>
      <c r="G726" s="9">
        <v>0.92908366533864539</v>
      </c>
      <c r="H726" s="20">
        <v>5</v>
      </c>
    </row>
    <row r="727" spans="1:8" ht="19.95" customHeight="1" x14ac:dyDescent="0.3">
      <c r="A727" s="38">
        <v>33525</v>
      </c>
      <c r="B727" s="11" t="s">
        <v>9</v>
      </c>
      <c r="C727" t="s">
        <v>571</v>
      </c>
      <c r="D727" t="s">
        <v>115</v>
      </c>
      <c r="E727" s="22">
        <v>1084</v>
      </c>
      <c r="F727" s="22">
        <v>960</v>
      </c>
      <c r="G727" s="9">
        <v>0.88560885608856088</v>
      </c>
      <c r="H727" s="20">
        <v>10</v>
      </c>
    </row>
    <row r="728" spans="1:8" ht="19.95" customHeight="1" x14ac:dyDescent="0.3">
      <c r="A728" s="38">
        <v>33500</v>
      </c>
      <c r="B728" s="11" t="s">
        <v>19</v>
      </c>
      <c r="C728" t="s">
        <v>571</v>
      </c>
      <c r="D728" t="s">
        <v>3171</v>
      </c>
      <c r="E728" s="22">
        <v>1173</v>
      </c>
      <c r="F728" s="22">
        <v>1111</v>
      </c>
      <c r="G728" s="9">
        <v>0.94714407502131293</v>
      </c>
      <c r="H728" s="20">
        <v>5</v>
      </c>
    </row>
    <row r="729" spans="1:8" ht="19.95" customHeight="1" x14ac:dyDescent="0.3">
      <c r="A729" s="38">
        <v>33575</v>
      </c>
      <c r="B729" s="11" t="s">
        <v>9</v>
      </c>
      <c r="C729" t="s">
        <v>572</v>
      </c>
      <c r="D729" t="s">
        <v>272</v>
      </c>
      <c r="E729" s="22">
        <v>1299</v>
      </c>
      <c r="F729" s="22">
        <v>1249</v>
      </c>
      <c r="G729" s="9">
        <v>0.96150885296381827</v>
      </c>
      <c r="H729" s="20">
        <v>0</v>
      </c>
    </row>
    <row r="730" spans="1:8" ht="19.95" customHeight="1" x14ac:dyDescent="0.3">
      <c r="A730" s="38">
        <v>33700</v>
      </c>
      <c r="B730" s="11" t="s">
        <v>9</v>
      </c>
      <c r="C730" t="s">
        <v>573</v>
      </c>
      <c r="D730" t="s">
        <v>113</v>
      </c>
      <c r="E730" s="22">
        <v>1043</v>
      </c>
      <c r="F730" s="22">
        <v>888</v>
      </c>
      <c r="G730" s="9">
        <v>0.85139022051773727</v>
      </c>
      <c r="H730" s="20">
        <v>10</v>
      </c>
    </row>
    <row r="731" spans="1:8" ht="19.95" customHeight="1" x14ac:dyDescent="0.3">
      <c r="A731" s="38">
        <v>33850</v>
      </c>
      <c r="B731" s="11" t="s">
        <v>9</v>
      </c>
      <c r="C731" t="s">
        <v>574</v>
      </c>
      <c r="D731" t="s">
        <v>144</v>
      </c>
      <c r="E731" s="22">
        <v>701</v>
      </c>
      <c r="F731" s="22">
        <v>660</v>
      </c>
      <c r="G731" s="9">
        <v>0.94151212553495012</v>
      </c>
      <c r="H731" s="20">
        <v>5</v>
      </c>
    </row>
    <row r="732" spans="1:8" ht="19.95" customHeight="1" x14ac:dyDescent="0.3">
      <c r="A732" s="38">
        <v>33900</v>
      </c>
      <c r="B732" s="11" t="s">
        <v>9</v>
      </c>
      <c r="C732" t="s">
        <v>575</v>
      </c>
      <c r="D732" t="s">
        <v>147</v>
      </c>
      <c r="E732" s="22">
        <v>433</v>
      </c>
      <c r="F732" s="22">
        <v>392</v>
      </c>
      <c r="G732" s="9">
        <v>0.90531177829099307</v>
      </c>
      <c r="H732" s="20">
        <v>5</v>
      </c>
    </row>
    <row r="733" spans="1:8" ht="19.95" customHeight="1" x14ac:dyDescent="0.3">
      <c r="A733" s="38">
        <v>33925</v>
      </c>
      <c r="B733" s="11" t="s">
        <v>9</v>
      </c>
      <c r="C733" t="s">
        <v>576</v>
      </c>
      <c r="D733" t="s">
        <v>30</v>
      </c>
      <c r="E733" s="22">
        <v>435</v>
      </c>
      <c r="F733" s="22">
        <v>340</v>
      </c>
      <c r="G733" s="9">
        <v>0.7816091954022989</v>
      </c>
      <c r="H733" s="20">
        <v>15</v>
      </c>
    </row>
    <row r="734" spans="1:8" ht="19.95" customHeight="1" x14ac:dyDescent="0.3">
      <c r="A734" s="38">
        <v>34025</v>
      </c>
      <c r="B734" s="11" t="s">
        <v>9</v>
      </c>
      <c r="C734" t="s">
        <v>577</v>
      </c>
      <c r="D734" t="s">
        <v>50</v>
      </c>
      <c r="E734" s="22">
        <v>739</v>
      </c>
      <c r="F734" s="22">
        <v>581</v>
      </c>
      <c r="G734" s="9">
        <v>0.7861975642760487</v>
      </c>
      <c r="H734" s="20">
        <v>15</v>
      </c>
    </row>
    <row r="735" spans="1:8" ht="19.95" customHeight="1" x14ac:dyDescent="0.3">
      <c r="A735" s="38">
        <v>34000</v>
      </c>
      <c r="B735" s="11" t="s">
        <v>9</v>
      </c>
      <c r="C735" t="s">
        <v>577</v>
      </c>
      <c r="D735" t="s">
        <v>95</v>
      </c>
      <c r="E735" s="22">
        <v>1135</v>
      </c>
      <c r="F735" s="22">
        <v>1057</v>
      </c>
      <c r="G735" s="9">
        <v>0.93127753303964755</v>
      </c>
      <c r="H735" s="20">
        <v>5</v>
      </c>
    </row>
    <row r="736" spans="1:8" ht="19.95" customHeight="1" x14ac:dyDescent="0.3">
      <c r="A736" s="38">
        <v>34050</v>
      </c>
      <c r="B736" s="11" t="s">
        <v>9</v>
      </c>
      <c r="C736" t="s">
        <v>577</v>
      </c>
      <c r="D736" t="s">
        <v>21</v>
      </c>
      <c r="E736" s="22">
        <v>2162</v>
      </c>
      <c r="F736" s="22">
        <v>2069</v>
      </c>
      <c r="G736" s="9">
        <v>0.95698427382053652</v>
      </c>
      <c r="H736" s="20">
        <v>0</v>
      </c>
    </row>
    <row r="737" spans="1:8" ht="19.95" customHeight="1" x14ac:dyDescent="0.3">
      <c r="A737" s="38">
        <v>34200</v>
      </c>
      <c r="B737" s="11" t="s">
        <v>9</v>
      </c>
      <c r="C737" t="s">
        <v>578</v>
      </c>
      <c r="D737" t="s">
        <v>147</v>
      </c>
      <c r="E737" s="22">
        <v>295</v>
      </c>
      <c r="F737" s="22">
        <v>287</v>
      </c>
      <c r="G737" s="9">
        <v>0.97288135593220337</v>
      </c>
      <c r="H737" s="20">
        <v>0</v>
      </c>
    </row>
    <row r="738" spans="1:8" ht="19.95" customHeight="1" x14ac:dyDescent="0.3">
      <c r="A738" s="38">
        <v>34250</v>
      </c>
      <c r="B738" s="11" t="s">
        <v>19</v>
      </c>
      <c r="C738" t="s">
        <v>579</v>
      </c>
      <c r="D738" t="s">
        <v>91</v>
      </c>
      <c r="E738" s="22">
        <v>796</v>
      </c>
      <c r="F738" s="22">
        <v>747</v>
      </c>
      <c r="G738" s="9">
        <v>0.93844221105527637</v>
      </c>
      <c r="H738" s="20">
        <v>5</v>
      </c>
    </row>
    <row r="739" spans="1:8" ht="19.95" customHeight="1" x14ac:dyDescent="0.3">
      <c r="A739" s="38">
        <v>34225</v>
      </c>
      <c r="B739" s="11" t="s">
        <v>9</v>
      </c>
      <c r="C739" t="s">
        <v>579</v>
      </c>
      <c r="D739" t="s">
        <v>99</v>
      </c>
      <c r="E739" s="22">
        <v>636</v>
      </c>
      <c r="F739" s="22">
        <v>655</v>
      </c>
      <c r="G739" s="9">
        <v>1.029874213836478</v>
      </c>
      <c r="H739" s="20">
        <v>0</v>
      </c>
    </row>
    <row r="740" spans="1:8" ht="19.95" customHeight="1" x14ac:dyDescent="0.3">
      <c r="A740" s="38">
        <v>34300</v>
      </c>
      <c r="B740" s="11" t="s">
        <v>9</v>
      </c>
      <c r="C740" t="s">
        <v>580</v>
      </c>
      <c r="D740" t="s">
        <v>115</v>
      </c>
      <c r="E740" s="22">
        <v>568</v>
      </c>
      <c r="F740" s="22">
        <v>802</v>
      </c>
      <c r="G740" s="9">
        <v>1.4119718309859155</v>
      </c>
      <c r="H740" s="20">
        <v>0</v>
      </c>
    </row>
    <row r="741" spans="1:8" ht="19.95" customHeight="1" x14ac:dyDescent="0.3">
      <c r="A741" s="38">
        <v>34450</v>
      </c>
      <c r="B741" s="11" t="s">
        <v>19</v>
      </c>
      <c r="C741" t="s">
        <v>581</v>
      </c>
      <c r="D741" t="s">
        <v>80</v>
      </c>
      <c r="E741" s="22">
        <v>874</v>
      </c>
      <c r="F741" s="22">
        <v>758</v>
      </c>
      <c r="G741" s="9">
        <v>0.86727688787185353</v>
      </c>
      <c r="H741" s="20">
        <v>10</v>
      </c>
    </row>
    <row r="742" spans="1:8" ht="19.95" customHeight="1" x14ac:dyDescent="0.3">
      <c r="A742" s="38">
        <v>34425</v>
      </c>
      <c r="B742" s="11" t="s">
        <v>9</v>
      </c>
      <c r="C742" t="s">
        <v>581</v>
      </c>
      <c r="D742" t="s">
        <v>64</v>
      </c>
      <c r="E742" s="22">
        <v>340</v>
      </c>
      <c r="F742" s="22">
        <v>317</v>
      </c>
      <c r="G742" s="9">
        <v>0.93235294117647061</v>
      </c>
      <c r="H742" s="20">
        <v>5</v>
      </c>
    </row>
    <row r="743" spans="1:8" ht="19.95" customHeight="1" x14ac:dyDescent="0.3">
      <c r="A743" s="38">
        <v>34475</v>
      </c>
      <c r="B743" s="11" t="s">
        <v>9</v>
      </c>
      <c r="C743" t="s">
        <v>581</v>
      </c>
      <c r="D743" t="s">
        <v>80</v>
      </c>
      <c r="E743" s="22">
        <v>724</v>
      </c>
      <c r="F743" s="22">
        <v>654</v>
      </c>
      <c r="G743" s="9">
        <v>0.90331491712707179</v>
      </c>
      <c r="H743" s="20">
        <v>5</v>
      </c>
    </row>
    <row r="744" spans="1:8" ht="19.95" customHeight="1" x14ac:dyDescent="0.3">
      <c r="A744" s="38">
        <v>34575</v>
      </c>
      <c r="B744" s="11" t="s">
        <v>19</v>
      </c>
      <c r="C744" t="s">
        <v>582</v>
      </c>
      <c r="D744" t="s">
        <v>221</v>
      </c>
      <c r="E744" s="22">
        <v>1248</v>
      </c>
      <c r="F744" s="22">
        <v>1082</v>
      </c>
      <c r="G744" s="9">
        <v>0.86698717948717952</v>
      </c>
      <c r="H744" s="20">
        <v>10</v>
      </c>
    </row>
    <row r="745" spans="1:8" ht="19.95" customHeight="1" x14ac:dyDescent="0.3">
      <c r="A745" s="38">
        <v>34675</v>
      </c>
      <c r="B745" s="11" t="s">
        <v>9</v>
      </c>
      <c r="C745" t="s">
        <v>583</v>
      </c>
      <c r="D745" t="s">
        <v>91</v>
      </c>
      <c r="E745" s="22">
        <v>152</v>
      </c>
      <c r="F745" s="22">
        <v>129</v>
      </c>
      <c r="G745" s="9">
        <v>0.84868421052631582</v>
      </c>
      <c r="H745" s="20">
        <v>15</v>
      </c>
    </row>
    <row r="746" spans="1:8" ht="19.95" customHeight="1" x14ac:dyDescent="0.3">
      <c r="A746" s="38">
        <v>34650</v>
      </c>
      <c r="B746" s="11" t="s">
        <v>9</v>
      </c>
      <c r="C746" t="s">
        <v>583</v>
      </c>
      <c r="D746" t="s">
        <v>57</v>
      </c>
      <c r="E746" s="22">
        <v>359</v>
      </c>
      <c r="F746" s="22">
        <v>335</v>
      </c>
      <c r="G746" s="9">
        <v>0.93314763231197773</v>
      </c>
      <c r="H746" s="20">
        <v>5</v>
      </c>
    </row>
    <row r="747" spans="1:8" ht="19.95" customHeight="1" x14ac:dyDescent="0.3">
      <c r="A747" s="38">
        <v>34725</v>
      </c>
      <c r="B747" s="11" t="s">
        <v>9</v>
      </c>
      <c r="C747" t="s">
        <v>584</v>
      </c>
      <c r="D747" t="s">
        <v>277</v>
      </c>
      <c r="E747" s="22">
        <v>366</v>
      </c>
      <c r="F747" s="22">
        <v>356</v>
      </c>
      <c r="G747" s="9">
        <v>0.97267759562841527</v>
      </c>
      <c r="H747" s="20">
        <v>0</v>
      </c>
    </row>
    <row r="748" spans="1:8" ht="19.95" customHeight="1" x14ac:dyDescent="0.3">
      <c r="A748" s="38">
        <v>34850</v>
      </c>
      <c r="B748" s="11" t="s">
        <v>9</v>
      </c>
      <c r="C748" t="s">
        <v>585</v>
      </c>
      <c r="D748" t="s">
        <v>166</v>
      </c>
      <c r="E748" s="22">
        <v>787</v>
      </c>
      <c r="F748" s="22">
        <v>730</v>
      </c>
      <c r="G748" s="9">
        <v>0.92757306226175351</v>
      </c>
      <c r="H748" s="20">
        <v>5</v>
      </c>
    </row>
    <row r="749" spans="1:8" ht="19.95" customHeight="1" x14ac:dyDescent="0.3">
      <c r="A749" s="38">
        <v>34825</v>
      </c>
      <c r="B749" s="11" t="s">
        <v>6</v>
      </c>
      <c r="C749" t="s">
        <v>585</v>
      </c>
      <c r="D749" t="s">
        <v>166</v>
      </c>
      <c r="E749" s="22">
        <v>1397</v>
      </c>
      <c r="F749" s="22">
        <v>1403</v>
      </c>
      <c r="G749" s="9">
        <v>1.0042949176807445</v>
      </c>
      <c r="H749" s="20">
        <v>0</v>
      </c>
    </row>
    <row r="750" spans="1:8" ht="19.95" customHeight="1" x14ac:dyDescent="0.3">
      <c r="A750" s="38">
        <v>35050</v>
      </c>
      <c r="B750" s="11" t="s">
        <v>9</v>
      </c>
      <c r="C750" t="s">
        <v>586</v>
      </c>
      <c r="D750" t="s">
        <v>147</v>
      </c>
      <c r="E750" s="22">
        <v>902</v>
      </c>
      <c r="F750" s="22">
        <v>962</v>
      </c>
      <c r="G750" s="9">
        <v>1.0665188470066518</v>
      </c>
      <c r="H750" s="20">
        <v>0</v>
      </c>
    </row>
    <row r="751" spans="1:8" ht="19.95" customHeight="1" x14ac:dyDescent="0.3">
      <c r="A751" s="38">
        <v>35100</v>
      </c>
      <c r="B751" s="11" t="s">
        <v>9</v>
      </c>
      <c r="C751" t="s">
        <v>587</v>
      </c>
      <c r="D751" t="s">
        <v>16</v>
      </c>
      <c r="E751" s="22">
        <v>620</v>
      </c>
      <c r="F751" s="22">
        <v>581</v>
      </c>
      <c r="G751" s="9">
        <v>0.93709677419354842</v>
      </c>
      <c r="H751" s="20">
        <v>5</v>
      </c>
    </row>
    <row r="752" spans="1:8" ht="19.95" customHeight="1" x14ac:dyDescent="0.3">
      <c r="A752" s="38">
        <v>35075</v>
      </c>
      <c r="B752" s="11" t="s">
        <v>19</v>
      </c>
      <c r="C752" t="s">
        <v>587</v>
      </c>
      <c r="D752" t="s">
        <v>16</v>
      </c>
      <c r="E752" s="22">
        <v>456</v>
      </c>
      <c r="F752" s="22">
        <v>449</v>
      </c>
      <c r="G752" s="9">
        <v>0.98464912280701755</v>
      </c>
      <c r="H752" s="20">
        <v>0</v>
      </c>
    </row>
    <row r="753" spans="1:8" ht="19.95" customHeight="1" x14ac:dyDescent="0.3">
      <c r="A753" s="38">
        <v>35125</v>
      </c>
      <c r="B753" s="11" t="s">
        <v>9</v>
      </c>
      <c r="C753" t="s">
        <v>588</v>
      </c>
      <c r="D753" t="s">
        <v>147</v>
      </c>
      <c r="E753" s="22">
        <v>787</v>
      </c>
      <c r="F753" s="22">
        <v>761</v>
      </c>
      <c r="G753" s="9">
        <v>0.96696315120711562</v>
      </c>
      <c r="H753" s="20">
        <v>0</v>
      </c>
    </row>
    <row r="754" spans="1:8" ht="19.95" customHeight="1" x14ac:dyDescent="0.3">
      <c r="A754" s="38">
        <v>35150</v>
      </c>
      <c r="B754" s="11" t="s">
        <v>19</v>
      </c>
      <c r="C754" t="s">
        <v>589</v>
      </c>
      <c r="D754" t="s">
        <v>43</v>
      </c>
      <c r="E754" s="22">
        <v>10211</v>
      </c>
      <c r="F754" s="22">
        <v>15391</v>
      </c>
      <c r="G754" s="9">
        <v>1.507296053275879</v>
      </c>
      <c r="H754" s="20">
        <v>0</v>
      </c>
    </row>
    <row r="755" spans="1:8" ht="19.95" customHeight="1" x14ac:dyDescent="0.3">
      <c r="A755" s="38">
        <v>35375</v>
      </c>
      <c r="B755" s="11" t="s">
        <v>9</v>
      </c>
      <c r="C755" t="s">
        <v>590</v>
      </c>
      <c r="D755" t="s">
        <v>21</v>
      </c>
      <c r="E755" s="22">
        <v>2273</v>
      </c>
      <c r="F755" s="22">
        <v>2086</v>
      </c>
      <c r="G755" s="9">
        <v>0.91772987241531012</v>
      </c>
      <c r="H755" s="20">
        <v>5</v>
      </c>
    </row>
    <row r="756" spans="1:8" ht="19.95" customHeight="1" x14ac:dyDescent="0.3">
      <c r="A756" s="38">
        <v>35325</v>
      </c>
      <c r="B756" s="11" t="s">
        <v>9</v>
      </c>
      <c r="C756" t="s">
        <v>590</v>
      </c>
      <c r="D756" t="s">
        <v>43</v>
      </c>
      <c r="E756" s="22">
        <v>1559</v>
      </c>
      <c r="F756" s="22">
        <v>1516</v>
      </c>
      <c r="G756" s="9">
        <v>0.97241821680564466</v>
      </c>
      <c r="H756" s="20">
        <v>0</v>
      </c>
    </row>
    <row r="757" spans="1:8" ht="19.95" customHeight="1" x14ac:dyDescent="0.3">
      <c r="A757" s="38">
        <v>35350</v>
      </c>
      <c r="B757" s="11" t="s">
        <v>9</v>
      </c>
      <c r="C757" t="s">
        <v>590</v>
      </c>
      <c r="D757" t="s">
        <v>122</v>
      </c>
      <c r="E757" s="22">
        <v>4530</v>
      </c>
      <c r="F757" s="22">
        <v>5115</v>
      </c>
      <c r="G757" s="9">
        <v>1.1291390728476822</v>
      </c>
      <c r="H757" s="20">
        <v>0</v>
      </c>
    </row>
    <row r="758" spans="1:8" ht="19.95" customHeight="1" x14ac:dyDescent="0.3">
      <c r="A758" s="38">
        <v>35400</v>
      </c>
      <c r="B758" s="11" t="s">
        <v>19</v>
      </c>
      <c r="C758" t="s">
        <v>591</v>
      </c>
      <c r="D758" t="s">
        <v>80</v>
      </c>
      <c r="E758" s="22">
        <v>306</v>
      </c>
      <c r="F758" s="22">
        <v>262</v>
      </c>
      <c r="G758" s="9">
        <v>0.85620915032679734</v>
      </c>
      <c r="H758" s="20">
        <v>10</v>
      </c>
    </row>
    <row r="759" spans="1:8" ht="19.95" customHeight="1" x14ac:dyDescent="0.3">
      <c r="A759" s="38">
        <v>35450</v>
      </c>
      <c r="B759" s="11" t="s">
        <v>19</v>
      </c>
      <c r="C759" t="s">
        <v>592</v>
      </c>
      <c r="D759" t="s">
        <v>122</v>
      </c>
      <c r="E759" s="22">
        <v>10661</v>
      </c>
      <c r="F759" s="22">
        <v>15711</v>
      </c>
      <c r="G759" s="9">
        <v>1.4736891473595348</v>
      </c>
      <c r="H759" s="20">
        <v>0</v>
      </c>
    </row>
    <row r="760" spans="1:8" ht="19.95" customHeight="1" x14ac:dyDescent="0.3">
      <c r="A760" s="38">
        <v>35500</v>
      </c>
      <c r="B760" s="11" t="s">
        <v>9</v>
      </c>
      <c r="C760" t="s">
        <v>593</v>
      </c>
      <c r="D760" t="s">
        <v>99</v>
      </c>
      <c r="E760" s="22">
        <v>859</v>
      </c>
      <c r="F760" s="22">
        <v>748</v>
      </c>
      <c r="G760" s="9">
        <v>0.87077997671711294</v>
      </c>
      <c r="H760" s="20">
        <v>10</v>
      </c>
    </row>
    <row r="761" spans="1:8" ht="19.95" customHeight="1" x14ac:dyDescent="0.3">
      <c r="A761" s="38">
        <v>35525</v>
      </c>
      <c r="B761" s="11" t="s">
        <v>9</v>
      </c>
      <c r="C761" t="s">
        <v>594</v>
      </c>
      <c r="D761" t="s">
        <v>107</v>
      </c>
      <c r="E761" s="22">
        <v>930</v>
      </c>
      <c r="F761" s="22">
        <v>811</v>
      </c>
      <c r="G761" s="9">
        <v>0.8720430107526882</v>
      </c>
      <c r="H761" s="20">
        <v>10</v>
      </c>
    </row>
    <row r="762" spans="1:8" ht="19.95" customHeight="1" x14ac:dyDescent="0.3">
      <c r="A762" s="38">
        <v>35600</v>
      </c>
      <c r="B762" s="11" t="s">
        <v>9</v>
      </c>
      <c r="C762" t="s">
        <v>595</v>
      </c>
      <c r="D762" t="s">
        <v>106</v>
      </c>
      <c r="E762" s="22">
        <v>383</v>
      </c>
      <c r="F762" s="22">
        <v>331</v>
      </c>
      <c r="G762" s="9">
        <v>0.86422976501305482</v>
      </c>
      <c r="H762" s="20">
        <v>10</v>
      </c>
    </row>
    <row r="763" spans="1:8" ht="19.95" customHeight="1" x14ac:dyDescent="0.3">
      <c r="A763" s="38">
        <v>35625</v>
      </c>
      <c r="B763" s="11" t="s">
        <v>9</v>
      </c>
      <c r="C763" t="s">
        <v>596</v>
      </c>
      <c r="D763" t="s">
        <v>124</v>
      </c>
      <c r="E763" s="22">
        <v>749</v>
      </c>
      <c r="F763" s="22">
        <v>719</v>
      </c>
      <c r="G763" s="9">
        <v>0.95994659546061412</v>
      </c>
      <c r="H763" s="20">
        <v>0</v>
      </c>
    </row>
    <row r="764" spans="1:8" ht="19.95" customHeight="1" x14ac:dyDescent="0.3">
      <c r="A764" s="38">
        <v>35750</v>
      </c>
      <c r="B764" s="11" t="s">
        <v>6</v>
      </c>
      <c r="C764" t="s">
        <v>597</v>
      </c>
      <c r="D764" t="s">
        <v>95</v>
      </c>
      <c r="E764" s="22">
        <v>3767</v>
      </c>
      <c r="F764" s="22">
        <v>3587</v>
      </c>
      <c r="G764" s="9">
        <v>0.95221661799840718</v>
      </c>
      <c r="H764" s="20">
        <v>0</v>
      </c>
    </row>
    <row r="765" spans="1:8" ht="19.95" customHeight="1" x14ac:dyDescent="0.3">
      <c r="A765" s="38">
        <v>35825</v>
      </c>
      <c r="B765" s="11" t="s">
        <v>9</v>
      </c>
      <c r="C765" t="s">
        <v>598</v>
      </c>
      <c r="D765" t="s">
        <v>143</v>
      </c>
      <c r="E765" s="22">
        <v>1052</v>
      </c>
      <c r="F765" s="22">
        <v>929</v>
      </c>
      <c r="G765" s="9">
        <v>0.88307984790874527</v>
      </c>
      <c r="H765" s="20">
        <v>10</v>
      </c>
    </row>
    <row r="766" spans="1:8" ht="19.95" customHeight="1" x14ac:dyDescent="0.3">
      <c r="A766" s="38">
        <v>35850</v>
      </c>
      <c r="B766" s="11" t="s">
        <v>19</v>
      </c>
      <c r="C766" t="s">
        <v>599</v>
      </c>
      <c r="D766" t="s">
        <v>143</v>
      </c>
      <c r="E766" s="22">
        <v>3028</v>
      </c>
      <c r="F766" s="22">
        <v>4407</v>
      </c>
      <c r="G766" s="9">
        <v>1.4554161162483488</v>
      </c>
      <c r="H766" s="20">
        <v>0</v>
      </c>
    </row>
    <row r="767" spans="1:8" ht="19.95" customHeight="1" x14ac:dyDescent="0.3">
      <c r="A767" s="38">
        <v>35925</v>
      </c>
      <c r="B767" s="11" t="s">
        <v>9</v>
      </c>
      <c r="C767" t="s">
        <v>600</v>
      </c>
      <c r="D767" t="s">
        <v>11</v>
      </c>
      <c r="E767" s="22">
        <v>527</v>
      </c>
      <c r="F767" s="22">
        <v>446</v>
      </c>
      <c r="G767" s="9">
        <v>0.84629981024667933</v>
      </c>
      <c r="H767" s="20">
        <v>15</v>
      </c>
    </row>
    <row r="768" spans="1:8" ht="19.95" customHeight="1" x14ac:dyDescent="0.3">
      <c r="A768" s="38">
        <v>35950</v>
      </c>
      <c r="B768" s="11" t="s">
        <v>19</v>
      </c>
      <c r="C768" t="s">
        <v>601</v>
      </c>
      <c r="D768" t="s">
        <v>3181</v>
      </c>
      <c r="E768" s="22">
        <v>19950</v>
      </c>
      <c r="F768" s="22">
        <v>27277</v>
      </c>
      <c r="G768" s="9">
        <v>1.3672681704260652</v>
      </c>
      <c r="H768" s="20">
        <v>0</v>
      </c>
    </row>
    <row r="769" spans="1:8" ht="19.95" customHeight="1" x14ac:dyDescent="0.3">
      <c r="A769" s="38">
        <v>36000</v>
      </c>
      <c r="B769" s="11" t="s">
        <v>9</v>
      </c>
      <c r="C769" t="s">
        <v>601</v>
      </c>
      <c r="D769" t="s">
        <v>72</v>
      </c>
      <c r="E769" s="22">
        <v>777</v>
      </c>
      <c r="F769" s="22">
        <v>782</v>
      </c>
      <c r="G769" s="9">
        <v>1.0064350064350065</v>
      </c>
      <c r="H769" s="20">
        <v>0</v>
      </c>
    </row>
    <row r="770" spans="1:8" ht="19.95" customHeight="1" x14ac:dyDescent="0.3">
      <c r="A770" s="38">
        <v>36025</v>
      </c>
      <c r="B770" s="11" t="s">
        <v>19</v>
      </c>
      <c r="C770" t="s">
        <v>602</v>
      </c>
      <c r="D770" t="s">
        <v>21</v>
      </c>
      <c r="E770" s="22">
        <v>3237</v>
      </c>
      <c r="F770" s="22">
        <v>3128</v>
      </c>
      <c r="G770" s="9">
        <v>0.96632684584491813</v>
      </c>
      <c r="H770" s="20">
        <v>0</v>
      </c>
    </row>
    <row r="771" spans="1:8" ht="19.95" customHeight="1" x14ac:dyDescent="0.3">
      <c r="A771" s="38">
        <v>36125</v>
      </c>
      <c r="B771" s="11" t="s">
        <v>9</v>
      </c>
      <c r="C771" t="s">
        <v>603</v>
      </c>
      <c r="D771" t="s">
        <v>101</v>
      </c>
      <c r="E771" s="22">
        <v>178</v>
      </c>
      <c r="F771" s="22">
        <v>137</v>
      </c>
      <c r="G771" s="9">
        <v>0.7696629213483146</v>
      </c>
      <c r="H771" s="20">
        <v>15</v>
      </c>
    </row>
    <row r="772" spans="1:8" ht="19.95" customHeight="1" x14ac:dyDescent="0.3">
      <c r="A772" s="38">
        <v>36100</v>
      </c>
      <c r="B772" s="11" t="s">
        <v>9</v>
      </c>
      <c r="C772" t="s">
        <v>603</v>
      </c>
      <c r="D772" t="s">
        <v>95</v>
      </c>
      <c r="E772" s="22">
        <v>1772</v>
      </c>
      <c r="F772" s="22">
        <v>1615</v>
      </c>
      <c r="G772" s="9">
        <v>0.91139954853273142</v>
      </c>
      <c r="H772" s="20">
        <v>5</v>
      </c>
    </row>
    <row r="773" spans="1:8" ht="19.95" customHeight="1" x14ac:dyDescent="0.3">
      <c r="A773" s="38">
        <v>36250</v>
      </c>
      <c r="B773" s="11" t="s">
        <v>6</v>
      </c>
      <c r="C773" t="s">
        <v>604</v>
      </c>
      <c r="D773" t="s">
        <v>119</v>
      </c>
      <c r="E773" s="22">
        <v>14755</v>
      </c>
      <c r="F773" s="22">
        <v>16560</v>
      </c>
      <c r="G773" s="9">
        <v>1.1223314130803117</v>
      </c>
      <c r="H773" s="20">
        <v>0</v>
      </c>
    </row>
    <row r="774" spans="1:8" ht="19.95" customHeight="1" x14ac:dyDescent="0.3">
      <c r="A774" s="38">
        <v>36275</v>
      </c>
      <c r="B774" s="11" t="s">
        <v>9</v>
      </c>
      <c r="C774" t="s">
        <v>604</v>
      </c>
      <c r="D774" t="s">
        <v>119</v>
      </c>
      <c r="E774" s="22">
        <v>8671</v>
      </c>
      <c r="F774" s="22">
        <v>8460</v>
      </c>
      <c r="G774" s="9">
        <v>0.97566601314727253</v>
      </c>
      <c r="H774" s="20">
        <v>0</v>
      </c>
    </row>
    <row r="775" spans="1:8" ht="19.95" customHeight="1" x14ac:dyDescent="0.3">
      <c r="A775" s="38">
        <v>36300</v>
      </c>
      <c r="B775" s="11" t="s">
        <v>9</v>
      </c>
      <c r="C775" t="s">
        <v>605</v>
      </c>
      <c r="D775" t="s">
        <v>126</v>
      </c>
      <c r="E775" s="22">
        <v>471</v>
      </c>
      <c r="F775" s="22">
        <v>515</v>
      </c>
      <c r="G775" s="9">
        <v>1.0934182590233545</v>
      </c>
      <c r="H775" s="20">
        <v>0</v>
      </c>
    </row>
    <row r="776" spans="1:8" ht="19.95" customHeight="1" x14ac:dyDescent="0.3">
      <c r="A776" s="38">
        <v>36350</v>
      </c>
      <c r="B776" s="11" t="s">
        <v>9</v>
      </c>
      <c r="C776" t="s">
        <v>606</v>
      </c>
      <c r="D776" t="s">
        <v>32</v>
      </c>
      <c r="E776" s="22">
        <v>5287</v>
      </c>
      <c r="F776" s="22">
        <v>4303</v>
      </c>
      <c r="G776" s="9">
        <v>0.81388310951390197</v>
      </c>
      <c r="H776" s="20">
        <v>15</v>
      </c>
    </row>
    <row r="777" spans="1:8" ht="19.95" customHeight="1" x14ac:dyDescent="0.3">
      <c r="A777" s="38">
        <v>36325</v>
      </c>
      <c r="B777" s="11" t="s">
        <v>9</v>
      </c>
      <c r="C777" t="s">
        <v>606</v>
      </c>
      <c r="D777" t="s">
        <v>99</v>
      </c>
      <c r="E777" s="22">
        <v>756</v>
      </c>
      <c r="F777" s="22">
        <v>728</v>
      </c>
      <c r="G777" s="9">
        <v>0.96296296296296291</v>
      </c>
      <c r="H777" s="20">
        <v>0</v>
      </c>
    </row>
    <row r="778" spans="1:8" ht="19.95" customHeight="1" x14ac:dyDescent="0.3">
      <c r="A778" s="38">
        <v>36425</v>
      </c>
      <c r="B778" s="11" t="s">
        <v>9</v>
      </c>
      <c r="C778" t="s">
        <v>607</v>
      </c>
      <c r="D778" t="s">
        <v>43</v>
      </c>
      <c r="E778" s="22">
        <v>1299</v>
      </c>
      <c r="F778" s="22">
        <v>1248</v>
      </c>
      <c r="G778" s="9">
        <v>0.96073903002309469</v>
      </c>
      <c r="H778" s="20">
        <v>0</v>
      </c>
    </row>
    <row r="779" spans="1:8" ht="19.95" customHeight="1" x14ac:dyDescent="0.3">
      <c r="A779" s="38">
        <v>36450</v>
      </c>
      <c r="B779" s="11" t="s">
        <v>9</v>
      </c>
      <c r="C779" t="s">
        <v>608</v>
      </c>
      <c r="D779" t="s">
        <v>136</v>
      </c>
      <c r="E779" s="22">
        <v>779</v>
      </c>
      <c r="F779" s="22">
        <v>818</v>
      </c>
      <c r="G779" s="9">
        <v>1.0500641848523748</v>
      </c>
      <c r="H779" s="20">
        <v>0</v>
      </c>
    </row>
    <row r="780" spans="1:8" ht="19.95" customHeight="1" x14ac:dyDescent="0.3">
      <c r="A780" s="38">
        <v>36525</v>
      </c>
      <c r="B780" s="11" t="s">
        <v>6</v>
      </c>
      <c r="C780" t="s">
        <v>609</v>
      </c>
      <c r="D780" t="s">
        <v>67</v>
      </c>
      <c r="E780" s="22">
        <v>1558</v>
      </c>
      <c r="F780" s="22">
        <v>1316</v>
      </c>
      <c r="G780" s="9">
        <v>0.84467265725288831</v>
      </c>
      <c r="H780" s="20">
        <v>15</v>
      </c>
    </row>
    <row r="781" spans="1:8" ht="19.95" customHeight="1" x14ac:dyDescent="0.3">
      <c r="A781" s="38">
        <v>36625</v>
      </c>
      <c r="B781" s="11" t="s">
        <v>19</v>
      </c>
      <c r="C781" t="s">
        <v>610</v>
      </c>
      <c r="D781" t="s">
        <v>95</v>
      </c>
      <c r="E781" s="22">
        <v>1101</v>
      </c>
      <c r="F781" s="22">
        <v>961</v>
      </c>
      <c r="G781" s="9">
        <v>0.87284287011807449</v>
      </c>
      <c r="H781" s="20">
        <v>10</v>
      </c>
    </row>
    <row r="782" spans="1:8" ht="19.95" customHeight="1" x14ac:dyDescent="0.3">
      <c r="A782" s="38">
        <v>36650</v>
      </c>
      <c r="B782" s="11" t="s">
        <v>9</v>
      </c>
      <c r="C782" t="s">
        <v>610</v>
      </c>
      <c r="D782" t="s">
        <v>95</v>
      </c>
      <c r="E782" s="22">
        <v>1357</v>
      </c>
      <c r="F782" s="22">
        <v>1223</v>
      </c>
      <c r="G782" s="9">
        <v>0.90125276344878413</v>
      </c>
      <c r="H782" s="20">
        <v>5</v>
      </c>
    </row>
    <row r="783" spans="1:8" ht="19.95" customHeight="1" x14ac:dyDescent="0.3">
      <c r="A783" s="38">
        <v>36675</v>
      </c>
      <c r="B783" s="11" t="s">
        <v>19</v>
      </c>
      <c r="C783" t="s">
        <v>611</v>
      </c>
      <c r="D783" t="s">
        <v>88</v>
      </c>
      <c r="E783" s="22">
        <v>162</v>
      </c>
      <c r="F783" s="22">
        <v>117</v>
      </c>
      <c r="G783" s="9">
        <v>0.72222222222222221</v>
      </c>
      <c r="H783" s="20">
        <v>15</v>
      </c>
    </row>
    <row r="784" spans="1:8" ht="19.95" customHeight="1" x14ac:dyDescent="0.3">
      <c r="A784" s="38">
        <v>36700</v>
      </c>
      <c r="B784" s="11" t="s">
        <v>9</v>
      </c>
      <c r="C784" t="s">
        <v>612</v>
      </c>
      <c r="D784" t="s">
        <v>50</v>
      </c>
      <c r="E784" s="22">
        <v>500</v>
      </c>
      <c r="F784" s="22">
        <v>367</v>
      </c>
      <c r="G784" s="9">
        <v>0.73399999999999999</v>
      </c>
      <c r="H784" s="20">
        <v>15</v>
      </c>
    </row>
    <row r="785" spans="1:8" ht="19.95" customHeight="1" x14ac:dyDescent="0.3">
      <c r="A785" s="38">
        <v>36800</v>
      </c>
      <c r="B785" s="11" t="s">
        <v>6</v>
      </c>
      <c r="C785" t="s">
        <v>613</v>
      </c>
      <c r="D785" t="s">
        <v>37</v>
      </c>
      <c r="E785" s="22">
        <v>1498</v>
      </c>
      <c r="F785" s="22">
        <v>1819</v>
      </c>
      <c r="G785" s="9">
        <v>1.2142857142857142</v>
      </c>
      <c r="H785" s="20">
        <v>0</v>
      </c>
    </row>
    <row r="786" spans="1:8" ht="19.95" customHeight="1" x14ac:dyDescent="0.3">
      <c r="A786" s="38">
        <v>36925</v>
      </c>
      <c r="B786" s="11" t="s">
        <v>19</v>
      </c>
      <c r="C786" t="s">
        <v>614</v>
      </c>
      <c r="D786" t="s">
        <v>101</v>
      </c>
      <c r="E786" s="22">
        <v>70</v>
      </c>
      <c r="F786" s="22">
        <v>48</v>
      </c>
      <c r="G786" s="9">
        <v>0.68571428571428572</v>
      </c>
      <c r="H786" s="20">
        <v>15</v>
      </c>
    </row>
    <row r="787" spans="1:8" ht="19.95" customHeight="1" x14ac:dyDescent="0.3">
      <c r="A787" s="38">
        <v>37025</v>
      </c>
      <c r="B787" s="11" t="s">
        <v>19</v>
      </c>
      <c r="C787" t="s">
        <v>615</v>
      </c>
      <c r="D787" t="s">
        <v>144</v>
      </c>
      <c r="E787" s="22">
        <v>1249</v>
      </c>
      <c r="F787" s="22">
        <v>999</v>
      </c>
      <c r="G787" s="9">
        <v>0.79983987189751804</v>
      </c>
      <c r="H787" s="20">
        <v>15</v>
      </c>
    </row>
    <row r="788" spans="1:8" ht="19.95" customHeight="1" x14ac:dyDescent="0.3">
      <c r="A788" s="38">
        <v>37050</v>
      </c>
      <c r="B788" s="11" t="s">
        <v>9</v>
      </c>
      <c r="C788" t="s">
        <v>615</v>
      </c>
      <c r="D788" t="s">
        <v>144</v>
      </c>
      <c r="E788" s="22">
        <v>938</v>
      </c>
      <c r="F788" s="22">
        <v>785</v>
      </c>
      <c r="G788" s="9">
        <v>0.83688699360341157</v>
      </c>
      <c r="H788" s="20">
        <v>15</v>
      </c>
    </row>
    <row r="789" spans="1:8" ht="19.95" customHeight="1" x14ac:dyDescent="0.3">
      <c r="A789" s="38">
        <v>37150</v>
      </c>
      <c r="B789" s="11" t="s">
        <v>19</v>
      </c>
      <c r="C789" t="s">
        <v>616</v>
      </c>
      <c r="D789" t="s">
        <v>95</v>
      </c>
      <c r="E789" s="22">
        <v>904</v>
      </c>
      <c r="F789" s="22">
        <v>850</v>
      </c>
      <c r="G789" s="9">
        <v>0.94026548672566368</v>
      </c>
      <c r="H789" s="20">
        <v>5</v>
      </c>
    </row>
    <row r="790" spans="1:8" ht="19.95" customHeight="1" x14ac:dyDescent="0.3">
      <c r="A790" s="38">
        <v>37200</v>
      </c>
      <c r="B790" s="11" t="s">
        <v>9</v>
      </c>
      <c r="C790" t="s">
        <v>617</v>
      </c>
      <c r="D790" t="s">
        <v>126</v>
      </c>
      <c r="E790" s="22">
        <v>1240</v>
      </c>
      <c r="F790" s="22">
        <v>1203</v>
      </c>
      <c r="G790" s="9">
        <v>0.97016129032258069</v>
      </c>
      <c r="H790" s="20">
        <v>0</v>
      </c>
    </row>
    <row r="791" spans="1:8" ht="19.95" customHeight="1" x14ac:dyDescent="0.3">
      <c r="A791" s="38">
        <v>37225</v>
      </c>
      <c r="B791" s="11" t="s">
        <v>19</v>
      </c>
      <c r="C791" t="s">
        <v>618</v>
      </c>
      <c r="D791" t="s">
        <v>124</v>
      </c>
      <c r="E791" s="22">
        <v>274</v>
      </c>
      <c r="F791" s="22">
        <v>228</v>
      </c>
      <c r="G791" s="9">
        <v>0.83211678832116787</v>
      </c>
      <c r="H791" s="20">
        <v>15</v>
      </c>
    </row>
    <row r="792" spans="1:8" ht="19.95" customHeight="1" x14ac:dyDescent="0.3">
      <c r="A792" s="38">
        <v>37250</v>
      </c>
      <c r="B792" s="11" t="s">
        <v>9</v>
      </c>
      <c r="C792" t="s">
        <v>618</v>
      </c>
      <c r="D792" t="s">
        <v>124</v>
      </c>
      <c r="E792" s="22">
        <v>662</v>
      </c>
      <c r="F792" s="22">
        <v>637</v>
      </c>
      <c r="G792" s="9">
        <v>0.96223564954682783</v>
      </c>
      <c r="H792" s="20">
        <v>0</v>
      </c>
    </row>
    <row r="793" spans="1:8" ht="19.95" customHeight="1" x14ac:dyDescent="0.3">
      <c r="A793" s="38">
        <v>37275</v>
      </c>
      <c r="B793" s="11" t="s">
        <v>9</v>
      </c>
      <c r="C793" t="s">
        <v>619</v>
      </c>
      <c r="D793" t="s">
        <v>16</v>
      </c>
      <c r="E793" s="22">
        <v>853</v>
      </c>
      <c r="F793" s="22">
        <v>962</v>
      </c>
      <c r="G793" s="9">
        <v>1.1277842907385698</v>
      </c>
      <c r="H793" s="20">
        <v>0</v>
      </c>
    </row>
    <row r="794" spans="1:8" ht="19.95" customHeight="1" x14ac:dyDescent="0.3">
      <c r="A794" s="38">
        <v>37350</v>
      </c>
      <c r="B794" s="11" t="s">
        <v>9</v>
      </c>
      <c r="C794" t="s">
        <v>620</v>
      </c>
      <c r="D794" t="s">
        <v>138</v>
      </c>
      <c r="E794" s="22">
        <v>261</v>
      </c>
      <c r="F794" s="22">
        <v>226</v>
      </c>
      <c r="G794" s="9">
        <v>0.86590038314176243</v>
      </c>
      <c r="H794" s="20">
        <v>10</v>
      </c>
    </row>
    <row r="795" spans="1:8" ht="19.95" customHeight="1" x14ac:dyDescent="0.3">
      <c r="A795" s="38">
        <v>37500</v>
      </c>
      <c r="B795" s="11" t="s">
        <v>9</v>
      </c>
      <c r="C795" t="s">
        <v>621</v>
      </c>
      <c r="D795" t="s">
        <v>30</v>
      </c>
      <c r="E795" s="22">
        <v>633</v>
      </c>
      <c r="F795" s="22">
        <v>569</v>
      </c>
      <c r="G795" s="9">
        <v>0.89889415481832546</v>
      </c>
      <c r="H795" s="20">
        <v>10</v>
      </c>
    </row>
    <row r="796" spans="1:8" ht="19.95" customHeight="1" x14ac:dyDescent="0.3">
      <c r="A796" s="38">
        <v>37600</v>
      </c>
      <c r="B796" s="11" t="s">
        <v>9</v>
      </c>
      <c r="C796" t="s">
        <v>622</v>
      </c>
      <c r="D796" t="s">
        <v>113</v>
      </c>
      <c r="E796" s="22">
        <v>5120</v>
      </c>
      <c r="F796" s="22">
        <v>4965</v>
      </c>
      <c r="G796" s="9">
        <v>0.9697265625</v>
      </c>
      <c r="H796" s="20">
        <v>0</v>
      </c>
    </row>
    <row r="797" spans="1:8" ht="19.95" customHeight="1" x14ac:dyDescent="0.3">
      <c r="A797" s="38">
        <v>37625</v>
      </c>
      <c r="B797" s="11" t="s">
        <v>9</v>
      </c>
      <c r="C797" t="s">
        <v>16</v>
      </c>
      <c r="D797" t="s">
        <v>14</v>
      </c>
      <c r="E797" s="22">
        <v>1141</v>
      </c>
      <c r="F797" s="22">
        <v>969</v>
      </c>
      <c r="G797" s="9">
        <v>0.84925503943908853</v>
      </c>
      <c r="H797" s="20">
        <v>15</v>
      </c>
    </row>
    <row r="798" spans="1:8" ht="19.95" customHeight="1" x14ac:dyDescent="0.3">
      <c r="A798" s="38">
        <v>37700</v>
      </c>
      <c r="B798" s="11" t="s">
        <v>9</v>
      </c>
      <c r="C798" t="s">
        <v>16</v>
      </c>
      <c r="D798" t="s">
        <v>18</v>
      </c>
      <c r="E798" s="22">
        <v>4629</v>
      </c>
      <c r="F798" s="22">
        <v>3814</v>
      </c>
      <c r="G798" s="9">
        <v>0.82393605530352132</v>
      </c>
      <c r="H798" s="20">
        <v>15</v>
      </c>
    </row>
    <row r="799" spans="1:8" ht="19.95" customHeight="1" x14ac:dyDescent="0.3">
      <c r="A799" s="38">
        <v>37650</v>
      </c>
      <c r="B799" s="11" t="s">
        <v>9</v>
      </c>
      <c r="C799" t="s">
        <v>16</v>
      </c>
      <c r="D799" t="s">
        <v>66</v>
      </c>
      <c r="E799" s="22">
        <v>935</v>
      </c>
      <c r="F799" s="22">
        <v>977</v>
      </c>
      <c r="G799" s="9">
        <v>1.0449197860962567</v>
      </c>
      <c r="H799" s="20">
        <v>0</v>
      </c>
    </row>
    <row r="800" spans="1:8" ht="19.95" customHeight="1" x14ac:dyDescent="0.3">
      <c r="A800" s="38">
        <v>37675</v>
      </c>
      <c r="B800" s="11" t="s">
        <v>19</v>
      </c>
      <c r="C800" t="s">
        <v>16</v>
      </c>
      <c r="D800" t="s">
        <v>18</v>
      </c>
      <c r="E800" s="22">
        <v>7185</v>
      </c>
      <c r="F800" s="22">
        <v>7447</v>
      </c>
      <c r="G800" s="9">
        <v>1.0364648573416841</v>
      </c>
      <c r="H800" s="20">
        <v>0</v>
      </c>
    </row>
    <row r="801" spans="1:8" ht="19.95" customHeight="1" x14ac:dyDescent="0.3">
      <c r="A801" s="38">
        <v>37750</v>
      </c>
      <c r="B801" s="11" t="s">
        <v>9</v>
      </c>
      <c r="C801" t="s">
        <v>623</v>
      </c>
      <c r="D801" t="s">
        <v>117</v>
      </c>
      <c r="E801" s="22">
        <v>878</v>
      </c>
      <c r="F801" s="22">
        <v>930</v>
      </c>
      <c r="G801" s="9">
        <v>1.0592255125284737</v>
      </c>
      <c r="H801" s="20">
        <v>0</v>
      </c>
    </row>
    <row r="802" spans="1:8" ht="19.95" customHeight="1" x14ac:dyDescent="0.3">
      <c r="A802" s="38">
        <v>37775</v>
      </c>
      <c r="B802" s="11" t="s">
        <v>9</v>
      </c>
      <c r="C802" t="s">
        <v>624</v>
      </c>
      <c r="D802" t="s">
        <v>25</v>
      </c>
      <c r="E802" s="22">
        <v>648</v>
      </c>
      <c r="F802" s="22">
        <v>539</v>
      </c>
      <c r="G802" s="9">
        <v>0.83179012345679015</v>
      </c>
      <c r="H802" s="20">
        <v>15</v>
      </c>
    </row>
    <row r="803" spans="1:8" ht="19.95" customHeight="1" x14ac:dyDescent="0.3">
      <c r="A803" s="38">
        <v>37800</v>
      </c>
      <c r="B803" s="11" t="s">
        <v>9</v>
      </c>
      <c r="C803" t="s">
        <v>625</v>
      </c>
      <c r="D803" t="s">
        <v>115</v>
      </c>
      <c r="E803" s="22">
        <v>2181</v>
      </c>
      <c r="F803" s="22">
        <v>2487</v>
      </c>
      <c r="G803" s="9">
        <v>1.1403026134800551</v>
      </c>
      <c r="H803" s="20">
        <v>0</v>
      </c>
    </row>
    <row r="804" spans="1:8" ht="19.95" customHeight="1" x14ac:dyDescent="0.3">
      <c r="A804" s="38">
        <v>37825</v>
      </c>
      <c r="B804" s="11" t="s">
        <v>6</v>
      </c>
      <c r="C804" t="s">
        <v>626</v>
      </c>
      <c r="D804" t="s">
        <v>111</v>
      </c>
      <c r="E804" s="22">
        <v>65615</v>
      </c>
      <c r="F804" s="22">
        <v>62961</v>
      </c>
      <c r="G804" s="9">
        <v>0.95955193172292919</v>
      </c>
      <c r="H804" s="20">
        <v>0</v>
      </c>
    </row>
    <row r="805" spans="1:8" ht="19.95" customHeight="1" x14ac:dyDescent="0.3">
      <c r="A805" s="38">
        <v>37850</v>
      </c>
      <c r="B805" s="11" t="s">
        <v>9</v>
      </c>
      <c r="C805" t="s">
        <v>626</v>
      </c>
      <c r="D805" t="s">
        <v>111</v>
      </c>
      <c r="E805" s="22">
        <v>3665</v>
      </c>
      <c r="F805" s="22">
        <v>3513</v>
      </c>
      <c r="G805" s="9">
        <v>0.95852660300136427</v>
      </c>
      <c r="H805" s="20">
        <v>0</v>
      </c>
    </row>
    <row r="806" spans="1:8" ht="19.95" customHeight="1" x14ac:dyDescent="0.3">
      <c r="A806" s="38">
        <v>37875</v>
      </c>
      <c r="B806" s="11" t="s">
        <v>9</v>
      </c>
      <c r="C806" t="s">
        <v>113</v>
      </c>
      <c r="D806" t="s">
        <v>15</v>
      </c>
      <c r="E806" s="22">
        <v>1170</v>
      </c>
      <c r="F806" s="22">
        <v>963</v>
      </c>
      <c r="G806" s="9">
        <v>0.82307692307692304</v>
      </c>
      <c r="H806" s="20">
        <v>15</v>
      </c>
    </row>
    <row r="807" spans="1:8" ht="19.95" customHeight="1" x14ac:dyDescent="0.3">
      <c r="A807" s="38">
        <v>37900</v>
      </c>
      <c r="B807" s="11" t="s">
        <v>6</v>
      </c>
      <c r="C807" t="s">
        <v>113</v>
      </c>
      <c r="D807" t="s">
        <v>113</v>
      </c>
      <c r="E807" s="22">
        <v>7793</v>
      </c>
      <c r="F807" s="22">
        <v>6621</v>
      </c>
      <c r="G807" s="9">
        <v>0.84960862312331575</v>
      </c>
      <c r="H807" s="20">
        <v>15</v>
      </c>
    </row>
    <row r="808" spans="1:8" ht="19.95" customHeight="1" x14ac:dyDescent="0.3">
      <c r="A808" s="38">
        <v>37925</v>
      </c>
      <c r="B808" s="11" t="s">
        <v>9</v>
      </c>
      <c r="C808" t="s">
        <v>113</v>
      </c>
      <c r="D808" t="s">
        <v>113</v>
      </c>
      <c r="E808" s="22">
        <v>2067</v>
      </c>
      <c r="F808" s="22">
        <v>1752</v>
      </c>
      <c r="G808" s="9">
        <v>0.84760522496371549</v>
      </c>
      <c r="H808" s="20">
        <v>15</v>
      </c>
    </row>
    <row r="809" spans="1:8" ht="19.95" customHeight="1" x14ac:dyDescent="0.3">
      <c r="A809" s="38">
        <v>37950</v>
      </c>
      <c r="B809" s="11" t="s">
        <v>9</v>
      </c>
      <c r="C809" t="s">
        <v>113</v>
      </c>
      <c r="D809" t="s">
        <v>23</v>
      </c>
      <c r="E809" s="22">
        <v>841</v>
      </c>
      <c r="F809" s="22">
        <v>951</v>
      </c>
      <c r="G809" s="9">
        <v>1.1307966706302022</v>
      </c>
      <c r="H809" s="20">
        <v>0</v>
      </c>
    </row>
    <row r="810" spans="1:8" ht="19.95" customHeight="1" x14ac:dyDescent="0.3">
      <c r="A810" s="38">
        <v>37975</v>
      </c>
      <c r="B810" s="11" t="s">
        <v>9</v>
      </c>
      <c r="C810" t="s">
        <v>113</v>
      </c>
      <c r="D810" t="s">
        <v>166</v>
      </c>
      <c r="E810" s="22">
        <v>1270</v>
      </c>
      <c r="F810" s="22">
        <v>1362</v>
      </c>
      <c r="G810" s="9">
        <v>1.0724409448818897</v>
      </c>
      <c r="H810" s="20">
        <v>0</v>
      </c>
    </row>
    <row r="811" spans="1:8" ht="19.95" customHeight="1" x14ac:dyDescent="0.3">
      <c r="A811" s="38">
        <v>38300</v>
      </c>
      <c r="B811" s="11" t="s">
        <v>9</v>
      </c>
      <c r="C811" t="s">
        <v>627</v>
      </c>
      <c r="D811" t="s">
        <v>99</v>
      </c>
      <c r="E811" s="22">
        <v>873</v>
      </c>
      <c r="F811" s="22">
        <v>706</v>
      </c>
      <c r="G811" s="9">
        <v>0.80870561282932418</v>
      </c>
      <c r="H811" s="20">
        <v>15</v>
      </c>
    </row>
    <row r="812" spans="1:8" ht="19.95" customHeight="1" x14ac:dyDescent="0.3">
      <c r="A812" s="38">
        <v>38350</v>
      </c>
      <c r="B812" s="11" t="s">
        <v>19</v>
      </c>
      <c r="C812" t="s">
        <v>628</v>
      </c>
      <c r="D812" t="s">
        <v>113</v>
      </c>
      <c r="E812" s="22">
        <v>3318</v>
      </c>
      <c r="F812" s="22">
        <v>3668</v>
      </c>
      <c r="G812" s="9">
        <v>1.1054852320675106</v>
      </c>
      <c r="H812" s="20">
        <v>0</v>
      </c>
    </row>
    <row r="813" spans="1:8" ht="19.95" customHeight="1" x14ac:dyDescent="0.3">
      <c r="A813" s="38">
        <v>38400</v>
      </c>
      <c r="B813" s="11" t="s">
        <v>9</v>
      </c>
      <c r="C813" t="s">
        <v>629</v>
      </c>
      <c r="D813" t="s">
        <v>39</v>
      </c>
      <c r="E813" s="22">
        <v>499</v>
      </c>
      <c r="F813" s="22">
        <v>399</v>
      </c>
      <c r="G813" s="9">
        <v>0.79959919839679361</v>
      </c>
      <c r="H813" s="20">
        <v>15</v>
      </c>
    </row>
    <row r="814" spans="1:8" ht="19.95" customHeight="1" x14ac:dyDescent="0.3">
      <c r="A814" s="38">
        <v>38450</v>
      </c>
      <c r="B814" s="11" t="s">
        <v>9</v>
      </c>
      <c r="C814" t="s">
        <v>629</v>
      </c>
      <c r="D814" t="s">
        <v>111</v>
      </c>
      <c r="E814" s="22">
        <v>766</v>
      </c>
      <c r="F814" s="22">
        <v>650</v>
      </c>
      <c r="G814" s="9">
        <v>0.84856396866840733</v>
      </c>
      <c r="H814" s="20">
        <v>15</v>
      </c>
    </row>
    <row r="815" spans="1:8" ht="19.95" customHeight="1" x14ac:dyDescent="0.3">
      <c r="A815" s="38">
        <v>38550</v>
      </c>
      <c r="B815" s="11" t="s">
        <v>9</v>
      </c>
      <c r="C815" t="s">
        <v>630</v>
      </c>
      <c r="D815" t="s">
        <v>15</v>
      </c>
      <c r="E815" s="22">
        <v>602</v>
      </c>
      <c r="F815" s="22">
        <v>489</v>
      </c>
      <c r="G815" s="9">
        <v>0.81229235880398676</v>
      </c>
      <c r="H815" s="20">
        <v>15</v>
      </c>
    </row>
    <row r="816" spans="1:8" ht="19.95" customHeight="1" x14ac:dyDescent="0.3">
      <c r="A816" s="38">
        <v>38627</v>
      </c>
      <c r="B816" s="11" t="s">
        <v>9</v>
      </c>
      <c r="C816" t="s">
        <v>631</v>
      </c>
      <c r="D816" t="s">
        <v>107</v>
      </c>
      <c r="E816" s="22">
        <v>275</v>
      </c>
      <c r="F816" s="22">
        <v>164</v>
      </c>
      <c r="G816" s="9">
        <v>0.59636363636363632</v>
      </c>
      <c r="H816" s="20">
        <v>15</v>
      </c>
    </row>
    <row r="817" spans="1:8" ht="19.95" customHeight="1" x14ac:dyDescent="0.3">
      <c r="A817" s="38">
        <v>38650</v>
      </c>
      <c r="B817" s="11" t="s">
        <v>19</v>
      </c>
      <c r="C817" t="s">
        <v>632</v>
      </c>
      <c r="D817" t="s">
        <v>32</v>
      </c>
      <c r="E817" s="22">
        <v>420</v>
      </c>
      <c r="F817" s="22">
        <v>319</v>
      </c>
      <c r="G817" s="9">
        <v>0.75952380952380949</v>
      </c>
      <c r="H817" s="20">
        <v>15</v>
      </c>
    </row>
    <row r="818" spans="1:8" ht="19.95" customHeight="1" x14ac:dyDescent="0.3">
      <c r="A818" s="38">
        <v>38675</v>
      </c>
      <c r="B818" s="11" t="s">
        <v>6</v>
      </c>
      <c r="C818" t="s">
        <v>88</v>
      </c>
      <c r="D818" t="s">
        <v>95</v>
      </c>
      <c r="E818" s="22">
        <v>2658</v>
      </c>
      <c r="F818" s="22">
        <v>1788</v>
      </c>
      <c r="G818" s="9">
        <v>0.67268623024830698</v>
      </c>
      <c r="H818" s="20">
        <v>15</v>
      </c>
    </row>
    <row r="819" spans="1:8" ht="19.95" customHeight="1" x14ac:dyDescent="0.3">
      <c r="A819" s="38">
        <v>38800</v>
      </c>
      <c r="B819" s="11" t="s">
        <v>6</v>
      </c>
      <c r="C819" t="s">
        <v>633</v>
      </c>
      <c r="D819" t="s">
        <v>3182</v>
      </c>
      <c r="E819" s="22">
        <v>17089</v>
      </c>
      <c r="F819" s="22">
        <v>19867</v>
      </c>
      <c r="G819" s="9">
        <v>1.1625607115688454</v>
      </c>
      <c r="H819" s="20">
        <v>0</v>
      </c>
    </row>
    <row r="820" spans="1:8" ht="19.95" customHeight="1" x14ac:dyDescent="0.3">
      <c r="A820" s="38">
        <v>38825</v>
      </c>
      <c r="B820" s="11" t="s">
        <v>9</v>
      </c>
      <c r="C820" t="s">
        <v>633</v>
      </c>
      <c r="D820" t="s">
        <v>143</v>
      </c>
      <c r="E820" s="22">
        <v>1306</v>
      </c>
      <c r="F820" s="22">
        <v>1311</v>
      </c>
      <c r="G820" s="9">
        <v>1.0038284839203675</v>
      </c>
      <c r="H820" s="20">
        <v>0</v>
      </c>
    </row>
    <row r="821" spans="1:8" ht="19.95" customHeight="1" x14ac:dyDescent="0.3">
      <c r="A821" s="38">
        <v>38900</v>
      </c>
      <c r="B821" s="11" t="s">
        <v>19</v>
      </c>
      <c r="C821" t="s">
        <v>634</v>
      </c>
      <c r="D821" t="s">
        <v>95</v>
      </c>
      <c r="E821" s="22">
        <v>896</v>
      </c>
      <c r="F821" s="22">
        <v>809</v>
      </c>
      <c r="G821" s="9">
        <v>0.9029017857142857</v>
      </c>
      <c r="H821" s="20">
        <v>5</v>
      </c>
    </row>
    <row r="822" spans="1:8" ht="19.95" customHeight="1" x14ac:dyDescent="0.3">
      <c r="A822" s="38">
        <v>39000</v>
      </c>
      <c r="B822" s="11" t="s">
        <v>19</v>
      </c>
      <c r="C822" t="s">
        <v>635</v>
      </c>
      <c r="D822" t="s">
        <v>279</v>
      </c>
      <c r="E822" s="22">
        <v>307</v>
      </c>
      <c r="F822" s="22">
        <v>240</v>
      </c>
      <c r="G822" s="9">
        <v>0.78175895765472314</v>
      </c>
      <c r="H822" s="20">
        <v>15</v>
      </c>
    </row>
    <row r="823" spans="1:8" ht="19.95" customHeight="1" x14ac:dyDescent="0.3">
      <c r="A823" s="38">
        <v>39025</v>
      </c>
      <c r="B823" s="11" t="s">
        <v>9</v>
      </c>
      <c r="C823" t="s">
        <v>636</v>
      </c>
      <c r="D823" t="s">
        <v>126</v>
      </c>
      <c r="E823" s="22">
        <v>436</v>
      </c>
      <c r="F823" s="22">
        <v>383</v>
      </c>
      <c r="G823" s="9">
        <v>0.87844036697247707</v>
      </c>
      <c r="H823" s="20">
        <v>10</v>
      </c>
    </row>
    <row r="824" spans="1:8" ht="19.95" customHeight="1" x14ac:dyDescent="0.3">
      <c r="A824" s="38">
        <v>39150</v>
      </c>
      <c r="B824" s="11" t="s">
        <v>19</v>
      </c>
      <c r="C824" t="s">
        <v>637</v>
      </c>
      <c r="D824" t="s">
        <v>23</v>
      </c>
      <c r="E824" s="22">
        <v>484</v>
      </c>
      <c r="F824" s="22">
        <v>435</v>
      </c>
      <c r="G824" s="9">
        <v>0.89876033057851235</v>
      </c>
      <c r="H824" s="20">
        <v>10</v>
      </c>
    </row>
    <row r="825" spans="1:8" ht="19.95" customHeight="1" x14ac:dyDescent="0.3">
      <c r="A825" s="38">
        <v>39125</v>
      </c>
      <c r="B825" s="11" t="s">
        <v>9</v>
      </c>
      <c r="C825" t="s">
        <v>637</v>
      </c>
      <c r="D825" t="s">
        <v>83</v>
      </c>
      <c r="E825" s="22">
        <v>402</v>
      </c>
      <c r="F825" s="22">
        <v>398</v>
      </c>
      <c r="G825" s="9">
        <v>0.99004975124378114</v>
      </c>
      <c r="H825" s="20">
        <v>0</v>
      </c>
    </row>
    <row r="826" spans="1:8" ht="19.95" customHeight="1" x14ac:dyDescent="0.3">
      <c r="A826" s="38">
        <v>39200</v>
      </c>
      <c r="B826" s="11" t="s">
        <v>9</v>
      </c>
      <c r="C826" t="s">
        <v>638</v>
      </c>
      <c r="D826" t="s">
        <v>277</v>
      </c>
      <c r="E826" s="22">
        <v>365</v>
      </c>
      <c r="F826" s="22">
        <v>319</v>
      </c>
      <c r="G826" s="9">
        <v>0.87397260273972599</v>
      </c>
      <c r="H826" s="20">
        <v>10</v>
      </c>
    </row>
    <row r="827" spans="1:8" ht="19.95" customHeight="1" x14ac:dyDescent="0.3">
      <c r="A827" s="38">
        <v>39175</v>
      </c>
      <c r="B827" s="11" t="s">
        <v>19</v>
      </c>
      <c r="C827" t="s">
        <v>638</v>
      </c>
      <c r="D827" t="s">
        <v>277</v>
      </c>
      <c r="E827" s="22">
        <v>143</v>
      </c>
      <c r="F827" s="22">
        <v>133</v>
      </c>
      <c r="G827" s="9">
        <v>0.93006993006993011</v>
      </c>
      <c r="H827" s="20">
        <v>5</v>
      </c>
    </row>
    <row r="828" spans="1:8" ht="19.95" customHeight="1" x14ac:dyDescent="0.3">
      <c r="A828" s="38">
        <v>39225</v>
      </c>
      <c r="B828" s="11" t="s">
        <v>6</v>
      </c>
      <c r="C828" t="s">
        <v>219</v>
      </c>
      <c r="D828" t="s">
        <v>219</v>
      </c>
      <c r="E828" s="22">
        <v>99986</v>
      </c>
      <c r="F828" s="22">
        <v>89242</v>
      </c>
      <c r="G828" s="9">
        <v>0.8925449562938812</v>
      </c>
      <c r="H828" s="20">
        <v>10</v>
      </c>
    </row>
    <row r="829" spans="1:8" ht="19.95" customHeight="1" x14ac:dyDescent="0.3">
      <c r="A829" s="38">
        <v>39300</v>
      </c>
      <c r="B829" s="11" t="s">
        <v>19</v>
      </c>
      <c r="C829" t="s">
        <v>639</v>
      </c>
      <c r="D829" t="s">
        <v>3183</v>
      </c>
      <c r="E829" s="22">
        <v>4309</v>
      </c>
      <c r="F829" s="22">
        <v>4783</v>
      </c>
      <c r="G829" s="9">
        <v>1.1100023207240659</v>
      </c>
      <c r="H829" s="20">
        <v>0</v>
      </c>
    </row>
    <row r="830" spans="1:8" ht="19.95" customHeight="1" x14ac:dyDescent="0.3">
      <c r="A830" s="38">
        <v>39325</v>
      </c>
      <c r="B830" s="11" t="s">
        <v>9</v>
      </c>
      <c r="C830" t="s">
        <v>639</v>
      </c>
      <c r="D830" t="s">
        <v>18</v>
      </c>
      <c r="E830" s="22">
        <v>1118</v>
      </c>
      <c r="F830" s="22">
        <v>1068</v>
      </c>
      <c r="G830" s="9">
        <v>0.95527728085867625</v>
      </c>
      <c r="H830" s="20">
        <v>0</v>
      </c>
    </row>
    <row r="831" spans="1:8" ht="19.95" customHeight="1" x14ac:dyDescent="0.3">
      <c r="A831" s="38">
        <v>39350</v>
      </c>
      <c r="B831" s="11" t="s">
        <v>6</v>
      </c>
      <c r="C831" t="s">
        <v>27</v>
      </c>
      <c r="D831" t="s">
        <v>27</v>
      </c>
      <c r="E831" s="22">
        <v>2837</v>
      </c>
      <c r="F831" s="22">
        <v>2400</v>
      </c>
      <c r="G831" s="9">
        <v>0.8459640465280226</v>
      </c>
      <c r="H831" s="20">
        <v>15</v>
      </c>
    </row>
    <row r="832" spans="1:8" ht="19.95" customHeight="1" x14ac:dyDescent="0.3">
      <c r="A832" s="38">
        <v>39425</v>
      </c>
      <c r="B832" s="11" t="s">
        <v>9</v>
      </c>
      <c r="C832" t="s">
        <v>640</v>
      </c>
      <c r="D832" t="s">
        <v>126</v>
      </c>
      <c r="E832" s="22">
        <v>373</v>
      </c>
      <c r="F832" s="22">
        <v>335</v>
      </c>
      <c r="G832" s="9">
        <v>0.89812332439678288</v>
      </c>
      <c r="H832" s="20">
        <v>10</v>
      </c>
    </row>
    <row r="833" spans="1:8" ht="19.95" customHeight="1" x14ac:dyDescent="0.3">
      <c r="A833" s="38">
        <v>39475</v>
      </c>
      <c r="B833" s="11" t="s">
        <v>9</v>
      </c>
      <c r="C833" t="s">
        <v>641</v>
      </c>
      <c r="D833" t="s">
        <v>166</v>
      </c>
      <c r="E833" s="22">
        <v>722</v>
      </c>
      <c r="F833" s="22">
        <v>871</v>
      </c>
      <c r="G833" s="9">
        <v>1.206371191135734</v>
      </c>
      <c r="H833" s="20">
        <v>0</v>
      </c>
    </row>
    <row r="834" spans="1:8" ht="19.95" customHeight="1" x14ac:dyDescent="0.3">
      <c r="A834" s="38">
        <v>39525</v>
      </c>
      <c r="B834" s="11" t="s">
        <v>6</v>
      </c>
      <c r="C834" t="s">
        <v>642</v>
      </c>
      <c r="D834" t="s">
        <v>3184</v>
      </c>
      <c r="E834" s="22">
        <v>3932</v>
      </c>
      <c r="F834" s="22">
        <v>3867</v>
      </c>
      <c r="G834" s="9">
        <v>0.98346897253306209</v>
      </c>
      <c r="H834" s="20">
        <v>0</v>
      </c>
    </row>
    <row r="835" spans="1:8" ht="19.95" customHeight="1" x14ac:dyDescent="0.3">
      <c r="A835" s="38">
        <v>39575</v>
      </c>
      <c r="B835" s="11" t="s">
        <v>9</v>
      </c>
      <c r="C835" t="s">
        <v>643</v>
      </c>
      <c r="D835" t="s">
        <v>88</v>
      </c>
      <c r="E835" s="22">
        <v>690</v>
      </c>
      <c r="F835" s="22">
        <v>646</v>
      </c>
      <c r="G835" s="9">
        <v>0.93623188405797098</v>
      </c>
      <c r="H835" s="20">
        <v>5</v>
      </c>
    </row>
    <row r="836" spans="1:8" ht="19.95" customHeight="1" x14ac:dyDescent="0.3">
      <c r="A836" s="38">
        <v>39625</v>
      </c>
      <c r="B836" s="11" t="s">
        <v>9</v>
      </c>
      <c r="C836" t="s">
        <v>644</v>
      </c>
      <c r="D836" t="s">
        <v>67</v>
      </c>
      <c r="E836" s="22">
        <v>490</v>
      </c>
      <c r="F836" s="22">
        <v>436</v>
      </c>
      <c r="G836" s="9">
        <v>0.88979591836734695</v>
      </c>
      <c r="H836" s="20">
        <v>10</v>
      </c>
    </row>
    <row r="837" spans="1:8" ht="19.95" customHeight="1" x14ac:dyDescent="0.3">
      <c r="A837" s="38">
        <v>39650</v>
      </c>
      <c r="B837" s="11" t="s">
        <v>19</v>
      </c>
      <c r="C837" t="s">
        <v>645</v>
      </c>
      <c r="D837" t="s">
        <v>143</v>
      </c>
      <c r="E837" s="22">
        <v>7320</v>
      </c>
      <c r="F837" s="22">
        <v>8733</v>
      </c>
      <c r="G837" s="9">
        <v>1.1930327868852459</v>
      </c>
      <c r="H837" s="20">
        <v>0</v>
      </c>
    </row>
    <row r="838" spans="1:8" ht="19.95" customHeight="1" x14ac:dyDescent="0.3">
      <c r="A838" s="38">
        <v>39675</v>
      </c>
      <c r="B838" s="11" t="s">
        <v>9</v>
      </c>
      <c r="C838" t="s">
        <v>646</v>
      </c>
      <c r="D838" t="s">
        <v>177</v>
      </c>
      <c r="E838" s="22">
        <v>964</v>
      </c>
      <c r="F838" s="22">
        <v>1027</v>
      </c>
      <c r="G838" s="9">
        <v>1.0653526970954357</v>
      </c>
      <c r="H838" s="20">
        <v>0</v>
      </c>
    </row>
    <row r="839" spans="1:8" ht="19.95" customHeight="1" x14ac:dyDescent="0.3">
      <c r="A839" s="38">
        <v>39750</v>
      </c>
      <c r="B839" s="11" t="s">
        <v>19</v>
      </c>
      <c r="C839" t="s">
        <v>647</v>
      </c>
      <c r="D839" t="s">
        <v>168</v>
      </c>
      <c r="E839" s="22">
        <v>281</v>
      </c>
      <c r="F839" s="22">
        <v>218</v>
      </c>
      <c r="G839" s="9">
        <v>0.77580071174377219</v>
      </c>
      <c r="H839" s="20">
        <v>15</v>
      </c>
    </row>
    <row r="840" spans="1:8" ht="19.95" customHeight="1" x14ac:dyDescent="0.3">
      <c r="A840" s="38">
        <v>39800</v>
      </c>
      <c r="B840" s="11" t="s">
        <v>9</v>
      </c>
      <c r="C840" t="s">
        <v>647</v>
      </c>
      <c r="D840" t="s">
        <v>88</v>
      </c>
      <c r="E840" s="22">
        <v>57</v>
      </c>
      <c r="F840" s="22">
        <v>19</v>
      </c>
      <c r="G840" s="9">
        <v>0.33333333333333331</v>
      </c>
      <c r="H840" s="20">
        <v>15</v>
      </c>
    </row>
    <row r="841" spans="1:8" ht="19.95" customHeight="1" x14ac:dyDescent="0.3">
      <c r="A841" s="38">
        <v>39775</v>
      </c>
      <c r="B841" s="11" t="s">
        <v>9</v>
      </c>
      <c r="C841" t="s">
        <v>647</v>
      </c>
      <c r="D841" t="s">
        <v>168</v>
      </c>
      <c r="E841" s="22">
        <v>1079</v>
      </c>
      <c r="F841" s="22">
        <v>1072</v>
      </c>
      <c r="G841" s="9">
        <v>0.99351251158480069</v>
      </c>
      <c r="H841" s="20">
        <v>0</v>
      </c>
    </row>
    <row r="842" spans="1:8" ht="19.95" customHeight="1" x14ac:dyDescent="0.3">
      <c r="A842" s="38">
        <v>39825</v>
      </c>
      <c r="B842" s="11" t="s">
        <v>9</v>
      </c>
      <c r="C842" t="s">
        <v>648</v>
      </c>
      <c r="D842" t="s">
        <v>119</v>
      </c>
      <c r="E842" s="22">
        <v>1815</v>
      </c>
      <c r="F842" s="22">
        <v>1716</v>
      </c>
      <c r="G842" s="9">
        <v>0.94545454545454544</v>
      </c>
      <c r="H842" s="20">
        <v>5</v>
      </c>
    </row>
    <row r="843" spans="1:8" ht="19.95" customHeight="1" x14ac:dyDescent="0.3">
      <c r="A843" s="38">
        <v>39975</v>
      </c>
      <c r="B843" s="11" t="s">
        <v>19</v>
      </c>
      <c r="C843" t="s">
        <v>649</v>
      </c>
      <c r="D843" t="s">
        <v>208</v>
      </c>
      <c r="E843" s="22">
        <v>478</v>
      </c>
      <c r="F843" s="22">
        <v>506</v>
      </c>
      <c r="G843" s="9">
        <v>1.0585774058577406</v>
      </c>
      <c r="H843" s="20">
        <v>0</v>
      </c>
    </row>
    <row r="844" spans="1:8" ht="19.95" customHeight="1" x14ac:dyDescent="0.3">
      <c r="A844" s="38">
        <v>40000</v>
      </c>
      <c r="B844" s="11" t="s">
        <v>9</v>
      </c>
      <c r="C844" t="s">
        <v>649</v>
      </c>
      <c r="D844" t="s">
        <v>16</v>
      </c>
      <c r="E844" s="22">
        <v>303</v>
      </c>
      <c r="F844" s="22">
        <v>319</v>
      </c>
      <c r="G844" s="9">
        <v>1.0528052805280528</v>
      </c>
      <c r="H844" s="20">
        <v>0</v>
      </c>
    </row>
    <row r="845" spans="1:8" ht="19.95" customHeight="1" x14ac:dyDescent="0.3">
      <c r="A845" s="38">
        <v>40075</v>
      </c>
      <c r="B845" s="11" t="s">
        <v>9</v>
      </c>
      <c r="C845" t="s">
        <v>650</v>
      </c>
      <c r="D845" t="s">
        <v>67</v>
      </c>
      <c r="E845" s="22">
        <v>212</v>
      </c>
      <c r="F845" s="22">
        <v>178</v>
      </c>
      <c r="G845" s="9">
        <v>0.839622641509434</v>
      </c>
      <c r="H845" s="20">
        <v>15</v>
      </c>
    </row>
    <row r="846" spans="1:8" ht="19.95" customHeight="1" x14ac:dyDescent="0.3">
      <c r="A846" s="38">
        <v>40150</v>
      </c>
      <c r="B846" s="11" t="s">
        <v>9</v>
      </c>
      <c r="C846" t="s">
        <v>651</v>
      </c>
      <c r="D846" t="s">
        <v>99</v>
      </c>
      <c r="E846" s="22">
        <v>1984</v>
      </c>
      <c r="F846" s="22">
        <v>1968</v>
      </c>
      <c r="G846" s="9">
        <v>0.99193548387096775</v>
      </c>
      <c r="H846" s="20">
        <v>0</v>
      </c>
    </row>
    <row r="847" spans="1:8" ht="19.95" customHeight="1" x14ac:dyDescent="0.3">
      <c r="A847" s="38">
        <v>40175</v>
      </c>
      <c r="B847" s="11" t="s">
        <v>9</v>
      </c>
      <c r="C847" t="s">
        <v>652</v>
      </c>
      <c r="D847" t="s">
        <v>277</v>
      </c>
      <c r="E847" s="22">
        <v>311</v>
      </c>
      <c r="F847" s="22">
        <v>263</v>
      </c>
      <c r="G847" s="9">
        <v>0.84565916398713825</v>
      </c>
      <c r="H847" s="20">
        <v>15</v>
      </c>
    </row>
    <row r="848" spans="1:8" ht="19.95" customHeight="1" x14ac:dyDescent="0.3">
      <c r="A848" s="38">
        <v>40275</v>
      </c>
      <c r="B848" s="11" t="s">
        <v>19</v>
      </c>
      <c r="C848" t="s">
        <v>653</v>
      </c>
      <c r="D848" t="s">
        <v>21</v>
      </c>
      <c r="E848" s="22">
        <v>2195</v>
      </c>
      <c r="F848" s="22">
        <v>2233</v>
      </c>
      <c r="G848" s="9">
        <v>1.0173120728929386</v>
      </c>
      <c r="H848" s="20">
        <v>0</v>
      </c>
    </row>
    <row r="849" spans="1:8" ht="19.95" customHeight="1" x14ac:dyDescent="0.3">
      <c r="A849" s="38">
        <v>40325</v>
      </c>
      <c r="B849" s="11" t="s">
        <v>9</v>
      </c>
      <c r="C849" t="s">
        <v>654</v>
      </c>
      <c r="D849" t="s">
        <v>16</v>
      </c>
      <c r="E849" s="22">
        <v>505</v>
      </c>
      <c r="F849" s="22">
        <v>294</v>
      </c>
      <c r="G849" s="9">
        <v>0.58217821782178214</v>
      </c>
      <c r="H849" s="20">
        <v>15</v>
      </c>
    </row>
    <row r="850" spans="1:8" ht="19.95" customHeight="1" x14ac:dyDescent="0.3">
      <c r="A850" s="38">
        <v>40375</v>
      </c>
      <c r="B850" s="11" t="s">
        <v>9</v>
      </c>
      <c r="C850" t="s">
        <v>655</v>
      </c>
      <c r="D850" t="s">
        <v>113</v>
      </c>
      <c r="E850" s="22">
        <v>3763</v>
      </c>
      <c r="F850" s="22">
        <v>3441</v>
      </c>
      <c r="G850" s="9">
        <v>0.91442997608291254</v>
      </c>
      <c r="H850" s="20">
        <v>5</v>
      </c>
    </row>
    <row r="851" spans="1:8" ht="19.95" customHeight="1" x14ac:dyDescent="0.3">
      <c r="A851" s="38">
        <v>40425</v>
      </c>
      <c r="B851" s="11" t="s">
        <v>9</v>
      </c>
      <c r="C851" t="s">
        <v>656</v>
      </c>
      <c r="D851" t="s">
        <v>279</v>
      </c>
      <c r="E851" s="22">
        <v>1969</v>
      </c>
      <c r="F851" s="22">
        <v>1666</v>
      </c>
      <c r="G851" s="9">
        <v>0.8461147790756729</v>
      </c>
      <c r="H851" s="20">
        <v>15</v>
      </c>
    </row>
    <row r="852" spans="1:8" ht="19.95" customHeight="1" x14ac:dyDescent="0.3">
      <c r="A852" s="38">
        <v>40550</v>
      </c>
      <c r="B852" s="11" t="s">
        <v>19</v>
      </c>
      <c r="C852" t="s">
        <v>657</v>
      </c>
      <c r="D852" t="s">
        <v>99</v>
      </c>
      <c r="E852" s="22">
        <v>8353</v>
      </c>
      <c r="F852" s="22">
        <v>9264</v>
      </c>
      <c r="G852" s="9">
        <v>1.109062612235125</v>
      </c>
      <c r="H852" s="20">
        <v>0</v>
      </c>
    </row>
    <row r="853" spans="1:8" ht="19.95" customHeight="1" x14ac:dyDescent="0.3">
      <c r="A853" s="38">
        <v>40687</v>
      </c>
      <c r="B853" s="11" t="s">
        <v>6</v>
      </c>
      <c r="C853" t="s">
        <v>122</v>
      </c>
      <c r="D853" t="s">
        <v>122</v>
      </c>
      <c r="E853" s="22">
        <v>52680</v>
      </c>
      <c r="F853" s="22">
        <v>46891</v>
      </c>
      <c r="G853" s="9">
        <v>0.89011009870918756</v>
      </c>
      <c r="H853" s="20">
        <v>10</v>
      </c>
    </row>
    <row r="854" spans="1:8" ht="19.95" customHeight="1" x14ac:dyDescent="0.3">
      <c r="A854" s="38">
        <v>40750</v>
      </c>
      <c r="B854" s="11" t="s">
        <v>19</v>
      </c>
      <c r="C854" t="s">
        <v>658</v>
      </c>
      <c r="D854" t="s">
        <v>166</v>
      </c>
      <c r="E854" s="22">
        <v>730</v>
      </c>
      <c r="F854" s="22">
        <v>627</v>
      </c>
      <c r="G854" s="9">
        <v>0.85890410958904106</v>
      </c>
      <c r="H854" s="20">
        <v>10</v>
      </c>
    </row>
    <row r="855" spans="1:8" ht="19.95" customHeight="1" x14ac:dyDescent="0.3">
      <c r="A855" s="38">
        <v>40775</v>
      </c>
      <c r="B855" s="11" t="s">
        <v>9</v>
      </c>
      <c r="C855" t="s">
        <v>659</v>
      </c>
      <c r="D855" t="s">
        <v>66</v>
      </c>
      <c r="E855" s="22">
        <v>559</v>
      </c>
      <c r="F855" s="22">
        <v>522</v>
      </c>
      <c r="G855" s="9">
        <v>0.9338103756708408</v>
      </c>
      <c r="H855" s="20">
        <v>5</v>
      </c>
    </row>
    <row r="856" spans="1:8" ht="19.95" customHeight="1" x14ac:dyDescent="0.3">
      <c r="A856" s="38">
        <v>40850</v>
      </c>
      <c r="B856" s="11" t="s">
        <v>9</v>
      </c>
      <c r="C856" t="s">
        <v>660</v>
      </c>
      <c r="D856" t="s">
        <v>195</v>
      </c>
      <c r="E856" s="22">
        <v>2472</v>
      </c>
      <c r="F856" s="22">
        <v>2295</v>
      </c>
      <c r="G856" s="9">
        <v>0.92839805825242716</v>
      </c>
      <c r="H856" s="20">
        <v>5</v>
      </c>
    </row>
    <row r="857" spans="1:8" ht="19.95" customHeight="1" x14ac:dyDescent="0.3">
      <c r="A857" s="38">
        <v>40875</v>
      </c>
      <c r="B857" s="11" t="s">
        <v>9</v>
      </c>
      <c r="C857" t="s">
        <v>661</v>
      </c>
      <c r="D857" t="s">
        <v>25</v>
      </c>
      <c r="E857" s="22">
        <v>428</v>
      </c>
      <c r="F857" s="22">
        <v>531</v>
      </c>
      <c r="G857" s="9">
        <v>1.2406542056074767</v>
      </c>
      <c r="H857" s="20">
        <v>0</v>
      </c>
    </row>
    <row r="858" spans="1:8" ht="19.95" customHeight="1" x14ac:dyDescent="0.3">
      <c r="A858" s="38">
        <v>40900</v>
      </c>
      <c r="B858" s="11" t="s">
        <v>9</v>
      </c>
      <c r="C858" t="s">
        <v>662</v>
      </c>
      <c r="D858" t="s">
        <v>111</v>
      </c>
      <c r="E858" s="22">
        <v>784</v>
      </c>
      <c r="F858" s="22">
        <v>628</v>
      </c>
      <c r="G858" s="9">
        <v>0.80102040816326525</v>
      </c>
      <c r="H858" s="20">
        <v>15</v>
      </c>
    </row>
    <row r="859" spans="1:8" ht="19.95" customHeight="1" x14ac:dyDescent="0.3">
      <c r="A859" s="38">
        <v>40925</v>
      </c>
      <c r="B859" s="11" t="s">
        <v>19</v>
      </c>
      <c r="C859" t="s">
        <v>663</v>
      </c>
      <c r="D859" t="s">
        <v>124</v>
      </c>
      <c r="E859" s="22">
        <v>388</v>
      </c>
      <c r="F859" s="22">
        <v>129</v>
      </c>
      <c r="G859" s="9">
        <v>0.3324742268041237</v>
      </c>
      <c r="H859" s="20">
        <v>15</v>
      </c>
    </row>
    <row r="860" spans="1:8" ht="19.95" customHeight="1" x14ac:dyDescent="0.3">
      <c r="A860" s="38">
        <v>40950</v>
      </c>
      <c r="B860" s="11" t="s">
        <v>9</v>
      </c>
      <c r="C860" t="s">
        <v>663</v>
      </c>
      <c r="D860" t="s">
        <v>124</v>
      </c>
      <c r="E860" s="22">
        <v>1420</v>
      </c>
      <c r="F860" s="22">
        <v>1580</v>
      </c>
      <c r="G860" s="9">
        <v>1.1126760563380282</v>
      </c>
      <c r="H860" s="20">
        <v>0</v>
      </c>
    </row>
    <row r="861" spans="1:8" ht="19.95" customHeight="1" x14ac:dyDescent="0.3">
      <c r="A861" s="38">
        <v>40975</v>
      </c>
      <c r="B861" s="11" t="s">
        <v>9</v>
      </c>
      <c r="C861" t="s">
        <v>664</v>
      </c>
      <c r="D861" t="s">
        <v>77</v>
      </c>
      <c r="E861" s="22">
        <v>3552</v>
      </c>
      <c r="F861" s="22">
        <v>3326</v>
      </c>
      <c r="G861" s="9">
        <v>0.93637387387387383</v>
      </c>
      <c r="H861" s="20">
        <v>5</v>
      </c>
    </row>
    <row r="862" spans="1:8" ht="19.95" customHeight="1" x14ac:dyDescent="0.3">
      <c r="A862" s="38">
        <v>41000</v>
      </c>
      <c r="B862" s="11" t="s">
        <v>19</v>
      </c>
      <c r="C862" t="s">
        <v>665</v>
      </c>
      <c r="D862" t="s">
        <v>3185</v>
      </c>
      <c r="E862" s="22">
        <v>281</v>
      </c>
      <c r="F862" s="22">
        <v>246</v>
      </c>
      <c r="G862" s="9">
        <v>0.8754448398576512</v>
      </c>
      <c r="H862" s="20">
        <v>10</v>
      </c>
    </row>
    <row r="863" spans="1:8" ht="19.95" customHeight="1" x14ac:dyDescent="0.3">
      <c r="A863" s="38">
        <v>41050</v>
      </c>
      <c r="B863" s="11" t="s">
        <v>6</v>
      </c>
      <c r="C863" t="s">
        <v>666</v>
      </c>
      <c r="D863" t="s">
        <v>101</v>
      </c>
      <c r="E863" s="22">
        <v>3216</v>
      </c>
      <c r="F863" s="22">
        <v>2434</v>
      </c>
      <c r="G863" s="9">
        <v>0.75684079601990051</v>
      </c>
      <c r="H863" s="20">
        <v>15</v>
      </c>
    </row>
    <row r="864" spans="1:8" ht="19.95" customHeight="1" x14ac:dyDescent="0.3">
      <c r="A864" s="38">
        <v>41075</v>
      </c>
      <c r="B864" s="11" t="s">
        <v>9</v>
      </c>
      <c r="C864" t="s">
        <v>83</v>
      </c>
      <c r="D864" t="s">
        <v>72</v>
      </c>
      <c r="E864" s="22">
        <v>6197</v>
      </c>
      <c r="F864" s="22">
        <v>7177</v>
      </c>
      <c r="G864" s="9">
        <v>1.1581410359851541</v>
      </c>
      <c r="H864" s="20">
        <v>0</v>
      </c>
    </row>
    <row r="865" spans="1:8" ht="19.95" customHeight="1" x14ac:dyDescent="0.3">
      <c r="A865" s="38">
        <v>41150</v>
      </c>
      <c r="B865" s="11" t="s">
        <v>9</v>
      </c>
      <c r="C865" t="s">
        <v>83</v>
      </c>
      <c r="D865" t="s">
        <v>23</v>
      </c>
      <c r="E865" s="22">
        <v>447</v>
      </c>
      <c r="F865" s="22">
        <v>459</v>
      </c>
      <c r="G865" s="9">
        <v>1.0268456375838926</v>
      </c>
      <c r="H865" s="20">
        <v>0</v>
      </c>
    </row>
    <row r="866" spans="1:8" ht="19.95" customHeight="1" x14ac:dyDescent="0.3">
      <c r="A866" s="38">
        <v>41300</v>
      </c>
      <c r="B866" s="11" t="s">
        <v>9</v>
      </c>
      <c r="C866" t="s">
        <v>83</v>
      </c>
      <c r="D866" t="s">
        <v>195</v>
      </c>
      <c r="E866" s="22">
        <v>2039</v>
      </c>
      <c r="F866" s="22">
        <v>2046</v>
      </c>
      <c r="G866" s="9">
        <v>1.0034330554193231</v>
      </c>
      <c r="H866" s="20">
        <v>0</v>
      </c>
    </row>
    <row r="867" spans="1:8" ht="19.95" customHeight="1" x14ac:dyDescent="0.3">
      <c r="A867" s="38">
        <v>41450</v>
      </c>
      <c r="B867" s="11" t="s">
        <v>9</v>
      </c>
      <c r="C867" t="s">
        <v>668</v>
      </c>
      <c r="D867" t="s">
        <v>23</v>
      </c>
      <c r="E867" s="22">
        <v>1948</v>
      </c>
      <c r="F867" s="22">
        <v>1782</v>
      </c>
      <c r="G867" s="9">
        <v>0.91478439425051339</v>
      </c>
      <c r="H867" s="20">
        <v>5</v>
      </c>
    </row>
    <row r="868" spans="1:8" ht="19.95" customHeight="1" x14ac:dyDescent="0.3">
      <c r="A868" s="38">
        <v>41550</v>
      </c>
      <c r="B868" s="11" t="s">
        <v>9</v>
      </c>
      <c r="C868" t="s">
        <v>669</v>
      </c>
      <c r="D868" t="s">
        <v>277</v>
      </c>
      <c r="E868" s="22">
        <v>1106</v>
      </c>
      <c r="F868" s="22">
        <v>986</v>
      </c>
      <c r="G868" s="9">
        <v>0.89150090415913197</v>
      </c>
      <c r="H868" s="20">
        <v>10</v>
      </c>
    </row>
    <row r="869" spans="1:8" ht="19.95" customHeight="1" x14ac:dyDescent="0.3">
      <c r="A869" s="38">
        <v>41525</v>
      </c>
      <c r="B869" s="11" t="s">
        <v>9</v>
      </c>
      <c r="C869" t="s">
        <v>669</v>
      </c>
      <c r="D869" t="s">
        <v>59</v>
      </c>
      <c r="E869" s="22">
        <v>1186</v>
      </c>
      <c r="F869" s="22">
        <v>1152</v>
      </c>
      <c r="G869" s="9">
        <v>0.97133220910623941</v>
      </c>
      <c r="H869" s="20">
        <v>0</v>
      </c>
    </row>
    <row r="870" spans="1:8" ht="19.95" customHeight="1" x14ac:dyDescent="0.3">
      <c r="A870" s="38">
        <v>41600</v>
      </c>
      <c r="B870" s="11" t="s">
        <v>19</v>
      </c>
      <c r="C870" t="s">
        <v>670</v>
      </c>
      <c r="D870" t="s">
        <v>124</v>
      </c>
      <c r="E870" s="22">
        <v>3501</v>
      </c>
      <c r="F870" s="22">
        <v>3703</v>
      </c>
      <c r="G870" s="9">
        <v>1.0576978006283919</v>
      </c>
      <c r="H870" s="20">
        <v>0</v>
      </c>
    </row>
    <row r="871" spans="1:8" ht="19.95" customHeight="1" x14ac:dyDescent="0.3">
      <c r="A871" s="38">
        <v>41675</v>
      </c>
      <c r="B871" s="11" t="s">
        <v>6</v>
      </c>
      <c r="C871" t="s">
        <v>671</v>
      </c>
      <c r="D871" t="s">
        <v>195</v>
      </c>
      <c r="E871" s="22">
        <v>8277</v>
      </c>
      <c r="F871" s="22">
        <v>9197</v>
      </c>
      <c r="G871" s="9">
        <v>1.1111513833514559</v>
      </c>
      <c r="H871" s="20">
        <v>0</v>
      </c>
    </row>
    <row r="872" spans="1:8" ht="19.95" customHeight="1" x14ac:dyDescent="0.3">
      <c r="A872" s="38">
        <v>41700</v>
      </c>
      <c r="B872" s="11" t="s">
        <v>19</v>
      </c>
      <c r="C872" t="s">
        <v>672</v>
      </c>
      <c r="D872" t="s">
        <v>3186</v>
      </c>
      <c r="E872" s="22">
        <v>7170</v>
      </c>
      <c r="F872" s="22">
        <v>7815</v>
      </c>
      <c r="G872" s="9">
        <v>1.0899581589958158</v>
      </c>
      <c r="H872" s="20">
        <v>0</v>
      </c>
    </row>
    <row r="873" spans="1:8" ht="19.95" customHeight="1" x14ac:dyDescent="0.3">
      <c r="A873" s="38">
        <v>41725</v>
      </c>
      <c r="B873" s="11" t="s">
        <v>9</v>
      </c>
      <c r="C873" t="s">
        <v>673</v>
      </c>
      <c r="D873" t="s">
        <v>72</v>
      </c>
      <c r="E873" s="22">
        <v>1011</v>
      </c>
      <c r="F873" s="22">
        <v>917</v>
      </c>
      <c r="G873" s="9">
        <v>0.90702274975272013</v>
      </c>
      <c r="H873" s="20">
        <v>5</v>
      </c>
    </row>
    <row r="874" spans="1:8" ht="19.95" customHeight="1" x14ac:dyDescent="0.3">
      <c r="A874" s="38">
        <v>41800</v>
      </c>
      <c r="B874" s="11" t="s">
        <v>6</v>
      </c>
      <c r="C874" t="s">
        <v>674</v>
      </c>
      <c r="D874" t="s">
        <v>113</v>
      </c>
      <c r="E874" s="22">
        <v>6211</v>
      </c>
      <c r="F874" s="22">
        <v>7765</v>
      </c>
      <c r="G874" s="9">
        <v>1.2502012558364193</v>
      </c>
      <c r="H874" s="20">
        <v>0</v>
      </c>
    </row>
    <row r="875" spans="1:8" ht="19.95" customHeight="1" x14ac:dyDescent="0.3">
      <c r="A875" s="38">
        <v>41887</v>
      </c>
      <c r="B875" s="11" t="s">
        <v>9</v>
      </c>
      <c r="C875" t="s">
        <v>674</v>
      </c>
      <c r="D875" t="s">
        <v>113</v>
      </c>
      <c r="E875" s="22">
        <v>2196</v>
      </c>
      <c r="F875" s="22">
        <v>2114</v>
      </c>
      <c r="G875" s="9">
        <v>0.96265938069216761</v>
      </c>
      <c r="H875" s="20">
        <v>0</v>
      </c>
    </row>
    <row r="876" spans="1:8" ht="19.95" customHeight="1" x14ac:dyDescent="0.3">
      <c r="A876" s="38">
        <v>41900</v>
      </c>
      <c r="B876" s="11" t="s">
        <v>19</v>
      </c>
      <c r="C876" t="s">
        <v>675</v>
      </c>
      <c r="D876" t="s">
        <v>64</v>
      </c>
      <c r="E876" s="22">
        <v>1123</v>
      </c>
      <c r="F876" s="22">
        <v>1011</v>
      </c>
      <c r="G876" s="9">
        <v>0.90026714158504006</v>
      </c>
      <c r="H876" s="20">
        <v>5</v>
      </c>
    </row>
    <row r="877" spans="1:8" ht="19.95" customHeight="1" x14ac:dyDescent="0.3">
      <c r="A877" s="38">
        <v>42075</v>
      </c>
      <c r="B877" s="11" t="s">
        <v>9</v>
      </c>
      <c r="C877" t="s">
        <v>676</v>
      </c>
      <c r="D877" t="s">
        <v>272</v>
      </c>
      <c r="E877" s="22">
        <v>1155</v>
      </c>
      <c r="F877" s="22">
        <v>1052</v>
      </c>
      <c r="G877" s="9">
        <v>0.91082251082251087</v>
      </c>
      <c r="H877" s="20">
        <v>5</v>
      </c>
    </row>
    <row r="878" spans="1:8" ht="19.95" customHeight="1" x14ac:dyDescent="0.3">
      <c r="A878" s="38">
        <v>42125</v>
      </c>
      <c r="B878" s="11" t="s">
        <v>9</v>
      </c>
      <c r="C878" t="s">
        <v>677</v>
      </c>
      <c r="D878" t="s">
        <v>48</v>
      </c>
      <c r="E878" s="22">
        <v>938</v>
      </c>
      <c r="F878" s="22">
        <v>872</v>
      </c>
      <c r="G878" s="9">
        <v>0.92963752665245203</v>
      </c>
      <c r="H878" s="20">
        <v>5</v>
      </c>
    </row>
    <row r="879" spans="1:8" ht="19.95" customHeight="1" x14ac:dyDescent="0.3">
      <c r="A879" s="38">
        <v>42175</v>
      </c>
      <c r="B879" s="11" t="s">
        <v>9</v>
      </c>
      <c r="C879" t="s">
        <v>678</v>
      </c>
      <c r="D879" t="s">
        <v>64</v>
      </c>
      <c r="E879" s="22">
        <v>681</v>
      </c>
      <c r="F879" s="22">
        <v>569</v>
      </c>
      <c r="G879" s="9">
        <v>0.83553597650513955</v>
      </c>
      <c r="H879" s="20">
        <v>15</v>
      </c>
    </row>
    <row r="880" spans="1:8" ht="19.95" customHeight="1" x14ac:dyDescent="0.3">
      <c r="A880" s="38">
        <v>42225</v>
      </c>
      <c r="B880" s="11" t="s">
        <v>9</v>
      </c>
      <c r="C880" t="s">
        <v>679</v>
      </c>
      <c r="D880" t="s">
        <v>39</v>
      </c>
      <c r="E880" s="22">
        <v>1024</v>
      </c>
      <c r="F880" s="22">
        <v>909</v>
      </c>
      <c r="G880" s="9">
        <v>0.8876953125</v>
      </c>
      <c r="H880" s="20">
        <v>10</v>
      </c>
    </row>
    <row r="881" spans="1:8" ht="19.95" customHeight="1" x14ac:dyDescent="0.3">
      <c r="A881" s="38">
        <v>42250</v>
      </c>
      <c r="B881" s="11" t="s">
        <v>9</v>
      </c>
      <c r="C881" t="s">
        <v>680</v>
      </c>
      <c r="D881" t="s">
        <v>11</v>
      </c>
      <c r="E881" s="22">
        <v>831</v>
      </c>
      <c r="F881" s="22">
        <v>772</v>
      </c>
      <c r="G881" s="9">
        <v>0.92900120336943437</v>
      </c>
      <c r="H881" s="20">
        <v>5</v>
      </c>
    </row>
    <row r="882" spans="1:8" ht="19.95" customHeight="1" x14ac:dyDescent="0.3">
      <c r="A882" s="38">
        <v>42325</v>
      </c>
      <c r="B882" s="11" t="s">
        <v>9</v>
      </c>
      <c r="C882" t="s">
        <v>681</v>
      </c>
      <c r="D882" t="s">
        <v>53</v>
      </c>
      <c r="E882" s="22">
        <v>1747</v>
      </c>
      <c r="F882" s="22">
        <v>1766</v>
      </c>
      <c r="G882" s="9">
        <v>1.0108757870635374</v>
      </c>
      <c r="H882" s="20">
        <v>0</v>
      </c>
    </row>
    <row r="883" spans="1:8" ht="19.95" customHeight="1" x14ac:dyDescent="0.3">
      <c r="A883" s="38">
        <v>42425</v>
      </c>
      <c r="B883" s="11" t="s">
        <v>9</v>
      </c>
      <c r="C883" t="s">
        <v>682</v>
      </c>
      <c r="D883" t="s">
        <v>83</v>
      </c>
      <c r="E883" s="22">
        <v>313</v>
      </c>
      <c r="F883" s="22">
        <v>292</v>
      </c>
      <c r="G883" s="9">
        <v>0.93290734824281152</v>
      </c>
      <c r="H883" s="20">
        <v>5</v>
      </c>
    </row>
    <row r="884" spans="1:8" ht="19.95" customHeight="1" x14ac:dyDescent="0.3">
      <c r="A884" s="38">
        <v>42450</v>
      </c>
      <c r="B884" s="11" t="s">
        <v>9</v>
      </c>
      <c r="C884" t="s">
        <v>683</v>
      </c>
      <c r="D884" t="s">
        <v>32</v>
      </c>
      <c r="E884" s="22">
        <v>1535</v>
      </c>
      <c r="F884" s="22">
        <v>1331</v>
      </c>
      <c r="G884" s="9">
        <v>0.86710097719869705</v>
      </c>
      <c r="H884" s="20">
        <v>10</v>
      </c>
    </row>
    <row r="885" spans="1:8" ht="19.95" customHeight="1" x14ac:dyDescent="0.3">
      <c r="A885" s="38">
        <v>42500</v>
      </c>
      <c r="B885" s="11" t="s">
        <v>6</v>
      </c>
      <c r="C885" t="s">
        <v>684</v>
      </c>
      <c r="D885" t="s">
        <v>115</v>
      </c>
      <c r="E885" s="22">
        <v>3907</v>
      </c>
      <c r="F885" s="22">
        <v>3979</v>
      </c>
      <c r="G885" s="9">
        <v>1.0184284617353467</v>
      </c>
      <c r="H885" s="20">
        <v>0</v>
      </c>
    </row>
    <row r="886" spans="1:8" ht="19.95" customHeight="1" x14ac:dyDescent="0.3">
      <c r="A886" s="38">
        <v>42562</v>
      </c>
      <c r="B886" s="11" t="s">
        <v>9</v>
      </c>
      <c r="C886" t="s">
        <v>3187</v>
      </c>
      <c r="D886" t="s">
        <v>77</v>
      </c>
      <c r="E886" s="22">
        <v>944</v>
      </c>
      <c r="F886" s="22">
        <v>950</v>
      </c>
      <c r="G886" s="9">
        <v>1.0063559322033899</v>
      </c>
      <c r="H886" s="20">
        <v>0</v>
      </c>
    </row>
    <row r="887" spans="1:8" ht="19.95" customHeight="1" x14ac:dyDescent="0.3">
      <c r="A887" s="38">
        <v>42575</v>
      </c>
      <c r="B887" s="11" t="s">
        <v>9</v>
      </c>
      <c r="C887" t="s">
        <v>13</v>
      </c>
      <c r="D887" t="s">
        <v>13</v>
      </c>
      <c r="E887" s="22">
        <v>469</v>
      </c>
      <c r="F887" s="22">
        <v>446</v>
      </c>
      <c r="G887" s="9">
        <v>0.95095948827292109</v>
      </c>
      <c r="H887" s="20">
        <v>0</v>
      </c>
    </row>
    <row r="888" spans="1:8" ht="19.95" customHeight="1" x14ac:dyDescent="0.3">
      <c r="A888" s="38">
        <v>42650</v>
      </c>
      <c r="B888" s="11" t="s">
        <v>19</v>
      </c>
      <c r="C888" t="s">
        <v>686</v>
      </c>
      <c r="D888" t="s">
        <v>173</v>
      </c>
      <c r="E888" s="22">
        <v>1355</v>
      </c>
      <c r="F888" s="22">
        <v>4304</v>
      </c>
      <c r="G888" s="9">
        <v>3.1763837638376384</v>
      </c>
      <c r="H888" s="20">
        <v>0</v>
      </c>
    </row>
    <row r="889" spans="1:8" ht="19.95" customHeight="1" x14ac:dyDescent="0.3">
      <c r="A889" s="38">
        <v>42825</v>
      </c>
      <c r="B889" s="11" t="s">
        <v>9</v>
      </c>
      <c r="C889" t="s">
        <v>687</v>
      </c>
      <c r="D889" t="s">
        <v>57</v>
      </c>
      <c r="E889" s="22">
        <v>1215</v>
      </c>
      <c r="F889" s="22">
        <v>994</v>
      </c>
      <c r="G889" s="9">
        <v>0.81810699588477365</v>
      </c>
      <c r="H889" s="20">
        <v>15</v>
      </c>
    </row>
    <row r="890" spans="1:8" ht="19.95" customHeight="1" x14ac:dyDescent="0.3">
      <c r="A890" s="38">
        <v>42850</v>
      </c>
      <c r="B890" s="11" t="s">
        <v>9</v>
      </c>
      <c r="C890" t="s">
        <v>688</v>
      </c>
      <c r="D890" t="s">
        <v>144</v>
      </c>
      <c r="E890" s="22">
        <v>1286</v>
      </c>
      <c r="F890" s="22">
        <v>1002</v>
      </c>
      <c r="G890" s="9">
        <v>0.77916018662519437</v>
      </c>
      <c r="H890" s="20">
        <v>15</v>
      </c>
    </row>
    <row r="891" spans="1:8" ht="19.95" customHeight="1" x14ac:dyDescent="0.3">
      <c r="A891" s="38">
        <v>42950</v>
      </c>
      <c r="B891" s="11" t="s">
        <v>9</v>
      </c>
      <c r="C891" t="s">
        <v>689</v>
      </c>
      <c r="D891" t="s">
        <v>101</v>
      </c>
      <c r="E891" s="22">
        <v>301</v>
      </c>
      <c r="F891" s="22">
        <v>270</v>
      </c>
      <c r="G891" s="9">
        <v>0.89700996677740863</v>
      </c>
      <c r="H891" s="20">
        <v>10</v>
      </c>
    </row>
    <row r="892" spans="1:8" ht="19.95" customHeight="1" x14ac:dyDescent="0.3">
      <c r="A892" s="38">
        <v>42900</v>
      </c>
      <c r="B892" s="11" t="s">
        <v>9</v>
      </c>
      <c r="C892" t="s">
        <v>689</v>
      </c>
      <c r="D892" t="s">
        <v>43</v>
      </c>
      <c r="E892" s="22">
        <v>6306</v>
      </c>
      <c r="F892" s="22">
        <v>9831</v>
      </c>
      <c r="G892" s="9">
        <v>1.5589914367269266</v>
      </c>
      <c r="H892" s="20">
        <v>0</v>
      </c>
    </row>
    <row r="893" spans="1:8" ht="19.95" customHeight="1" x14ac:dyDescent="0.3">
      <c r="A893" s="38">
        <v>43075</v>
      </c>
      <c r="B893" s="11" t="s">
        <v>9</v>
      </c>
      <c r="C893" t="s">
        <v>690</v>
      </c>
      <c r="D893" t="s">
        <v>144</v>
      </c>
      <c r="E893" s="22">
        <v>1619</v>
      </c>
      <c r="F893" s="22">
        <v>1370</v>
      </c>
      <c r="G893" s="9">
        <v>0.84620135886349601</v>
      </c>
      <c r="H893" s="20">
        <v>15</v>
      </c>
    </row>
    <row r="894" spans="1:8" ht="19.95" customHeight="1" x14ac:dyDescent="0.3">
      <c r="A894" s="38">
        <v>43050</v>
      </c>
      <c r="B894" s="11" t="s">
        <v>9</v>
      </c>
      <c r="C894" t="s">
        <v>690</v>
      </c>
      <c r="D894" t="s">
        <v>95</v>
      </c>
      <c r="E894" s="22">
        <v>1587</v>
      </c>
      <c r="F894" s="22">
        <v>1376</v>
      </c>
      <c r="G894" s="9">
        <v>0.86704473850031505</v>
      </c>
      <c r="H894" s="20">
        <v>10</v>
      </c>
    </row>
    <row r="895" spans="1:8" ht="19.95" customHeight="1" x14ac:dyDescent="0.3">
      <c r="A895" s="38">
        <v>43090</v>
      </c>
      <c r="B895" s="11" t="s">
        <v>9</v>
      </c>
      <c r="C895" t="s">
        <v>691</v>
      </c>
      <c r="D895" t="s">
        <v>43</v>
      </c>
      <c r="E895" s="22">
        <v>8820</v>
      </c>
      <c r="F895" s="22">
        <v>13022</v>
      </c>
      <c r="G895" s="9">
        <v>1.4764172335600907</v>
      </c>
      <c r="H895" s="20">
        <v>0</v>
      </c>
    </row>
    <row r="896" spans="1:8" ht="19.95" customHeight="1" x14ac:dyDescent="0.3">
      <c r="A896" s="38">
        <v>43125</v>
      </c>
      <c r="B896" s="11" t="s">
        <v>9</v>
      </c>
      <c r="C896" t="s">
        <v>692</v>
      </c>
      <c r="D896" t="s">
        <v>86</v>
      </c>
      <c r="E896" s="22">
        <v>755</v>
      </c>
      <c r="F896" s="22">
        <v>675</v>
      </c>
      <c r="G896" s="9">
        <v>0.89403973509933776</v>
      </c>
      <c r="H896" s="20">
        <v>10</v>
      </c>
    </row>
    <row r="897" spans="1:8" ht="19.95" customHeight="1" x14ac:dyDescent="0.3">
      <c r="A897" s="38">
        <v>43300</v>
      </c>
      <c r="B897" s="11" t="s">
        <v>9</v>
      </c>
      <c r="C897" t="s">
        <v>693</v>
      </c>
      <c r="D897" t="s">
        <v>88</v>
      </c>
      <c r="E897" s="22">
        <v>1658</v>
      </c>
      <c r="F897" s="22">
        <v>1420</v>
      </c>
      <c r="G897" s="9">
        <v>0.856453558504222</v>
      </c>
      <c r="H897" s="20">
        <v>10</v>
      </c>
    </row>
    <row r="898" spans="1:8" ht="19.95" customHeight="1" x14ac:dyDescent="0.3">
      <c r="A898" s="38">
        <v>43325</v>
      </c>
      <c r="B898" s="11" t="s">
        <v>19</v>
      </c>
      <c r="C898" t="s">
        <v>694</v>
      </c>
      <c r="D898" t="s">
        <v>11</v>
      </c>
      <c r="E898" s="22">
        <v>537</v>
      </c>
      <c r="F898" s="22">
        <v>428</v>
      </c>
      <c r="G898" s="9">
        <v>0.79702048417132221</v>
      </c>
      <c r="H898" s="20">
        <v>15</v>
      </c>
    </row>
    <row r="899" spans="1:8" ht="19.95" customHeight="1" x14ac:dyDescent="0.3">
      <c r="A899" s="38">
        <v>43350</v>
      </c>
      <c r="B899" s="11" t="s">
        <v>9</v>
      </c>
      <c r="C899" t="s">
        <v>694</v>
      </c>
      <c r="D899" t="s">
        <v>11</v>
      </c>
      <c r="E899" s="22">
        <v>743</v>
      </c>
      <c r="F899" s="22">
        <v>632</v>
      </c>
      <c r="G899" s="9">
        <v>0.85060565275908484</v>
      </c>
      <c r="H899" s="20">
        <v>10</v>
      </c>
    </row>
    <row r="900" spans="1:8" ht="19.95" customHeight="1" x14ac:dyDescent="0.3">
      <c r="A900" s="38">
        <v>43400</v>
      </c>
      <c r="B900" s="11" t="s">
        <v>9</v>
      </c>
      <c r="C900" t="s">
        <v>695</v>
      </c>
      <c r="D900" t="s">
        <v>136</v>
      </c>
      <c r="E900" s="22">
        <v>1337</v>
      </c>
      <c r="F900" s="22">
        <v>1330</v>
      </c>
      <c r="G900" s="9">
        <v>0.99476439790575921</v>
      </c>
      <c r="H900" s="20">
        <v>0</v>
      </c>
    </row>
    <row r="901" spans="1:8" ht="19.95" customHeight="1" x14ac:dyDescent="0.3">
      <c r="A901" s="38">
        <v>43425</v>
      </c>
      <c r="B901" s="11" t="s">
        <v>9</v>
      </c>
      <c r="C901" t="s">
        <v>696</v>
      </c>
      <c r="D901" t="s">
        <v>14</v>
      </c>
      <c r="E901" s="22">
        <v>287</v>
      </c>
      <c r="F901" s="22">
        <v>208</v>
      </c>
      <c r="G901" s="9">
        <v>0.72473867595818819</v>
      </c>
      <c r="H901" s="20">
        <v>15</v>
      </c>
    </row>
    <row r="902" spans="1:8" ht="19.95" customHeight="1" x14ac:dyDescent="0.3">
      <c r="A902" s="38">
        <v>43500</v>
      </c>
      <c r="B902" s="11" t="s">
        <v>9</v>
      </c>
      <c r="C902" t="s">
        <v>697</v>
      </c>
      <c r="D902" t="s">
        <v>108</v>
      </c>
      <c r="E902" s="22">
        <v>1534</v>
      </c>
      <c r="F902" s="22">
        <v>1417</v>
      </c>
      <c r="G902" s="9">
        <v>0.92372881355932202</v>
      </c>
      <c r="H902" s="20">
        <v>5</v>
      </c>
    </row>
    <row r="903" spans="1:8" ht="19.95" customHeight="1" x14ac:dyDescent="0.3">
      <c r="A903" s="38">
        <v>43475</v>
      </c>
      <c r="B903" s="11" t="s">
        <v>9</v>
      </c>
      <c r="C903" t="s">
        <v>697</v>
      </c>
      <c r="D903" t="s">
        <v>23</v>
      </c>
      <c r="E903" s="22">
        <v>1144</v>
      </c>
      <c r="F903" s="22">
        <v>1162</v>
      </c>
      <c r="G903" s="9">
        <v>1.0157342657342658</v>
      </c>
      <c r="H903" s="20">
        <v>0</v>
      </c>
    </row>
    <row r="904" spans="1:8" ht="19.95" customHeight="1" x14ac:dyDescent="0.3">
      <c r="A904" s="38">
        <v>43650</v>
      </c>
      <c r="B904" s="11" t="s">
        <v>9</v>
      </c>
      <c r="C904" t="s">
        <v>698</v>
      </c>
      <c r="D904" t="s">
        <v>95</v>
      </c>
      <c r="E904" s="22">
        <v>956</v>
      </c>
      <c r="F904" s="22">
        <v>846</v>
      </c>
      <c r="G904" s="9">
        <v>0.88493723849372385</v>
      </c>
      <c r="H904" s="20">
        <v>10</v>
      </c>
    </row>
    <row r="905" spans="1:8" ht="19.95" customHeight="1" x14ac:dyDescent="0.3">
      <c r="A905" s="38">
        <v>43675</v>
      </c>
      <c r="B905" s="11" t="s">
        <v>9</v>
      </c>
      <c r="C905" t="s">
        <v>699</v>
      </c>
      <c r="D905" t="s">
        <v>50</v>
      </c>
      <c r="E905" s="22">
        <v>1226</v>
      </c>
      <c r="F905" s="22">
        <v>1034</v>
      </c>
      <c r="G905" s="9">
        <v>0.84339314845024471</v>
      </c>
      <c r="H905" s="20">
        <v>15</v>
      </c>
    </row>
    <row r="906" spans="1:8" ht="19.95" customHeight="1" x14ac:dyDescent="0.3">
      <c r="A906" s="38">
        <v>43700</v>
      </c>
      <c r="B906" s="11" t="s">
        <v>9</v>
      </c>
      <c r="C906" t="s">
        <v>700</v>
      </c>
      <c r="D906" t="s">
        <v>147</v>
      </c>
      <c r="E906" s="22">
        <v>437</v>
      </c>
      <c r="F906" s="22">
        <v>387</v>
      </c>
      <c r="G906" s="9">
        <v>0.88558352402745999</v>
      </c>
      <c r="H906" s="20">
        <v>10</v>
      </c>
    </row>
    <row r="907" spans="1:8" ht="19.95" customHeight="1" x14ac:dyDescent="0.3">
      <c r="A907" s="38">
        <v>43775</v>
      </c>
      <c r="B907" s="11" t="s">
        <v>9</v>
      </c>
      <c r="C907" t="s">
        <v>701</v>
      </c>
      <c r="D907" t="s">
        <v>86</v>
      </c>
      <c r="E907" s="22">
        <v>1262</v>
      </c>
      <c r="F907" s="22">
        <v>1186</v>
      </c>
      <c r="G907" s="9">
        <v>0.93977812995245646</v>
      </c>
      <c r="H907" s="20">
        <v>5</v>
      </c>
    </row>
    <row r="908" spans="1:8" ht="19.95" customHeight="1" x14ac:dyDescent="0.3">
      <c r="A908" s="38">
        <v>43850</v>
      </c>
      <c r="B908" s="11" t="s">
        <v>9</v>
      </c>
      <c r="C908" t="s">
        <v>702</v>
      </c>
      <c r="D908" t="s">
        <v>279</v>
      </c>
      <c r="E908" s="22">
        <v>1245</v>
      </c>
      <c r="F908" s="22">
        <v>1090</v>
      </c>
      <c r="G908" s="9">
        <v>0.87550200803212852</v>
      </c>
      <c r="H908" s="20">
        <v>10</v>
      </c>
    </row>
    <row r="909" spans="1:8" ht="19.95" customHeight="1" x14ac:dyDescent="0.3">
      <c r="A909" s="38">
        <v>43875</v>
      </c>
      <c r="B909" s="11" t="s">
        <v>9</v>
      </c>
      <c r="C909" t="s">
        <v>702</v>
      </c>
      <c r="D909" t="s">
        <v>143</v>
      </c>
      <c r="E909" s="22">
        <v>826</v>
      </c>
      <c r="F909" s="22">
        <v>728</v>
      </c>
      <c r="G909" s="9">
        <v>0.88135593220338981</v>
      </c>
      <c r="H909" s="20">
        <v>10</v>
      </c>
    </row>
    <row r="910" spans="1:8" ht="19.95" customHeight="1" x14ac:dyDescent="0.3">
      <c r="A910" s="38">
        <v>43825</v>
      </c>
      <c r="B910" s="11" t="s">
        <v>9</v>
      </c>
      <c r="C910" t="s">
        <v>702</v>
      </c>
      <c r="D910" t="s">
        <v>115</v>
      </c>
      <c r="E910" s="22">
        <v>543</v>
      </c>
      <c r="F910" s="22">
        <v>550</v>
      </c>
      <c r="G910" s="9">
        <v>1.0128913443830572</v>
      </c>
      <c r="H910" s="20">
        <v>0</v>
      </c>
    </row>
    <row r="911" spans="1:8" ht="19.95" customHeight="1" x14ac:dyDescent="0.3">
      <c r="A911" s="38">
        <v>43900</v>
      </c>
      <c r="B911" s="11" t="s">
        <v>9</v>
      </c>
      <c r="C911" t="s">
        <v>702</v>
      </c>
      <c r="D911" t="s">
        <v>166</v>
      </c>
      <c r="E911" s="22">
        <v>341</v>
      </c>
      <c r="F911" s="22">
        <v>430</v>
      </c>
      <c r="G911" s="9">
        <v>1.2609970674486803</v>
      </c>
      <c r="H911" s="20">
        <v>0</v>
      </c>
    </row>
    <row r="912" spans="1:8" ht="19.95" customHeight="1" x14ac:dyDescent="0.3">
      <c r="A912" s="38">
        <v>43925</v>
      </c>
      <c r="B912" s="11" t="s">
        <v>9</v>
      </c>
      <c r="C912" t="s">
        <v>703</v>
      </c>
      <c r="D912" t="s">
        <v>117</v>
      </c>
      <c r="E912" s="22">
        <v>2096</v>
      </c>
      <c r="F912" s="22">
        <v>2248</v>
      </c>
      <c r="G912" s="9">
        <v>1.0725190839694656</v>
      </c>
      <c r="H912" s="20">
        <v>0</v>
      </c>
    </row>
    <row r="913" spans="1:8" ht="19.95" customHeight="1" x14ac:dyDescent="0.3">
      <c r="A913" s="38">
        <v>44075</v>
      </c>
      <c r="B913" s="11" t="s">
        <v>9</v>
      </c>
      <c r="C913" t="s">
        <v>704</v>
      </c>
      <c r="D913" t="s">
        <v>34</v>
      </c>
      <c r="E913" s="22">
        <v>693</v>
      </c>
      <c r="F913" s="22">
        <v>561</v>
      </c>
      <c r="G913" s="9">
        <v>0.80952380952380953</v>
      </c>
      <c r="H913" s="20">
        <v>15</v>
      </c>
    </row>
    <row r="914" spans="1:8" ht="19.95" customHeight="1" x14ac:dyDescent="0.3">
      <c r="A914" s="38">
        <v>44125</v>
      </c>
      <c r="B914" s="11" t="s">
        <v>9</v>
      </c>
      <c r="C914" t="s">
        <v>704</v>
      </c>
      <c r="D914" t="s">
        <v>111</v>
      </c>
      <c r="E914" s="22">
        <v>1271</v>
      </c>
      <c r="F914" s="22">
        <v>1144</v>
      </c>
      <c r="G914" s="9">
        <v>0.90007867820613685</v>
      </c>
      <c r="H914" s="20">
        <v>5</v>
      </c>
    </row>
    <row r="915" spans="1:8" ht="19.95" customHeight="1" x14ac:dyDescent="0.3">
      <c r="A915" s="38">
        <v>44150</v>
      </c>
      <c r="B915" s="11" t="s">
        <v>9</v>
      </c>
      <c r="C915" t="s">
        <v>704</v>
      </c>
      <c r="D915" t="s">
        <v>21</v>
      </c>
      <c r="E915" s="22">
        <v>2956</v>
      </c>
      <c r="F915" s="22">
        <v>2710</v>
      </c>
      <c r="G915" s="9">
        <v>0.91677943166441134</v>
      </c>
      <c r="H915" s="20">
        <v>5</v>
      </c>
    </row>
    <row r="916" spans="1:8" ht="19.95" customHeight="1" x14ac:dyDescent="0.3">
      <c r="A916" s="38">
        <v>44050</v>
      </c>
      <c r="B916" s="11" t="s">
        <v>9</v>
      </c>
      <c r="C916" t="s">
        <v>704</v>
      </c>
      <c r="D916" t="s">
        <v>115</v>
      </c>
      <c r="E916" s="22">
        <v>771</v>
      </c>
      <c r="F916" s="22">
        <v>746</v>
      </c>
      <c r="G916" s="9">
        <v>0.96757457846952011</v>
      </c>
      <c r="H916" s="20">
        <v>0</v>
      </c>
    </row>
    <row r="917" spans="1:8" ht="19.95" customHeight="1" x14ac:dyDescent="0.3">
      <c r="A917" s="38">
        <v>44225</v>
      </c>
      <c r="B917" s="11" t="s">
        <v>19</v>
      </c>
      <c r="C917" t="s">
        <v>705</v>
      </c>
      <c r="D917" t="s">
        <v>124</v>
      </c>
      <c r="E917" s="22">
        <v>158</v>
      </c>
      <c r="F917" s="22">
        <v>144</v>
      </c>
      <c r="G917" s="9">
        <v>0.91139240506329111</v>
      </c>
      <c r="H917" s="20">
        <v>5</v>
      </c>
    </row>
    <row r="918" spans="1:8" ht="19.95" customHeight="1" x14ac:dyDescent="0.3">
      <c r="A918" s="38">
        <v>44250</v>
      </c>
      <c r="B918" s="11" t="s">
        <v>9</v>
      </c>
      <c r="C918" t="s">
        <v>177</v>
      </c>
      <c r="D918" t="s">
        <v>14</v>
      </c>
      <c r="E918" s="22">
        <v>320</v>
      </c>
      <c r="F918" s="22">
        <v>268</v>
      </c>
      <c r="G918" s="9">
        <v>0.83750000000000002</v>
      </c>
      <c r="H918" s="20">
        <v>15</v>
      </c>
    </row>
    <row r="919" spans="1:8" ht="19.95" customHeight="1" x14ac:dyDescent="0.3">
      <c r="A919" s="38">
        <v>44275</v>
      </c>
      <c r="B919" s="11" t="s">
        <v>9</v>
      </c>
      <c r="C919" t="s">
        <v>177</v>
      </c>
      <c r="D919" t="s">
        <v>126</v>
      </c>
      <c r="E919" s="22">
        <v>251</v>
      </c>
      <c r="F919" s="22">
        <v>204</v>
      </c>
      <c r="G919" s="9">
        <v>0.8127490039840638</v>
      </c>
      <c r="H919" s="20">
        <v>15</v>
      </c>
    </row>
    <row r="920" spans="1:8" ht="19.95" customHeight="1" x14ac:dyDescent="0.3">
      <c r="A920" s="38">
        <v>44475</v>
      </c>
      <c r="B920" s="11" t="s">
        <v>9</v>
      </c>
      <c r="C920" t="s">
        <v>177</v>
      </c>
      <c r="D920" t="s">
        <v>39</v>
      </c>
      <c r="E920" s="22">
        <v>2099</v>
      </c>
      <c r="F920" s="22">
        <v>1731</v>
      </c>
      <c r="G920" s="9">
        <v>0.8246784182944259</v>
      </c>
      <c r="H920" s="20">
        <v>15</v>
      </c>
    </row>
    <row r="921" spans="1:8" ht="19.95" customHeight="1" x14ac:dyDescent="0.3">
      <c r="A921" s="38">
        <v>44300</v>
      </c>
      <c r="B921" s="11" t="s">
        <v>9</v>
      </c>
      <c r="C921" t="s">
        <v>177</v>
      </c>
      <c r="D921" t="s">
        <v>45</v>
      </c>
      <c r="E921" s="22">
        <v>167</v>
      </c>
      <c r="F921" s="22">
        <v>150</v>
      </c>
      <c r="G921" s="9">
        <v>0.89820359281437123</v>
      </c>
      <c r="H921" s="20">
        <v>10</v>
      </c>
    </row>
    <row r="922" spans="1:8" ht="19.95" customHeight="1" x14ac:dyDescent="0.3">
      <c r="A922" s="38">
        <v>44425</v>
      </c>
      <c r="B922" s="11" t="s">
        <v>9</v>
      </c>
      <c r="C922" t="s">
        <v>177</v>
      </c>
      <c r="D922" t="s">
        <v>27</v>
      </c>
      <c r="E922" s="22">
        <v>932</v>
      </c>
      <c r="F922" s="22">
        <v>829</v>
      </c>
      <c r="G922" s="9">
        <v>0.88948497854077258</v>
      </c>
      <c r="H922" s="20">
        <v>10</v>
      </c>
    </row>
    <row r="923" spans="1:8" ht="19.95" customHeight="1" x14ac:dyDescent="0.3">
      <c r="A923" s="38">
        <v>44375</v>
      </c>
      <c r="B923" s="11" t="s">
        <v>9</v>
      </c>
      <c r="C923" t="s">
        <v>177</v>
      </c>
      <c r="D923" t="s">
        <v>57</v>
      </c>
      <c r="E923" s="22">
        <v>1133</v>
      </c>
      <c r="F923" s="22">
        <v>1067</v>
      </c>
      <c r="G923" s="9">
        <v>0.94174757281553401</v>
      </c>
      <c r="H923" s="20">
        <v>5</v>
      </c>
    </row>
    <row r="924" spans="1:8" ht="19.95" customHeight="1" x14ac:dyDescent="0.3">
      <c r="A924" s="38">
        <v>44450</v>
      </c>
      <c r="B924" s="11" t="s">
        <v>9</v>
      </c>
      <c r="C924" t="s">
        <v>177</v>
      </c>
      <c r="D924" t="s">
        <v>23</v>
      </c>
      <c r="E924" s="22">
        <v>793</v>
      </c>
      <c r="F924" s="22">
        <v>738</v>
      </c>
      <c r="G924" s="9">
        <v>0.93064312736443888</v>
      </c>
      <c r="H924" s="20">
        <v>5</v>
      </c>
    </row>
    <row r="925" spans="1:8" ht="19.95" customHeight="1" x14ac:dyDescent="0.3">
      <c r="A925" s="38">
        <v>44325</v>
      </c>
      <c r="B925" s="11" t="s">
        <v>9</v>
      </c>
      <c r="C925" t="s">
        <v>177</v>
      </c>
      <c r="D925" t="s">
        <v>66</v>
      </c>
      <c r="E925" s="22">
        <v>367</v>
      </c>
      <c r="F925" s="22">
        <v>377</v>
      </c>
      <c r="G925" s="9">
        <v>1.0272479564032697</v>
      </c>
      <c r="H925" s="20">
        <v>0</v>
      </c>
    </row>
    <row r="926" spans="1:8" ht="19.95" customHeight="1" x14ac:dyDescent="0.3">
      <c r="A926" s="38">
        <v>44350</v>
      </c>
      <c r="B926" s="11" t="s">
        <v>9</v>
      </c>
      <c r="C926" t="s">
        <v>177</v>
      </c>
      <c r="D926" t="s">
        <v>55</v>
      </c>
      <c r="E926" s="22">
        <v>1125</v>
      </c>
      <c r="F926" s="22">
        <v>1080</v>
      </c>
      <c r="G926" s="9">
        <v>0.96</v>
      </c>
      <c r="H926" s="20">
        <v>0</v>
      </c>
    </row>
    <row r="927" spans="1:8" ht="19.95" customHeight="1" x14ac:dyDescent="0.3">
      <c r="A927" s="38">
        <v>44500</v>
      </c>
      <c r="B927" s="11" t="s">
        <v>9</v>
      </c>
      <c r="C927" t="s">
        <v>177</v>
      </c>
      <c r="D927" t="s">
        <v>37</v>
      </c>
      <c r="E927" s="22">
        <v>779</v>
      </c>
      <c r="F927" s="22">
        <v>816</v>
      </c>
      <c r="G927" s="9">
        <v>1.0474967907573813</v>
      </c>
      <c r="H927" s="20">
        <v>0</v>
      </c>
    </row>
    <row r="928" spans="1:8" ht="19.95" customHeight="1" x14ac:dyDescent="0.3">
      <c r="A928" s="38">
        <v>44525</v>
      </c>
      <c r="B928" s="11" t="s">
        <v>9</v>
      </c>
      <c r="C928" t="s">
        <v>177</v>
      </c>
      <c r="D928" t="s">
        <v>77</v>
      </c>
      <c r="E928" s="22">
        <v>2659</v>
      </c>
      <c r="F928" s="22">
        <v>2596</v>
      </c>
      <c r="G928" s="9">
        <v>0.97630688228657392</v>
      </c>
      <c r="H928" s="20">
        <v>0</v>
      </c>
    </row>
    <row r="929" spans="1:8" ht="19.95" customHeight="1" x14ac:dyDescent="0.3">
      <c r="A929" s="38">
        <v>44550</v>
      </c>
      <c r="B929" s="11" t="s">
        <v>9</v>
      </c>
      <c r="C929" t="s">
        <v>177</v>
      </c>
      <c r="D929" t="s">
        <v>91</v>
      </c>
      <c r="E929" s="22">
        <v>1593</v>
      </c>
      <c r="F929" s="22">
        <v>1552</v>
      </c>
      <c r="G929" s="9">
        <v>0.9742623979912115</v>
      </c>
      <c r="H929" s="20">
        <v>0</v>
      </c>
    </row>
    <row r="930" spans="1:8" ht="19.95" customHeight="1" x14ac:dyDescent="0.3">
      <c r="A930" s="38">
        <v>44575</v>
      </c>
      <c r="B930" s="11" t="s">
        <v>9</v>
      </c>
      <c r="C930" t="s">
        <v>706</v>
      </c>
      <c r="D930" t="s">
        <v>144</v>
      </c>
      <c r="E930" s="22">
        <v>1571</v>
      </c>
      <c r="F930" s="22">
        <v>1370</v>
      </c>
      <c r="G930" s="9">
        <v>0.87205601527689369</v>
      </c>
      <c r="H930" s="20">
        <v>10</v>
      </c>
    </row>
    <row r="931" spans="1:8" ht="19.95" customHeight="1" x14ac:dyDescent="0.3">
      <c r="A931" s="38">
        <v>44625</v>
      </c>
      <c r="B931" s="11" t="s">
        <v>19</v>
      </c>
      <c r="C931" t="s">
        <v>707</v>
      </c>
      <c r="D931" t="s">
        <v>80</v>
      </c>
      <c r="E931" s="22">
        <v>504</v>
      </c>
      <c r="F931" s="22">
        <v>390</v>
      </c>
      <c r="G931" s="9">
        <v>0.77380952380952384</v>
      </c>
      <c r="H931" s="20">
        <v>15</v>
      </c>
    </row>
    <row r="932" spans="1:8" ht="19.95" customHeight="1" x14ac:dyDescent="0.3">
      <c r="A932" s="38">
        <v>44650</v>
      </c>
      <c r="B932" s="11" t="s">
        <v>9</v>
      </c>
      <c r="C932" t="s">
        <v>707</v>
      </c>
      <c r="D932" t="s">
        <v>80</v>
      </c>
      <c r="E932" s="22">
        <v>755</v>
      </c>
      <c r="F932" s="22">
        <v>415</v>
      </c>
      <c r="G932" s="9">
        <v>0.54966887417218546</v>
      </c>
      <c r="H932" s="20">
        <v>15</v>
      </c>
    </row>
    <row r="933" spans="1:8" ht="19.95" customHeight="1" x14ac:dyDescent="0.3">
      <c r="A933" s="38">
        <v>44675</v>
      </c>
      <c r="B933" s="11" t="s">
        <v>9</v>
      </c>
      <c r="C933" t="s">
        <v>708</v>
      </c>
      <c r="D933" t="s">
        <v>88</v>
      </c>
      <c r="E933" s="22">
        <v>685</v>
      </c>
      <c r="F933" s="22">
        <v>554</v>
      </c>
      <c r="G933" s="9">
        <v>0.80875912408759121</v>
      </c>
      <c r="H933" s="20">
        <v>15</v>
      </c>
    </row>
    <row r="934" spans="1:8" ht="19.95" customHeight="1" x14ac:dyDescent="0.3">
      <c r="A934" s="38">
        <v>44750</v>
      </c>
      <c r="B934" s="11" t="s">
        <v>9</v>
      </c>
      <c r="C934" t="s">
        <v>709</v>
      </c>
      <c r="D934" t="s">
        <v>195</v>
      </c>
      <c r="E934" s="22">
        <v>2687</v>
      </c>
      <c r="F934" s="22">
        <v>2717</v>
      </c>
      <c r="G934" s="9">
        <v>1.0111648678823968</v>
      </c>
      <c r="H934" s="20">
        <v>0</v>
      </c>
    </row>
    <row r="935" spans="1:8" ht="19.95" customHeight="1" x14ac:dyDescent="0.3">
      <c r="A935" s="38">
        <v>44800</v>
      </c>
      <c r="B935" s="11" t="s">
        <v>9</v>
      </c>
      <c r="C935" t="s">
        <v>710</v>
      </c>
      <c r="D935" t="s">
        <v>32</v>
      </c>
      <c r="E935" s="22">
        <v>1070</v>
      </c>
      <c r="F935" s="22">
        <v>923</v>
      </c>
      <c r="G935" s="9">
        <v>0.86261682242990656</v>
      </c>
      <c r="H935" s="20">
        <v>10</v>
      </c>
    </row>
    <row r="936" spans="1:8" ht="19.95" customHeight="1" x14ac:dyDescent="0.3">
      <c r="A936" s="38">
        <v>44825</v>
      </c>
      <c r="B936" s="11" t="s">
        <v>9</v>
      </c>
      <c r="C936" t="s">
        <v>3188</v>
      </c>
      <c r="D936" t="s">
        <v>173</v>
      </c>
      <c r="E936" s="22">
        <v>10477</v>
      </c>
      <c r="F936" s="22">
        <v>10667</v>
      </c>
      <c r="G936" s="9">
        <v>1.0181349622983678</v>
      </c>
      <c r="H936" s="20">
        <v>0</v>
      </c>
    </row>
    <row r="937" spans="1:8" ht="19.95" customHeight="1" x14ac:dyDescent="0.3">
      <c r="A937" s="38">
        <v>44850</v>
      </c>
      <c r="B937" s="11" t="s">
        <v>9</v>
      </c>
      <c r="C937" t="s">
        <v>3188</v>
      </c>
      <c r="D937" t="s">
        <v>88</v>
      </c>
      <c r="E937" s="22">
        <v>939</v>
      </c>
      <c r="F937" s="22">
        <v>867</v>
      </c>
      <c r="G937" s="9">
        <v>0.92332268370607029</v>
      </c>
      <c r="H937" s="20">
        <v>5</v>
      </c>
    </row>
    <row r="938" spans="1:8" ht="19.95" customHeight="1" x14ac:dyDescent="0.3">
      <c r="A938" s="38">
        <v>44900</v>
      </c>
      <c r="B938" s="11" t="s">
        <v>9</v>
      </c>
      <c r="C938" t="s">
        <v>711</v>
      </c>
      <c r="D938" t="s">
        <v>107</v>
      </c>
      <c r="E938" s="22">
        <v>1156</v>
      </c>
      <c r="F938" s="22">
        <v>1037</v>
      </c>
      <c r="G938" s="9">
        <v>0.8970588235294118</v>
      </c>
      <c r="H938" s="20">
        <v>10</v>
      </c>
    </row>
    <row r="939" spans="1:8" ht="19.95" customHeight="1" x14ac:dyDescent="0.3">
      <c r="A939" s="38">
        <v>44950</v>
      </c>
      <c r="B939" s="11" t="s">
        <v>19</v>
      </c>
      <c r="C939" t="s">
        <v>712</v>
      </c>
      <c r="D939" t="s">
        <v>143</v>
      </c>
      <c r="E939" s="22">
        <v>11619</v>
      </c>
      <c r="F939" s="22">
        <v>14109</v>
      </c>
      <c r="G939" s="9">
        <v>1.2143041569842499</v>
      </c>
      <c r="H939" s="20">
        <v>0</v>
      </c>
    </row>
    <row r="940" spans="1:8" ht="19.95" customHeight="1" x14ac:dyDescent="0.3">
      <c r="A940" s="38">
        <v>44975</v>
      </c>
      <c r="B940" s="11" t="s">
        <v>9</v>
      </c>
      <c r="C940" t="s">
        <v>713</v>
      </c>
      <c r="D940" t="s">
        <v>23</v>
      </c>
      <c r="E940" s="22">
        <v>1509</v>
      </c>
      <c r="F940" s="22">
        <v>1577</v>
      </c>
      <c r="G940" s="9">
        <v>1.0450629555997348</v>
      </c>
      <c r="H940" s="20">
        <v>0</v>
      </c>
    </row>
    <row r="941" spans="1:8" ht="19.95" customHeight="1" x14ac:dyDescent="0.3">
      <c r="A941" s="38">
        <v>45025</v>
      </c>
      <c r="B941" s="11" t="s">
        <v>9</v>
      </c>
      <c r="C941" t="s">
        <v>714</v>
      </c>
      <c r="D941" t="s">
        <v>115</v>
      </c>
      <c r="E941" s="22">
        <v>314</v>
      </c>
      <c r="F941" s="22">
        <v>349</v>
      </c>
      <c r="G941" s="9">
        <v>1.1114649681528663</v>
      </c>
      <c r="H941" s="20">
        <v>0</v>
      </c>
    </row>
    <row r="942" spans="1:8" ht="19.95" customHeight="1" x14ac:dyDescent="0.3">
      <c r="A942" s="38">
        <v>45150</v>
      </c>
      <c r="B942" s="11" t="s">
        <v>9</v>
      </c>
      <c r="C942" t="s">
        <v>715</v>
      </c>
      <c r="D942" t="s">
        <v>272</v>
      </c>
      <c r="E942" s="22">
        <v>388</v>
      </c>
      <c r="F942" s="22">
        <v>409</v>
      </c>
      <c r="G942" s="9">
        <v>1.0541237113402062</v>
      </c>
      <c r="H942" s="20">
        <v>0</v>
      </c>
    </row>
    <row r="943" spans="1:8" ht="19.95" customHeight="1" x14ac:dyDescent="0.3">
      <c r="A943" s="38">
        <v>45175</v>
      </c>
      <c r="B943" s="11" t="s">
        <v>9</v>
      </c>
      <c r="C943" t="s">
        <v>716</v>
      </c>
      <c r="D943" t="s">
        <v>11</v>
      </c>
      <c r="E943" s="22">
        <v>1092</v>
      </c>
      <c r="F943" s="22">
        <v>979</v>
      </c>
      <c r="G943" s="9">
        <v>0.89652014652014655</v>
      </c>
      <c r="H943" s="20">
        <v>10</v>
      </c>
    </row>
    <row r="944" spans="1:8" ht="19.95" customHeight="1" x14ac:dyDescent="0.3">
      <c r="A944" s="38">
        <v>45275</v>
      </c>
      <c r="B944" s="11" t="s">
        <v>9</v>
      </c>
      <c r="C944" t="s">
        <v>717</v>
      </c>
      <c r="D944" t="s">
        <v>11</v>
      </c>
      <c r="E944" s="22">
        <v>5536</v>
      </c>
      <c r="F944" s="22">
        <v>5811</v>
      </c>
      <c r="G944" s="9">
        <v>1.0496748554913296</v>
      </c>
      <c r="H944" s="20">
        <v>0</v>
      </c>
    </row>
    <row r="945" spans="1:8" ht="19.95" customHeight="1" x14ac:dyDescent="0.3">
      <c r="A945" s="38">
        <v>45300</v>
      </c>
      <c r="B945" s="11" t="s">
        <v>9</v>
      </c>
      <c r="C945" t="s">
        <v>718</v>
      </c>
      <c r="D945" t="s">
        <v>144</v>
      </c>
      <c r="E945" s="22">
        <v>1400</v>
      </c>
      <c r="F945" s="22">
        <v>1162</v>
      </c>
      <c r="G945" s="9">
        <v>0.83</v>
      </c>
      <c r="H945" s="20">
        <v>15</v>
      </c>
    </row>
    <row r="946" spans="1:8" ht="19.95" customHeight="1" x14ac:dyDescent="0.3">
      <c r="A946" s="38">
        <v>45325</v>
      </c>
      <c r="B946" s="11" t="s">
        <v>19</v>
      </c>
      <c r="C946" t="s">
        <v>719</v>
      </c>
      <c r="D946" t="s">
        <v>3189</v>
      </c>
      <c r="E946" s="22">
        <v>637</v>
      </c>
      <c r="F946" s="22">
        <v>623</v>
      </c>
      <c r="G946" s="9">
        <v>0.97802197802197799</v>
      </c>
      <c r="H946" s="20">
        <v>0</v>
      </c>
    </row>
    <row r="947" spans="1:8" ht="19.95" customHeight="1" x14ac:dyDescent="0.3">
      <c r="A947" s="38">
        <v>45350</v>
      </c>
      <c r="B947" s="11" t="s">
        <v>6</v>
      </c>
      <c r="C947" t="s">
        <v>720</v>
      </c>
      <c r="D947" t="s">
        <v>86</v>
      </c>
      <c r="E947" s="22">
        <v>3189</v>
      </c>
      <c r="F947" s="22">
        <v>3274</v>
      </c>
      <c r="G947" s="9">
        <v>1.0266541235497022</v>
      </c>
      <c r="H947" s="20">
        <v>0</v>
      </c>
    </row>
    <row r="948" spans="1:8" ht="19.95" customHeight="1" x14ac:dyDescent="0.3">
      <c r="A948" s="38">
        <v>45375</v>
      </c>
      <c r="B948" s="11" t="s">
        <v>9</v>
      </c>
      <c r="C948" t="s">
        <v>720</v>
      </c>
      <c r="D948" t="s">
        <v>86</v>
      </c>
      <c r="E948" s="22">
        <v>3282</v>
      </c>
      <c r="F948" s="22">
        <v>3126</v>
      </c>
      <c r="G948" s="9">
        <v>0.95246800731261427</v>
      </c>
      <c r="H948" s="20">
        <v>0</v>
      </c>
    </row>
    <row r="949" spans="1:8" ht="19.95" customHeight="1" x14ac:dyDescent="0.3">
      <c r="A949" s="38">
        <v>45400</v>
      </c>
      <c r="B949" s="11" t="s">
        <v>19</v>
      </c>
      <c r="C949" t="s">
        <v>721</v>
      </c>
      <c r="D949" t="s">
        <v>124</v>
      </c>
      <c r="E949" s="22">
        <v>301</v>
      </c>
      <c r="F949" s="22">
        <v>273</v>
      </c>
      <c r="G949" s="9">
        <v>0.90697674418604646</v>
      </c>
      <c r="H949" s="20">
        <v>5</v>
      </c>
    </row>
    <row r="950" spans="1:8" ht="19.95" customHeight="1" x14ac:dyDescent="0.3">
      <c r="A950" s="38">
        <v>45425</v>
      </c>
      <c r="B950" s="11" t="s">
        <v>19</v>
      </c>
      <c r="C950" t="s">
        <v>722</v>
      </c>
      <c r="D950" t="s">
        <v>108</v>
      </c>
      <c r="E950" s="22">
        <v>434</v>
      </c>
      <c r="F950" s="22">
        <v>386</v>
      </c>
      <c r="G950" s="9">
        <v>0.88940092165898621</v>
      </c>
      <c r="H950" s="20">
        <v>10</v>
      </c>
    </row>
    <row r="951" spans="1:8" ht="19.95" customHeight="1" x14ac:dyDescent="0.3">
      <c r="A951" s="38">
        <v>45500</v>
      </c>
      <c r="B951" s="11" t="s">
        <v>9</v>
      </c>
      <c r="C951" t="s">
        <v>723</v>
      </c>
      <c r="D951" t="s">
        <v>95</v>
      </c>
      <c r="E951" s="22">
        <v>1099</v>
      </c>
      <c r="F951" s="22">
        <v>993</v>
      </c>
      <c r="G951" s="9">
        <v>0.90354868061874427</v>
      </c>
      <c r="H951" s="20">
        <v>5</v>
      </c>
    </row>
    <row r="952" spans="1:8" ht="19.95" customHeight="1" x14ac:dyDescent="0.3">
      <c r="A952" s="38">
        <v>45475</v>
      </c>
      <c r="B952" s="11" t="s">
        <v>19</v>
      </c>
      <c r="C952" t="s">
        <v>723</v>
      </c>
      <c r="D952" t="s">
        <v>95</v>
      </c>
      <c r="E952" s="22">
        <v>2678</v>
      </c>
      <c r="F952" s="22">
        <v>2695</v>
      </c>
      <c r="G952" s="9">
        <v>1.0063480209111277</v>
      </c>
      <c r="H952" s="20">
        <v>0</v>
      </c>
    </row>
    <row r="953" spans="1:8" ht="19.95" customHeight="1" x14ac:dyDescent="0.3">
      <c r="A953" s="38">
        <v>45575</v>
      </c>
      <c r="B953" s="11" t="s">
        <v>19</v>
      </c>
      <c r="C953" t="s">
        <v>724</v>
      </c>
      <c r="D953" t="s">
        <v>30</v>
      </c>
      <c r="E953" s="22">
        <v>829</v>
      </c>
      <c r="F953" s="22">
        <v>695</v>
      </c>
      <c r="G953" s="9">
        <v>0.83835946924004823</v>
      </c>
      <c r="H953" s="20">
        <v>15</v>
      </c>
    </row>
    <row r="954" spans="1:8" ht="19.95" customHeight="1" x14ac:dyDescent="0.3">
      <c r="A954" s="38">
        <v>45625</v>
      </c>
      <c r="B954" s="11" t="s">
        <v>9</v>
      </c>
      <c r="C954" t="s">
        <v>725</v>
      </c>
      <c r="D954" t="s">
        <v>106</v>
      </c>
      <c r="E954" s="22">
        <v>178</v>
      </c>
      <c r="F954" s="22">
        <v>152</v>
      </c>
      <c r="G954" s="9">
        <v>0.8539325842696629</v>
      </c>
      <c r="H954" s="20">
        <v>10</v>
      </c>
    </row>
    <row r="955" spans="1:8" ht="19.95" customHeight="1" x14ac:dyDescent="0.3">
      <c r="A955" s="38">
        <v>45650</v>
      </c>
      <c r="B955" s="11" t="s">
        <v>9</v>
      </c>
      <c r="C955" t="s">
        <v>725</v>
      </c>
      <c r="D955" t="s">
        <v>131</v>
      </c>
      <c r="E955" s="22">
        <v>628</v>
      </c>
      <c r="F955" s="22">
        <v>564</v>
      </c>
      <c r="G955" s="9">
        <v>0.89808917197452232</v>
      </c>
      <c r="H955" s="20">
        <v>10</v>
      </c>
    </row>
    <row r="956" spans="1:8" ht="19.95" customHeight="1" x14ac:dyDescent="0.3">
      <c r="A956" s="38">
        <v>45700</v>
      </c>
      <c r="B956" s="11" t="s">
        <v>9</v>
      </c>
      <c r="C956" t="s">
        <v>726</v>
      </c>
      <c r="D956" t="s">
        <v>147</v>
      </c>
      <c r="E956" s="22">
        <v>877</v>
      </c>
      <c r="F956" s="22">
        <v>853</v>
      </c>
      <c r="G956" s="9">
        <v>0.97263397947548458</v>
      </c>
      <c r="H956" s="20">
        <v>0</v>
      </c>
    </row>
    <row r="957" spans="1:8" ht="19.95" customHeight="1" x14ac:dyDescent="0.3">
      <c r="A957" s="38">
        <v>45775</v>
      </c>
      <c r="B957" s="11" t="s">
        <v>9</v>
      </c>
      <c r="C957" t="s">
        <v>727</v>
      </c>
      <c r="D957" t="s">
        <v>39</v>
      </c>
      <c r="E957" s="22">
        <v>308</v>
      </c>
      <c r="F957" s="22">
        <v>288</v>
      </c>
      <c r="G957" s="9">
        <v>0.93506493506493504</v>
      </c>
      <c r="H957" s="20">
        <v>5</v>
      </c>
    </row>
    <row r="958" spans="1:8" ht="19.95" customHeight="1" x14ac:dyDescent="0.3">
      <c r="A958" s="38">
        <v>45950</v>
      </c>
      <c r="B958" s="11" t="s">
        <v>19</v>
      </c>
      <c r="C958" t="s">
        <v>728</v>
      </c>
      <c r="D958" t="s">
        <v>95</v>
      </c>
      <c r="E958" s="22">
        <v>309</v>
      </c>
      <c r="F958" s="22">
        <v>240</v>
      </c>
      <c r="G958" s="9">
        <v>0.77669902912621358</v>
      </c>
      <c r="H958" s="20">
        <v>15</v>
      </c>
    </row>
    <row r="959" spans="1:8" ht="19.95" customHeight="1" x14ac:dyDescent="0.3">
      <c r="A959" s="38">
        <v>45975</v>
      </c>
      <c r="B959" s="11" t="s">
        <v>9</v>
      </c>
      <c r="C959" t="s">
        <v>728</v>
      </c>
      <c r="D959" t="s">
        <v>95</v>
      </c>
      <c r="E959" s="22">
        <v>1166</v>
      </c>
      <c r="F959" s="22">
        <v>1020</v>
      </c>
      <c r="G959" s="9">
        <v>0.87478559176672388</v>
      </c>
      <c r="H959" s="20">
        <v>10</v>
      </c>
    </row>
    <row r="960" spans="1:8" ht="19.95" customHeight="1" x14ac:dyDescent="0.3">
      <c r="A960" s="38">
        <v>46050</v>
      </c>
      <c r="B960" s="11" t="s">
        <v>9</v>
      </c>
      <c r="C960" t="s">
        <v>729</v>
      </c>
      <c r="D960" t="s">
        <v>86</v>
      </c>
      <c r="E960" s="22">
        <v>1017</v>
      </c>
      <c r="F960" s="22">
        <v>1007</v>
      </c>
      <c r="G960" s="9">
        <v>0.99016715830875124</v>
      </c>
      <c r="H960" s="20">
        <v>0</v>
      </c>
    </row>
    <row r="961" spans="1:8" ht="19.95" customHeight="1" x14ac:dyDescent="0.3">
      <c r="A961" s="38">
        <v>46075</v>
      </c>
      <c r="B961" s="11" t="s">
        <v>6</v>
      </c>
      <c r="C961" t="s">
        <v>730</v>
      </c>
      <c r="D961" t="s">
        <v>147</v>
      </c>
      <c r="E961" s="22">
        <v>1203</v>
      </c>
      <c r="F961" s="22">
        <v>1140</v>
      </c>
      <c r="G961" s="9">
        <v>0.94763092269326688</v>
      </c>
      <c r="H961" s="20">
        <v>5</v>
      </c>
    </row>
    <row r="962" spans="1:8" ht="19.95" customHeight="1" x14ac:dyDescent="0.3">
      <c r="A962" s="38">
        <v>46100</v>
      </c>
      <c r="B962" s="11" t="s">
        <v>9</v>
      </c>
      <c r="C962" t="s">
        <v>730</v>
      </c>
      <c r="D962" t="s">
        <v>147</v>
      </c>
      <c r="E962" s="22">
        <v>790</v>
      </c>
      <c r="F962" s="22">
        <v>769</v>
      </c>
      <c r="G962" s="9">
        <v>0.97341772151898731</v>
      </c>
      <c r="H962" s="20">
        <v>0</v>
      </c>
    </row>
    <row r="963" spans="1:8" ht="19.95" customHeight="1" x14ac:dyDescent="0.3">
      <c r="A963" s="38">
        <v>46150</v>
      </c>
      <c r="B963" s="11" t="s">
        <v>19</v>
      </c>
      <c r="C963" t="s">
        <v>731</v>
      </c>
      <c r="D963" t="s">
        <v>107</v>
      </c>
      <c r="E963" s="22">
        <v>117</v>
      </c>
      <c r="F963" s="22">
        <v>98</v>
      </c>
      <c r="G963" s="9">
        <v>0.83760683760683763</v>
      </c>
      <c r="H963" s="20">
        <v>15</v>
      </c>
    </row>
    <row r="964" spans="1:8" ht="19.95" customHeight="1" x14ac:dyDescent="0.3">
      <c r="A964" s="38">
        <v>46175</v>
      </c>
      <c r="B964" s="11" t="s">
        <v>9</v>
      </c>
      <c r="C964" t="s">
        <v>732</v>
      </c>
      <c r="D964" t="s">
        <v>208</v>
      </c>
      <c r="E964" s="22">
        <v>698</v>
      </c>
      <c r="F964" s="22">
        <v>619</v>
      </c>
      <c r="G964" s="9">
        <v>0.88681948424068768</v>
      </c>
      <c r="H964" s="20">
        <v>10</v>
      </c>
    </row>
    <row r="965" spans="1:8" ht="19.95" customHeight="1" x14ac:dyDescent="0.3">
      <c r="A965" s="38">
        <v>46200</v>
      </c>
      <c r="B965" s="11" t="s">
        <v>19</v>
      </c>
      <c r="C965" t="s">
        <v>733</v>
      </c>
      <c r="D965" t="s">
        <v>39</v>
      </c>
      <c r="E965" s="22">
        <v>1093</v>
      </c>
      <c r="F965" s="22">
        <v>852</v>
      </c>
      <c r="G965" s="9">
        <v>0.77950594693504116</v>
      </c>
      <c r="H965" s="20">
        <v>15</v>
      </c>
    </row>
    <row r="966" spans="1:8" ht="19.95" customHeight="1" x14ac:dyDescent="0.3">
      <c r="A966" s="38">
        <v>46225</v>
      </c>
      <c r="B966" s="11" t="s">
        <v>9</v>
      </c>
      <c r="C966" t="s">
        <v>733</v>
      </c>
      <c r="D966" t="s">
        <v>39</v>
      </c>
      <c r="E966" s="22">
        <v>979</v>
      </c>
      <c r="F966" s="22">
        <v>839</v>
      </c>
      <c r="G966" s="9">
        <v>0.85699693564862101</v>
      </c>
      <c r="H966" s="20">
        <v>10</v>
      </c>
    </row>
    <row r="967" spans="1:8" ht="19.95" customHeight="1" x14ac:dyDescent="0.3">
      <c r="A967" s="38">
        <v>46275</v>
      </c>
      <c r="B967" s="11" t="s">
        <v>9</v>
      </c>
      <c r="C967" t="s">
        <v>734</v>
      </c>
      <c r="D967" t="s">
        <v>55</v>
      </c>
      <c r="E967" s="22">
        <v>1067</v>
      </c>
      <c r="F967" s="22">
        <v>997</v>
      </c>
      <c r="G967" s="9">
        <v>0.93439550140581074</v>
      </c>
      <c r="H967" s="20">
        <v>5</v>
      </c>
    </row>
    <row r="968" spans="1:8" ht="19.95" customHeight="1" x14ac:dyDescent="0.3">
      <c r="A968" s="38">
        <v>46425</v>
      </c>
      <c r="B968" s="11" t="s">
        <v>9</v>
      </c>
      <c r="C968" t="s">
        <v>735</v>
      </c>
      <c r="D968" t="s">
        <v>27</v>
      </c>
      <c r="E968" s="22">
        <v>1458</v>
      </c>
      <c r="F968" s="22">
        <v>1317</v>
      </c>
      <c r="G968" s="9">
        <v>0.9032921810699589</v>
      </c>
      <c r="H968" s="20">
        <v>5</v>
      </c>
    </row>
    <row r="969" spans="1:8" ht="19.95" customHeight="1" x14ac:dyDescent="0.3">
      <c r="A969" s="38">
        <v>46400</v>
      </c>
      <c r="B969" s="11" t="s">
        <v>19</v>
      </c>
      <c r="C969" t="s">
        <v>735</v>
      </c>
      <c r="D969" t="s">
        <v>27</v>
      </c>
      <c r="E969" s="22">
        <v>2685</v>
      </c>
      <c r="F969" s="22">
        <v>2808</v>
      </c>
      <c r="G969" s="9">
        <v>1.0458100558659218</v>
      </c>
      <c r="H969" s="20">
        <v>0</v>
      </c>
    </row>
    <row r="970" spans="1:8" ht="19.95" customHeight="1" x14ac:dyDescent="0.3">
      <c r="A970" s="38">
        <v>46525</v>
      </c>
      <c r="B970" s="11" t="s">
        <v>9</v>
      </c>
      <c r="C970" t="s">
        <v>736</v>
      </c>
      <c r="D970" t="s">
        <v>88</v>
      </c>
      <c r="E970" s="22">
        <v>1493</v>
      </c>
      <c r="F970" s="22">
        <v>1373</v>
      </c>
      <c r="G970" s="9">
        <v>0.91962491627595444</v>
      </c>
      <c r="H970" s="20">
        <v>5</v>
      </c>
    </row>
    <row r="971" spans="1:8" ht="19.95" customHeight="1" x14ac:dyDescent="0.3">
      <c r="A971" s="38">
        <v>46575</v>
      </c>
      <c r="B971" s="11" t="s">
        <v>9</v>
      </c>
      <c r="C971" t="s">
        <v>736</v>
      </c>
      <c r="D971" t="s">
        <v>21</v>
      </c>
      <c r="E971" s="22">
        <v>1526</v>
      </c>
      <c r="F971" s="22">
        <v>1450</v>
      </c>
      <c r="G971" s="9">
        <v>0.95019659239842724</v>
      </c>
      <c r="H971" s="20">
        <v>0</v>
      </c>
    </row>
    <row r="972" spans="1:8" ht="19.95" customHeight="1" x14ac:dyDescent="0.3">
      <c r="A972" s="38">
        <v>46600</v>
      </c>
      <c r="B972" s="11" t="s">
        <v>19</v>
      </c>
      <c r="C972" t="s">
        <v>737</v>
      </c>
      <c r="D972" t="s">
        <v>88</v>
      </c>
      <c r="E972" s="22">
        <v>498</v>
      </c>
      <c r="F972" s="22">
        <v>411</v>
      </c>
      <c r="G972" s="9">
        <v>0.82530120481927716</v>
      </c>
      <c r="H972" s="20">
        <v>15</v>
      </c>
    </row>
    <row r="973" spans="1:8" ht="19.95" customHeight="1" x14ac:dyDescent="0.3">
      <c r="A973" s="38">
        <v>46625</v>
      </c>
      <c r="B973" s="11" t="s">
        <v>9</v>
      </c>
      <c r="C973" t="s">
        <v>738</v>
      </c>
      <c r="D973" t="s">
        <v>147</v>
      </c>
      <c r="E973" s="22">
        <v>834</v>
      </c>
      <c r="F973" s="22">
        <v>908</v>
      </c>
      <c r="G973" s="9">
        <v>1.0887290167865706</v>
      </c>
      <c r="H973" s="20">
        <v>0</v>
      </c>
    </row>
    <row r="974" spans="1:8" ht="19.95" customHeight="1" x14ac:dyDescent="0.3">
      <c r="A974" s="38">
        <v>46650</v>
      </c>
      <c r="B974" s="11" t="s">
        <v>9</v>
      </c>
      <c r="C974" t="s">
        <v>739</v>
      </c>
      <c r="D974" t="s">
        <v>272</v>
      </c>
      <c r="E974" s="22">
        <v>139</v>
      </c>
      <c r="F974" s="22">
        <v>119</v>
      </c>
      <c r="G974" s="9">
        <v>0.85611510791366907</v>
      </c>
      <c r="H974" s="20">
        <v>10</v>
      </c>
    </row>
    <row r="975" spans="1:8" ht="19.95" customHeight="1" x14ac:dyDescent="0.3">
      <c r="A975" s="38">
        <v>46675</v>
      </c>
      <c r="B975" s="11" t="s">
        <v>19</v>
      </c>
      <c r="C975" t="s">
        <v>740</v>
      </c>
      <c r="D975" t="s">
        <v>156</v>
      </c>
      <c r="E975" s="22">
        <v>132</v>
      </c>
      <c r="F975" s="22">
        <v>107</v>
      </c>
      <c r="G975" s="9">
        <v>0.81060606060606055</v>
      </c>
      <c r="H975" s="20">
        <v>15</v>
      </c>
    </row>
    <row r="976" spans="1:8" ht="19.95" customHeight="1" x14ac:dyDescent="0.3">
      <c r="A976" s="38">
        <v>46725</v>
      </c>
      <c r="B976" s="11" t="s">
        <v>9</v>
      </c>
      <c r="C976" t="s">
        <v>741</v>
      </c>
      <c r="D976" t="s">
        <v>195</v>
      </c>
      <c r="E976" s="22">
        <v>3648</v>
      </c>
      <c r="F976" s="22">
        <v>3226</v>
      </c>
      <c r="G976" s="9">
        <v>0.88432017543859653</v>
      </c>
      <c r="H976" s="20">
        <v>10</v>
      </c>
    </row>
    <row r="977" spans="1:8" ht="19.95" customHeight="1" x14ac:dyDescent="0.3">
      <c r="A977" s="38">
        <v>46850</v>
      </c>
      <c r="B977" s="11" t="s">
        <v>9</v>
      </c>
      <c r="C977" t="s">
        <v>742</v>
      </c>
      <c r="D977" t="s">
        <v>168</v>
      </c>
      <c r="E977" s="22">
        <v>495</v>
      </c>
      <c r="F977" s="22">
        <v>391</v>
      </c>
      <c r="G977" s="9">
        <v>0.78989898989898988</v>
      </c>
      <c r="H977" s="20">
        <v>15</v>
      </c>
    </row>
    <row r="978" spans="1:8" ht="19.95" customHeight="1" x14ac:dyDescent="0.3">
      <c r="A978" s="38">
        <v>46875</v>
      </c>
      <c r="B978" s="11" t="s">
        <v>9</v>
      </c>
      <c r="C978" t="s">
        <v>743</v>
      </c>
      <c r="D978" t="s">
        <v>131</v>
      </c>
      <c r="E978" s="22">
        <v>532</v>
      </c>
      <c r="F978" s="22">
        <v>485</v>
      </c>
      <c r="G978" s="9">
        <v>0.91165413533834583</v>
      </c>
      <c r="H978" s="20">
        <v>5</v>
      </c>
    </row>
    <row r="979" spans="1:8" ht="19.95" customHeight="1" x14ac:dyDescent="0.3">
      <c r="A979" s="38">
        <v>46900</v>
      </c>
      <c r="B979" s="11" t="s">
        <v>6</v>
      </c>
      <c r="C979" t="s">
        <v>7227</v>
      </c>
      <c r="D979" t="s">
        <v>36</v>
      </c>
      <c r="E979" s="22">
        <v>276308</v>
      </c>
      <c r="F979" s="22">
        <v>337864</v>
      </c>
      <c r="G979" s="9">
        <v>1.2227803755229671</v>
      </c>
      <c r="H979" s="20">
        <v>0</v>
      </c>
    </row>
    <row r="980" spans="1:8" ht="19.95" customHeight="1" x14ac:dyDescent="0.3">
      <c r="A980" s="38">
        <v>46925</v>
      </c>
      <c r="B980" s="11" t="s">
        <v>9</v>
      </c>
      <c r="C980" t="s">
        <v>744</v>
      </c>
      <c r="D980" t="s">
        <v>111</v>
      </c>
      <c r="E980" s="22">
        <v>742</v>
      </c>
      <c r="F980" s="22">
        <v>648</v>
      </c>
      <c r="G980" s="9">
        <v>0.87331536388140163</v>
      </c>
      <c r="H980" s="20">
        <v>10</v>
      </c>
    </row>
    <row r="981" spans="1:8" ht="19.95" customHeight="1" x14ac:dyDescent="0.3">
      <c r="A981" s="38">
        <v>46975</v>
      </c>
      <c r="B981" s="11" t="s">
        <v>19</v>
      </c>
      <c r="C981" t="s">
        <v>745</v>
      </c>
      <c r="D981" t="s">
        <v>138</v>
      </c>
      <c r="E981" s="22">
        <v>115</v>
      </c>
      <c r="F981" s="22">
        <v>93</v>
      </c>
      <c r="G981" s="9">
        <v>0.80869565217391304</v>
      </c>
      <c r="H981" s="20">
        <v>15</v>
      </c>
    </row>
    <row r="982" spans="1:8" ht="19.95" customHeight="1" x14ac:dyDescent="0.3">
      <c r="A982" s="38">
        <v>47025</v>
      </c>
      <c r="B982" s="11" t="s">
        <v>9</v>
      </c>
      <c r="C982" t="s">
        <v>745</v>
      </c>
      <c r="D982" t="s">
        <v>138</v>
      </c>
      <c r="E982" s="22">
        <v>591</v>
      </c>
      <c r="F982" s="22">
        <v>579</v>
      </c>
      <c r="G982" s="9">
        <v>0.97969543147208127</v>
      </c>
      <c r="H982" s="20">
        <v>0</v>
      </c>
    </row>
    <row r="983" spans="1:8" ht="19.95" customHeight="1" x14ac:dyDescent="0.3">
      <c r="A983" s="38">
        <v>48000</v>
      </c>
      <c r="B983" s="11" t="s">
        <v>19</v>
      </c>
      <c r="C983" t="s">
        <v>746</v>
      </c>
      <c r="D983" t="s">
        <v>99</v>
      </c>
      <c r="E983" s="22">
        <v>2613</v>
      </c>
      <c r="F983" s="22">
        <v>2434</v>
      </c>
      <c r="G983" s="9">
        <v>0.93149636433218519</v>
      </c>
      <c r="H983" s="20">
        <v>5</v>
      </c>
    </row>
    <row r="984" spans="1:8" ht="19.95" customHeight="1" x14ac:dyDescent="0.3">
      <c r="A984" s="38">
        <v>48150</v>
      </c>
      <c r="B984" s="11" t="s">
        <v>9</v>
      </c>
      <c r="C984" t="s">
        <v>746</v>
      </c>
      <c r="D984" t="s">
        <v>143</v>
      </c>
      <c r="E984" s="22">
        <v>851</v>
      </c>
      <c r="F984" s="22">
        <v>791</v>
      </c>
      <c r="G984" s="9">
        <v>0.92949471210340773</v>
      </c>
      <c r="H984" s="20">
        <v>5</v>
      </c>
    </row>
    <row r="985" spans="1:8" ht="19.95" customHeight="1" x14ac:dyDescent="0.3">
      <c r="A985" s="38">
        <v>48175</v>
      </c>
      <c r="B985" s="11" t="s">
        <v>6</v>
      </c>
      <c r="C985" t="s">
        <v>747</v>
      </c>
      <c r="D985" t="s">
        <v>144</v>
      </c>
      <c r="E985" s="22">
        <v>1441</v>
      </c>
      <c r="F985" s="22">
        <v>1263</v>
      </c>
      <c r="G985" s="9">
        <v>0.87647467036780013</v>
      </c>
      <c r="H985" s="20">
        <v>10</v>
      </c>
    </row>
    <row r="986" spans="1:8" ht="19.95" customHeight="1" x14ac:dyDescent="0.3">
      <c r="A986" s="38">
        <v>48200</v>
      </c>
      <c r="B986" s="11" t="s">
        <v>9</v>
      </c>
      <c r="C986" t="s">
        <v>748</v>
      </c>
      <c r="D986" t="s">
        <v>168</v>
      </c>
      <c r="E986" s="22">
        <v>1057</v>
      </c>
      <c r="F986" s="22">
        <v>1054</v>
      </c>
      <c r="G986" s="9">
        <v>0.99716177861873223</v>
      </c>
      <c r="H986" s="20">
        <v>0</v>
      </c>
    </row>
    <row r="987" spans="1:8" ht="19.95" customHeight="1" x14ac:dyDescent="0.3">
      <c r="A987" s="38">
        <v>48225</v>
      </c>
      <c r="B987" s="11" t="s">
        <v>9</v>
      </c>
      <c r="C987" t="s">
        <v>748</v>
      </c>
      <c r="D987" t="s">
        <v>16</v>
      </c>
      <c r="E987" s="22">
        <v>825</v>
      </c>
      <c r="F987" s="22">
        <v>875</v>
      </c>
      <c r="G987" s="9">
        <v>1.0606060606060606</v>
      </c>
      <c r="H987" s="20">
        <v>0</v>
      </c>
    </row>
    <row r="988" spans="1:8" ht="19.95" customHeight="1" x14ac:dyDescent="0.3">
      <c r="A988" s="38">
        <v>48250</v>
      </c>
      <c r="B988" s="11" t="s">
        <v>9</v>
      </c>
      <c r="C988" t="s">
        <v>749</v>
      </c>
      <c r="D988" t="s">
        <v>77</v>
      </c>
      <c r="E988" s="22">
        <v>624</v>
      </c>
      <c r="F988" s="22">
        <v>634</v>
      </c>
      <c r="G988" s="9">
        <v>1.016025641025641</v>
      </c>
      <c r="H988" s="20">
        <v>0</v>
      </c>
    </row>
    <row r="989" spans="1:8" ht="19.95" customHeight="1" x14ac:dyDescent="0.3">
      <c r="A989" s="38">
        <v>48400</v>
      </c>
      <c r="B989" s="11" t="s">
        <v>9</v>
      </c>
      <c r="C989" t="s">
        <v>279</v>
      </c>
      <c r="D989" t="s">
        <v>279</v>
      </c>
      <c r="E989" s="22">
        <v>1076</v>
      </c>
      <c r="F989" s="22">
        <v>951</v>
      </c>
      <c r="G989" s="9">
        <v>0.88382899628252787</v>
      </c>
      <c r="H989" s="20">
        <v>10</v>
      </c>
    </row>
    <row r="990" spans="1:8" ht="19.95" customHeight="1" x14ac:dyDescent="0.3">
      <c r="A990" s="38">
        <v>48350</v>
      </c>
      <c r="B990" s="11" t="s">
        <v>6</v>
      </c>
      <c r="C990" t="s">
        <v>279</v>
      </c>
      <c r="D990" t="s">
        <v>279</v>
      </c>
      <c r="E990" s="22">
        <v>34626</v>
      </c>
      <c r="F990" s="22">
        <v>31856</v>
      </c>
      <c r="G990" s="9">
        <v>0.92000231040258762</v>
      </c>
      <c r="H990" s="20">
        <v>5</v>
      </c>
    </row>
    <row r="991" spans="1:8" ht="19.95" customHeight="1" x14ac:dyDescent="0.3">
      <c r="A991" s="38">
        <v>48425</v>
      </c>
      <c r="B991" s="11" t="s">
        <v>9</v>
      </c>
      <c r="C991" t="s">
        <v>750</v>
      </c>
      <c r="D991" t="s">
        <v>279</v>
      </c>
      <c r="E991" s="22">
        <v>2114</v>
      </c>
      <c r="F991" s="22">
        <v>1811</v>
      </c>
      <c r="G991" s="9">
        <v>0.85666982024597915</v>
      </c>
      <c r="H991" s="20">
        <v>10</v>
      </c>
    </row>
    <row r="992" spans="1:8" ht="19.95" customHeight="1" x14ac:dyDescent="0.3">
      <c r="A992" s="38">
        <v>48462</v>
      </c>
      <c r="B992" s="11" t="s">
        <v>9</v>
      </c>
      <c r="C992" t="s">
        <v>751</v>
      </c>
      <c r="D992" t="s">
        <v>64</v>
      </c>
      <c r="E992" s="22">
        <v>700</v>
      </c>
      <c r="F992" s="22">
        <v>614</v>
      </c>
      <c r="G992" s="9">
        <v>0.87714285714285711</v>
      </c>
      <c r="H992" s="20">
        <v>10</v>
      </c>
    </row>
    <row r="993" spans="1:8" ht="19.95" customHeight="1" x14ac:dyDescent="0.3">
      <c r="A993" s="38">
        <v>48500</v>
      </c>
      <c r="B993" s="11" t="s">
        <v>19</v>
      </c>
      <c r="C993" t="s">
        <v>752</v>
      </c>
      <c r="D993" t="s">
        <v>36</v>
      </c>
      <c r="E993" s="22">
        <v>1368</v>
      </c>
      <c r="F993" s="22">
        <v>1545</v>
      </c>
      <c r="G993" s="9">
        <v>1.1293859649122806</v>
      </c>
      <c r="H993" s="20">
        <v>0</v>
      </c>
    </row>
    <row r="994" spans="1:8" ht="19.95" customHeight="1" x14ac:dyDescent="0.3">
      <c r="A994" s="38">
        <v>48525</v>
      </c>
      <c r="B994" s="11" t="s">
        <v>9</v>
      </c>
      <c r="C994" t="s">
        <v>753</v>
      </c>
      <c r="D994" t="s">
        <v>143</v>
      </c>
      <c r="E994" s="22">
        <v>591</v>
      </c>
      <c r="F994" s="22">
        <v>507</v>
      </c>
      <c r="G994" s="9">
        <v>0.85786802030456855</v>
      </c>
      <c r="H994" s="20">
        <v>10</v>
      </c>
    </row>
    <row r="995" spans="1:8" ht="19.95" customHeight="1" x14ac:dyDescent="0.3">
      <c r="A995" s="38">
        <v>48575</v>
      </c>
      <c r="B995" s="11" t="s">
        <v>9</v>
      </c>
      <c r="C995" t="s">
        <v>754</v>
      </c>
      <c r="D995" t="s">
        <v>48</v>
      </c>
      <c r="E995" s="22">
        <v>877</v>
      </c>
      <c r="F995" s="22">
        <v>728</v>
      </c>
      <c r="G995" s="9">
        <v>0.83010262257696699</v>
      </c>
      <c r="H995" s="20">
        <v>15</v>
      </c>
    </row>
    <row r="996" spans="1:8" ht="19.95" customHeight="1" x14ac:dyDescent="0.3">
      <c r="A996" s="38">
        <v>48725</v>
      </c>
      <c r="B996" s="11" t="s">
        <v>9</v>
      </c>
      <c r="C996" t="s">
        <v>754</v>
      </c>
      <c r="D996" t="s">
        <v>279</v>
      </c>
      <c r="E996" s="22">
        <v>773</v>
      </c>
      <c r="F996" s="22">
        <v>629</v>
      </c>
      <c r="G996" s="9">
        <v>0.8137128072445019</v>
      </c>
      <c r="H996" s="20">
        <v>15</v>
      </c>
    </row>
    <row r="997" spans="1:8" ht="19.95" customHeight="1" x14ac:dyDescent="0.3">
      <c r="A997" s="38">
        <v>48750</v>
      </c>
      <c r="B997" s="11" t="s">
        <v>9</v>
      </c>
      <c r="C997" t="s">
        <v>754</v>
      </c>
      <c r="D997" t="s">
        <v>50</v>
      </c>
      <c r="E997" s="22">
        <v>939</v>
      </c>
      <c r="F997" s="22">
        <v>727</v>
      </c>
      <c r="G997" s="9">
        <v>0.77422790202342917</v>
      </c>
      <c r="H997" s="20">
        <v>15</v>
      </c>
    </row>
    <row r="998" spans="1:8" ht="19.95" customHeight="1" x14ac:dyDescent="0.3">
      <c r="A998" s="38">
        <v>48775</v>
      </c>
      <c r="B998" s="11" t="s">
        <v>9</v>
      </c>
      <c r="C998" t="s">
        <v>755</v>
      </c>
      <c r="D998" t="s">
        <v>48</v>
      </c>
      <c r="E998" s="22">
        <v>844</v>
      </c>
      <c r="F998" s="22">
        <v>849</v>
      </c>
      <c r="G998" s="9">
        <v>1.0059241706161137</v>
      </c>
      <c r="H998" s="20">
        <v>0</v>
      </c>
    </row>
    <row r="999" spans="1:8" ht="19.95" customHeight="1" x14ac:dyDescent="0.3">
      <c r="A999" s="38">
        <v>48825</v>
      </c>
      <c r="B999" s="11" t="s">
        <v>9</v>
      </c>
      <c r="C999" t="s">
        <v>756</v>
      </c>
      <c r="D999" t="s">
        <v>11</v>
      </c>
      <c r="E999" s="22">
        <v>647</v>
      </c>
      <c r="F999" s="22">
        <v>577</v>
      </c>
      <c r="G999" s="9">
        <v>0.89180834621329208</v>
      </c>
      <c r="H999" s="20">
        <v>10</v>
      </c>
    </row>
    <row r="1000" spans="1:8" ht="19.95" customHeight="1" x14ac:dyDescent="0.3">
      <c r="A1000" s="38">
        <v>48875</v>
      </c>
      <c r="B1000" s="11" t="s">
        <v>9</v>
      </c>
      <c r="C1000" t="s">
        <v>757</v>
      </c>
      <c r="D1000" t="s">
        <v>107</v>
      </c>
      <c r="E1000" s="22">
        <v>338</v>
      </c>
      <c r="F1000" s="22">
        <v>305</v>
      </c>
      <c r="G1000" s="9">
        <v>0.90236686390532539</v>
      </c>
      <c r="H1000" s="20">
        <v>5</v>
      </c>
    </row>
    <row r="1001" spans="1:8" ht="19.95" customHeight="1" x14ac:dyDescent="0.3">
      <c r="A1001" s="38">
        <v>48900</v>
      </c>
      <c r="B1001" s="11" t="s">
        <v>9</v>
      </c>
      <c r="C1001" t="s">
        <v>99</v>
      </c>
      <c r="D1001" t="s">
        <v>99</v>
      </c>
      <c r="E1001" s="22">
        <v>995</v>
      </c>
      <c r="F1001" s="22">
        <v>828</v>
      </c>
      <c r="G1001" s="9">
        <v>0.83216080402010051</v>
      </c>
      <c r="H1001" s="20">
        <v>15</v>
      </c>
    </row>
    <row r="1002" spans="1:8" ht="19.95" customHeight="1" x14ac:dyDescent="0.3">
      <c r="A1002" s="38">
        <v>48925</v>
      </c>
      <c r="B1002" s="11" t="s">
        <v>19</v>
      </c>
      <c r="C1002" t="s">
        <v>758</v>
      </c>
      <c r="D1002" t="s">
        <v>99</v>
      </c>
      <c r="E1002" s="22">
        <v>1576</v>
      </c>
      <c r="F1002" s="22">
        <v>1390</v>
      </c>
      <c r="G1002" s="9">
        <v>0.88197969543147203</v>
      </c>
      <c r="H1002" s="20">
        <v>10</v>
      </c>
    </row>
    <row r="1003" spans="1:8" ht="19.95" customHeight="1" x14ac:dyDescent="0.3">
      <c r="A1003" s="38">
        <v>48950</v>
      </c>
      <c r="B1003" s="11" t="s">
        <v>9</v>
      </c>
      <c r="C1003" t="s">
        <v>759</v>
      </c>
      <c r="D1003" t="s">
        <v>86</v>
      </c>
      <c r="E1003" s="22">
        <v>1140</v>
      </c>
      <c r="F1003" s="22">
        <v>1112</v>
      </c>
      <c r="G1003" s="9">
        <v>0.9754385964912281</v>
      </c>
      <c r="H1003" s="20">
        <v>0</v>
      </c>
    </row>
    <row r="1004" spans="1:8" ht="19.95" customHeight="1" x14ac:dyDescent="0.3">
      <c r="A1004" s="38">
        <v>49000</v>
      </c>
      <c r="B1004" s="11" t="s">
        <v>9</v>
      </c>
      <c r="C1004" t="s">
        <v>760</v>
      </c>
      <c r="D1004" t="s">
        <v>25</v>
      </c>
      <c r="E1004" s="22">
        <v>460</v>
      </c>
      <c r="F1004" s="22">
        <v>523</v>
      </c>
      <c r="G1004" s="9">
        <v>1.1369565217391304</v>
      </c>
      <c r="H1004" s="20">
        <v>0</v>
      </c>
    </row>
    <row r="1005" spans="1:8" ht="19.95" customHeight="1" x14ac:dyDescent="0.3">
      <c r="A1005" s="38">
        <v>49075</v>
      </c>
      <c r="B1005" s="11" t="s">
        <v>19</v>
      </c>
      <c r="C1005" t="s">
        <v>761</v>
      </c>
      <c r="D1005" t="s">
        <v>279</v>
      </c>
      <c r="E1005" s="22">
        <v>336</v>
      </c>
      <c r="F1005" s="22">
        <v>282</v>
      </c>
      <c r="G1005" s="9">
        <v>0.8392857142857143</v>
      </c>
      <c r="H1005" s="20">
        <v>15</v>
      </c>
    </row>
    <row r="1006" spans="1:8" ht="19.95" customHeight="1" x14ac:dyDescent="0.3">
      <c r="A1006" s="38">
        <v>49100</v>
      </c>
      <c r="B1006" s="11" t="s">
        <v>9</v>
      </c>
      <c r="C1006" t="s">
        <v>762</v>
      </c>
      <c r="D1006" t="s">
        <v>156</v>
      </c>
      <c r="E1006" s="22">
        <v>507</v>
      </c>
      <c r="F1006" s="22">
        <v>466</v>
      </c>
      <c r="G1006" s="9">
        <v>0.9191321499013807</v>
      </c>
      <c r="H1006" s="20">
        <v>5</v>
      </c>
    </row>
    <row r="1007" spans="1:8" ht="19.95" customHeight="1" x14ac:dyDescent="0.3">
      <c r="A1007" s="38">
        <v>49150</v>
      </c>
      <c r="B1007" s="11" t="s">
        <v>6</v>
      </c>
      <c r="C1007" t="s">
        <v>59</v>
      </c>
      <c r="D1007" t="s">
        <v>59</v>
      </c>
      <c r="E1007" s="22">
        <v>11119</v>
      </c>
      <c r="F1007" s="22">
        <v>9567</v>
      </c>
      <c r="G1007" s="9">
        <v>0.86041910243726949</v>
      </c>
      <c r="H1007" s="20">
        <v>10</v>
      </c>
    </row>
    <row r="1008" spans="1:8" ht="19.95" customHeight="1" x14ac:dyDescent="0.3">
      <c r="A1008" s="38">
        <v>49275</v>
      </c>
      <c r="B1008" s="11" t="s">
        <v>6</v>
      </c>
      <c r="C1008" t="s">
        <v>763</v>
      </c>
      <c r="D1008" t="s">
        <v>3190</v>
      </c>
      <c r="E1008" s="22">
        <v>1324</v>
      </c>
      <c r="F1008" s="22">
        <v>1141</v>
      </c>
      <c r="G1008" s="9">
        <v>0.86178247734138969</v>
      </c>
      <c r="H1008" s="20">
        <v>10</v>
      </c>
    </row>
    <row r="1009" spans="1:8" ht="19.95" customHeight="1" x14ac:dyDescent="0.3">
      <c r="A1009" s="38">
        <v>49300</v>
      </c>
      <c r="B1009" s="11" t="s">
        <v>9</v>
      </c>
      <c r="C1009" t="s">
        <v>763</v>
      </c>
      <c r="D1009" t="s">
        <v>108</v>
      </c>
      <c r="E1009" s="22">
        <v>2020</v>
      </c>
      <c r="F1009" s="22">
        <v>1803</v>
      </c>
      <c r="G1009" s="9">
        <v>0.89257425742574259</v>
      </c>
      <c r="H1009" s="20">
        <v>10</v>
      </c>
    </row>
    <row r="1010" spans="1:8" ht="19.95" customHeight="1" x14ac:dyDescent="0.3">
      <c r="A1010" s="38">
        <v>49250</v>
      </c>
      <c r="B1010" s="11" t="s">
        <v>9</v>
      </c>
      <c r="C1010" t="s">
        <v>763</v>
      </c>
      <c r="D1010" t="s">
        <v>88</v>
      </c>
      <c r="E1010" s="22">
        <v>444</v>
      </c>
      <c r="F1010" s="22">
        <v>416</v>
      </c>
      <c r="G1010" s="9">
        <v>0.93693693693693691</v>
      </c>
      <c r="H1010" s="20">
        <v>5</v>
      </c>
    </row>
    <row r="1011" spans="1:8" ht="19.95" customHeight="1" x14ac:dyDescent="0.3">
      <c r="A1011" s="38">
        <v>49200</v>
      </c>
      <c r="B1011" s="11" t="s">
        <v>9</v>
      </c>
      <c r="C1011" t="s">
        <v>763</v>
      </c>
      <c r="D1011" t="s">
        <v>115</v>
      </c>
      <c r="E1011" s="22">
        <v>629</v>
      </c>
      <c r="F1011" s="22">
        <v>723</v>
      </c>
      <c r="G1011" s="9">
        <v>1.1494435612082672</v>
      </c>
      <c r="H1011" s="20">
        <v>0</v>
      </c>
    </row>
    <row r="1012" spans="1:8" ht="19.95" customHeight="1" x14ac:dyDescent="0.3">
      <c r="A1012" s="38">
        <v>49350</v>
      </c>
      <c r="B1012" s="11" t="s">
        <v>6</v>
      </c>
      <c r="C1012" t="s">
        <v>764</v>
      </c>
      <c r="D1012" t="s">
        <v>168</v>
      </c>
      <c r="E1012" s="22">
        <v>1377</v>
      </c>
      <c r="F1012" s="22">
        <v>1114</v>
      </c>
      <c r="G1012" s="9">
        <v>0.80900508351488742</v>
      </c>
      <c r="H1012" s="20">
        <v>15</v>
      </c>
    </row>
    <row r="1013" spans="1:8" ht="19.95" customHeight="1" x14ac:dyDescent="0.3">
      <c r="A1013" s="38">
        <v>49375</v>
      </c>
      <c r="B1013" s="11" t="s">
        <v>19</v>
      </c>
      <c r="C1013" t="s">
        <v>239</v>
      </c>
      <c r="D1013" t="s">
        <v>168</v>
      </c>
      <c r="E1013" s="22">
        <v>172</v>
      </c>
      <c r="F1013" s="22">
        <v>165</v>
      </c>
      <c r="G1013" s="9">
        <v>0.95930232558139539</v>
      </c>
      <c r="H1013" s="20">
        <v>0</v>
      </c>
    </row>
    <row r="1014" spans="1:8" ht="19.95" customHeight="1" x14ac:dyDescent="0.3">
      <c r="A1014" s="38">
        <v>49400</v>
      </c>
      <c r="B1014" s="11" t="s">
        <v>9</v>
      </c>
      <c r="C1014" t="s">
        <v>239</v>
      </c>
      <c r="D1014" t="s">
        <v>168</v>
      </c>
      <c r="E1014" s="22">
        <v>523</v>
      </c>
      <c r="F1014" s="22">
        <v>497</v>
      </c>
      <c r="G1014" s="9">
        <v>0.9502868068833652</v>
      </c>
      <c r="H1014" s="20">
        <v>0</v>
      </c>
    </row>
    <row r="1015" spans="1:8" ht="19.95" customHeight="1" x14ac:dyDescent="0.3">
      <c r="A1015" s="38">
        <v>49450</v>
      </c>
      <c r="B1015" s="11" t="s">
        <v>9</v>
      </c>
      <c r="C1015" t="s">
        <v>765</v>
      </c>
      <c r="D1015" t="s">
        <v>30</v>
      </c>
      <c r="E1015" s="22">
        <v>540</v>
      </c>
      <c r="F1015" s="22">
        <v>443</v>
      </c>
      <c r="G1015" s="9">
        <v>0.82037037037037042</v>
      </c>
      <c r="H1015" s="20">
        <v>15</v>
      </c>
    </row>
    <row r="1016" spans="1:8" ht="19.95" customHeight="1" x14ac:dyDescent="0.3">
      <c r="A1016" s="38">
        <v>49500</v>
      </c>
      <c r="B1016" s="11" t="s">
        <v>9</v>
      </c>
      <c r="C1016" t="s">
        <v>765</v>
      </c>
      <c r="D1016" t="s">
        <v>101</v>
      </c>
      <c r="E1016" s="22">
        <v>664</v>
      </c>
      <c r="F1016" s="22">
        <v>521</v>
      </c>
      <c r="G1016" s="9">
        <v>0.78463855421686746</v>
      </c>
      <c r="H1016" s="20">
        <v>15</v>
      </c>
    </row>
    <row r="1017" spans="1:8" ht="19.95" customHeight="1" x14ac:dyDescent="0.3">
      <c r="A1017" s="38">
        <v>49425</v>
      </c>
      <c r="B1017" s="11" t="s">
        <v>19</v>
      </c>
      <c r="C1017" t="s">
        <v>765</v>
      </c>
      <c r="D1017" t="s">
        <v>36</v>
      </c>
      <c r="E1017" s="22">
        <v>3787</v>
      </c>
      <c r="F1017" s="22">
        <v>3978</v>
      </c>
      <c r="G1017" s="9">
        <v>1.0504357010826513</v>
      </c>
      <c r="H1017" s="20">
        <v>0</v>
      </c>
    </row>
    <row r="1018" spans="1:8" ht="19.95" customHeight="1" x14ac:dyDescent="0.3">
      <c r="A1018" s="38">
        <v>49525</v>
      </c>
      <c r="B1018" s="11" t="s">
        <v>6</v>
      </c>
      <c r="C1018" t="s">
        <v>766</v>
      </c>
      <c r="D1018" t="s">
        <v>3191</v>
      </c>
      <c r="E1018" s="22">
        <v>18929</v>
      </c>
      <c r="F1018" s="22">
        <v>18005</v>
      </c>
      <c r="G1018" s="9">
        <v>0.95118601088277244</v>
      </c>
      <c r="H1018" s="20">
        <v>0</v>
      </c>
    </row>
    <row r="1019" spans="1:8" ht="19.95" customHeight="1" x14ac:dyDescent="0.3">
      <c r="A1019" s="38">
        <v>49575</v>
      </c>
      <c r="B1019" s="11" t="s">
        <v>9</v>
      </c>
      <c r="C1019" t="s">
        <v>766</v>
      </c>
      <c r="D1019" t="s">
        <v>91</v>
      </c>
      <c r="E1019" s="22">
        <v>763</v>
      </c>
      <c r="F1019" s="22">
        <v>751</v>
      </c>
      <c r="G1019" s="9">
        <v>0.98427260812581918</v>
      </c>
      <c r="H1019" s="20">
        <v>0</v>
      </c>
    </row>
    <row r="1020" spans="1:8" ht="19.95" customHeight="1" x14ac:dyDescent="0.3">
      <c r="A1020" s="38">
        <v>49600</v>
      </c>
      <c r="B1020" s="11" t="s">
        <v>9</v>
      </c>
      <c r="C1020" t="s">
        <v>766</v>
      </c>
      <c r="D1020" t="s">
        <v>53</v>
      </c>
      <c r="E1020" s="22">
        <v>1190</v>
      </c>
      <c r="F1020" s="22">
        <v>1115</v>
      </c>
      <c r="G1020" s="9">
        <v>0.93697478991596639</v>
      </c>
      <c r="H1020" s="20">
        <v>5</v>
      </c>
    </row>
    <row r="1021" spans="1:8" ht="19.95" customHeight="1" x14ac:dyDescent="0.3">
      <c r="A1021" s="38">
        <v>49625</v>
      </c>
      <c r="B1021" s="11" t="s">
        <v>9</v>
      </c>
      <c r="C1021" t="s">
        <v>767</v>
      </c>
      <c r="D1021" t="s">
        <v>138</v>
      </c>
      <c r="E1021" s="22">
        <v>1147</v>
      </c>
      <c r="F1021" s="22">
        <v>1073</v>
      </c>
      <c r="G1021" s="9">
        <v>0.93548387096774188</v>
      </c>
      <c r="H1021" s="20">
        <v>5</v>
      </c>
    </row>
    <row r="1022" spans="1:8" ht="19.95" customHeight="1" x14ac:dyDescent="0.3">
      <c r="A1022" s="38">
        <v>49675</v>
      </c>
      <c r="B1022" s="11" t="s">
        <v>9</v>
      </c>
      <c r="C1022" t="s">
        <v>768</v>
      </c>
      <c r="D1022" t="s">
        <v>126</v>
      </c>
      <c r="E1022" s="22">
        <v>289</v>
      </c>
      <c r="F1022" s="22">
        <v>252</v>
      </c>
      <c r="G1022" s="9">
        <v>0.87197231833910038</v>
      </c>
      <c r="H1022" s="20">
        <v>10</v>
      </c>
    </row>
    <row r="1023" spans="1:8" ht="19.95" customHeight="1" x14ac:dyDescent="0.3">
      <c r="A1023" s="38">
        <v>49650</v>
      </c>
      <c r="B1023" s="11" t="s">
        <v>19</v>
      </c>
      <c r="C1023" t="s">
        <v>768</v>
      </c>
      <c r="D1023" t="s">
        <v>126</v>
      </c>
      <c r="E1023" s="22">
        <v>101</v>
      </c>
      <c r="F1023" s="22">
        <v>94</v>
      </c>
      <c r="G1023" s="9">
        <v>0.93069306930693074</v>
      </c>
      <c r="H1023" s="20">
        <v>5</v>
      </c>
    </row>
    <row r="1024" spans="1:8" ht="19.95" customHeight="1" x14ac:dyDescent="0.3">
      <c r="A1024" s="38">
        <v>49700</v>
      </c>
      <c r="B1024" s="11" t="s">
        <v>9</v>
      </c>
      <c r="C1024" t="s">
        <v>769</v>
      </c>
      <c r="D1024" t="s">
        <v>144</v>
      </c>
      <c r="E1024" s="22">
        <v>914</v>
      </c>
      <c r="F1024" s="22">
        <v>764</v>
      </c>
      <c r="G1024" s="9">
        <v>0.83588621444201316</v>
      </c>
      <c r="H1024" s="20">
        <v>15</v>
      </c>
    </row>
    <row r="1025" spans="1:8" ht="19.95" customHeight="1" x14ac:dyDescent="0.3">
      <c r="A1025" s="38">
        <v>49775</v>
      </c>
      <c r="B1025" s="11" t="s">
        <v>19</v>
      </c>
      <c r="C1025" t="s">
        <v>770</v>
      </c>
      <c r="D1025" t="s">
        <v>50</v>
      </c>
      <c r="E1025" s="22">
        <v>357</v>
      </c>
      <c r="F1025" s="22">
        <v>233</v>
      </c>
      <c r="G1025" s="9">
        <v>0.65266106442577032</v>
      </c>
      <c r="H1025" s="20">
        <v>15</v>
      </c>
    </row>
    <row r="1026" spans="1:8" ht="19.95" customHeight="1" x14ac:dyDescent="0.3">
      <c r="A1026" s="38">
        <v>49900</v>
      </c>
      <c r="B1026" s="11" t="s">
        <v>6</v>
      </c>
      <c r="C1026" t="s">
        <v>771</v>
      </c>
      <c r="D1026" t="s">
        <v>88</v>
      </c>
      <c r="E1026" s="22">
        <v>4347</v>
      </c>
      <c r="F1026" s="22">
        <v>3379</v>
      </c>
      <c r="G1026" s="9">
        <v>0.7773176903611686</v>
      </c>
      <c r="H1026" s="20">
        <v>15</v>
      </c>
    </row>
    <row r="1027" spans="1:8" ht="19.95" customHeight="1" x14ac:dyDescent="0.3">
      <c r="A1027" s="38">
        <v>49925</v>
      </c>
      <c r="B1027" s="11" t="s">
        <v>9</v>
      </c>
      <c r="C1027" t="s">
        <v>772</v>
      </c>
      <c r="D1027" t="s">
        <v>45</v>
      </c>
      <c r="E1027" s="22">
        <v>321</v>
      </c>
      <c r="F1027" s="22">
        <v>293</v>
      </c>
      <c r="G1027" s="9">
        <v>0.91277258566978192</v>
      </c>
      <c r="H1027" s="20">
        <v>5</v>
      </c>
    </row>
    <row r="1028" spans="1:8" ht="19.95" customHeight="1" x14ac:dyDescent="0.3">
      <c r="A1028" s="38">
        <v>50000</v>
      </c>
      <c r="B1028" s="11" t="s">
        <v>6</v>
      </c>
      <c r="C1028" t="s">
        <v>773</v>
      </c>
      <c r="D1028" t="s">
        <v>95</v>
      </c>
      <c r="E1028" s="22">
        <v>5196</v>
      </c>
      <c r="F1028" s="22">
        <v>4899</v>
      </c>
      <c r="G1028" s="9">
        <v>0.94284064665127021</v>
      </c>
      <c r="H1028" s="20">
        <v>5</v>
      </c>
    </row>
    <row r="1029" spans="1:8" ht="19.95" customHeight="1" x14ac:dyDescent="0.3">
      <c r="A1029" s="38">
        <v>49975</v>
      </c>
      <c r="B1029" s="11" t="s">
        <v>9</v>
      </c>
      <c r="C1029" t="s">
        <v>773</v>
      </c>
      <c r="D1029" t="s">
        <v>147</v>
      </c>
      <c r="E1029" s="22">
        <v>963</v>
      </c>
      <c r="F1029" s="22">
        <v>978</v>
      </c>
      <c r="G1029" s="9">
        <v>1.0155763239875388</v>
      </c>
      <c r="H1029" s="20">
        <v>0</v>
      </c>
    </row>
    <row r="1030" spans="1:8" ht="19.95" customHeight="1" x14ac:dyDescent="0.3">
      <c r="A1030" s="38">
        <v>50025</v>
      </c>
      <c r="B1030" s="11" t="s">
        <v>19</v>
      </c>
      <c r="C1030" t="s">
        <v>774</v>
      </c>
      <c r="D1030" t="s">
        <v>36</v>
      </c>
      <c r="E1030" s="22">
        <v>1768</v>
      </c>
      <c r="F1030" s="22">
        <v>1884</v>
      </c>
      <c r="G1030" s="9">
        <v>1.0656108597285068</v>
      </c>
      <c r="H1030" s="20">
        <v>0</v>
      </c>
    </row>
    <row r="1031" spans="1:8" ht="19.95" customHeight="1" x14ac:dyDescent="0.3">
      <c r="A1031" s="38">
        <v>50075</v>
      </c>
      <c r="B1031" s="11" t="s">
        <v>9</v>
      </c>
      <c r="C1031" t="s">
        <v>774</v>
      </c>
      <c r="D1031" t="s">
        <v>36</v>
      </c>
      <c r="E1031" s="22">
        <v>1074</v>
      </c>
      <c r="F1031" s="22">
        <v>1052</v>
      </c>
      <c r="G1031" s="9">
        <v>0.97951582867783982</v>
      </c>
      <c r="H1031" s="20">
        <v>0</v>
      </c>
    </row>
    <row r="1032" spans="1:8" ht="19.95" customHeight="1" x14ac:dyDescent="0.3">
      <c r="A1032" s="38">
        <v>50175</v>
      </c>
      <c r="B1032" s="11" t="s">
        <v>19</v>
      </c>
      <c r="C1032" t="s">
        <v>775</v>
      </c>
      <c r="D1032" t="s">
        <v>36</v>
      </c>
      <c r="E1032" s="22">
        <v>8991</v>
      </c>
      <c r="F1032" s="22">
        <v>12100</v>
      </c>
      <c r="G1032" s="9">
        <v>1.3457902346791235</v>
      </c>
      <c r="H1032" s="20">
        <v>0</v>
      </c>
    </row>
    <row r="1033" spans="1:8" ht="19.95" customHeight="1" x14ac:dyDescent="0.3">
      <c r="A1033" s="38">
        <v>50225</v>
      </c>
      <c r="B1033" s="11" t="s">
        <v>9</v>
      </c>
      <c r="C1033" t="s">
        <v>776</v>
      </c>
      <c r="D1033" t="s">
        <v>107</v>
      </c>
      <c r="E1033" s="22">
        <v>408</v>
      </c>
      <c r="F1033" s="22">
        <v>311</v>
      </c>
      <c r="G1033" s="9">
        <v>0.76225490196078427</v>
      </c>
      <c r="H1033" s="20">
        <v>15</v>
      </c>
    </row>
    <row r="1034" spans="1:8" ht="19.95" customHeight="1" x14ac:dyDescent="0.3">
      <c r="A1034" s="38">
        <v>50200</v>
      </c>
      <c r="B1034" s="11" t="s">
        <v>9</v>
      </c>
      <c r="C1034" t="s">
        <v>776</v>
      </c>
      <c r="D1034" t="s">
        <v>39</v>
      </c>
      <c r="E1034" s="22">
        <v>340</v>
      </c>
      <c r="F1034" s="22">
        <v>298</v>
      </c>
      <c r="G1034" s="9">
        <v>0.87647058823529411</v>
      </c>
      <c r="H1034" s="20">
        <v>10</v>
      </c>
    </row>
    <row r="1035" spans="1:8" ht="19.95" customHeight="1" x14ac:dyDescent="0.3">
      <c r="A1035" s="38">
        <v>50250</v>
      </c>
      <c r="B1035" s="11" t="s">
        <v>9</v>
      </c>
      <c r="C1035" t="s">
        <v>777</v>
      </c>
      <c r="D1035" t="s">
        <v>99</v>
      </c>
      <c r="E1035" s="22">
        <v>2074</v>
      </c>
      <c r="F1035" s="22">
        <v>2013</v>
      </c>
      <c r="G1035" s="9">
        <v>0.97058823529411764</v>
      </c>
      <c r="H1035" s="20">
        <v>0</v>
      </c>
    </row>
    <row r="1036" spans="1:8" ht="19.95" customHeight="1" x14ac:dyDescent="0.3">
      <c r="A1036" s="38">
        <v>50275</v>
      </c>
      <c r="B1036" s="11" t="s">
        <v>9</v>
      </c>
      <c r="C1036" t="s">
        <v>778</v>
      </c>
      <c r="D1036" t="s">
        <v>147</v>
      </c>
      <c r="E1036" s="22">
        <v>357</v>
      </c>
      <c r="F1036" s="22">
        <v>423</v>
      </c>
      <c r="G1036" s="9">
        <v>1.1848739495798319</v>
      </c>
      <c r="H1036" s="20">
        <v>0</v>
      </c>
    </row>
    <row r="1037" spans="1:8" ht="19.95" customHeight="1" x14ac:dyDescent="0.3">
      <c r="A1037" s="38">
        <v>50300</v>
      </c>
      <c r="B1037" s="11" t="s">
        <v>9</v>
      </c>
      <c r="C1037" t="s">
        <v>779</v>
      </c>
      <c r="D1037" t="s">
        <v>136</v>
      </c>
      <c r="E1037" s="22">
        <v>134</v>
      </c>
      <c r="F1037" s="22">
        <v>141</v>
      </c>
      <c r="G1037" s="9">
        <v>1.0522388059701493</v>
      </c>
      <c r="H1037" s="20">
        <v>0</v>
      </c>
    </row>
    <row r="1038" spans="1:8" ht="19.95" customHeight="1" x14ac:dyDescent="0.3">
      <c r="A1038" s="38">
        <v>50350</v>
      </c>
      <c r="B1038" s="11" t="s">
        <v>9</v>
      </c>
      <c r="C1038" t="s">
        <v>780</v>
      </c>
      <c r="D1038" t="s">
        <v>239</v>
      </c>
      <c r="E1038" s="22">
        <v>752</v>
      </c>
      <c r="F1038" s="22">
        <v>734</v>
      </c>
      <c r="G1038" s="9">
        <v>0.97606382978723405</v>
      </c>
      <c r="H1038" s="20">
        <v>0</v>
      </c>
    </row>
    <row r="1039" spans="1:8" ht="19.95" customHeight="1" x14ac:dyDescent="0.3">
      <c r="A1039" s="38">
        <v>50400</v>
      </c>
      <c r="B1039" s="11" t="s">
        <v>9</v>
      </c>
      <c r="C1039" t="s">
        <v>781</v>
      </c>
      <c r="D1039" t="s">
        <v>122</v>
      </c>
      <c r="E1039" s="22">
        <v>1604</v>
      </c>
      <c r="F1039" s="22">
        <v>1605</v>
      </c>
      <c r="G1039" s="9">
        <v>1.0006234413965087</v>
      </c>
      <c r="H1039" s="20">
        <v>0</v>
      </c>
    </row>
    <row r="1040" spans="1:8" ht="19.95" customHeight="1" x14ac:dyDescent="0.3">
      <c r="A1040" s="38">
        <v>50450</v>
      </c>
      <c r="B1040" s="11" t="s">
        <v>9</v>
      </c>
      <c r="C1040" t="s">
        <v>782</v>
      </c>
      <c r="D1040" t="s">
        <v>107</v>
      </c>
      <c r="E1040" s="22">
        <v>2482</v>
      </c>
      <c r="F1040" s="22">
        <v>2185</v>
      </c>
      <c r="G1040" s="9">
        <v>0.8803384367445608</v>
      </c>
      <c r="H1040" s="20">
        <v>10</v>
      </c>
    </row>
    <row r="1041" spans="1:8" ht="19.95" customHeight="1" x14ac:dyDescent="0.3">
      <c r="A1041" s="38">
        <v>50425</v>
      </c>
      <c r="B1041" s="11" t="s">
        <v>6</v>
      </c>
      <c r="C1041" t="s">
        <v>782</v>
      </c>
      <c r="D1041" t="s">
        <v>107</v>
      </c>
      <c r="E1041" s="22">
        <v>4349</v>
      </c>
      <c r="F1041" s="22">
        <v>3927</v>
      </c>
      <c r="G1041" s="9">
        <v>0.90296619912623588</v>
      </c>
      <c r="H1041" s="20">
        <v>5</v>
      </c>
    </row>
    <row r="1042" spans="1:8" ht="19.95" customHeight="1" x14ac:dyDescent="0.3">
      <c r="A1042" s="38">
        <v>50475</v>
      </c>
      <c r="B1042" s="11" t="s">
        <v>9</v>
      </c>
      <c r="C1042" t="s">
        <v>783</v>
      </c>
      <c r="D1042" t="s">
        <v>36</v>
      </c>
      <c r="E1042" s="22">
        <v>1344</v>
      </c>
      <c r="F1042" s="22">
        <v>1253</v>
      </c>
      <c r="G1042" s="9">
        <v>0.93229166666666663</v>
      </c>
      <c r="H1042" s="20">
        <v>5</v>
      </c>
    </row>
    <row r="1043" spans="1:8" ht="19.95" customHeight="1" x14ac:dyDescent="0.3">
      <c r="A1043" s="38">
        <v>50625</v>
      </c>
      <c r="B1043" s="11" t="s">
        <v>9</v>
      </c>
      <c r="C1043" t="s">
        <v>784</v>
      </c>
      <c r="D1043" t="s">
        <v>279</v>
      </c>
      <c r="E1043" s="22">
        <v>1440</v>
      </c>
      <c r="F1043" s="22">
        <v>1291</v>
      </c>
      <c r="G1043" s="9">
        <v>0.89652777777777781</v>
      </c>
      <c r="H1043" s="20">
        <v>10</v>
      </c>
    </row>
    <row r="1044" spans="1:8" ht="19.95" customHeight="1" x14ac:dyDescent="0.3">
      <c r="A1044" s="38">
        <v>50650</v>
      </c>
      <c r="B1044" s="11" t="s">
        <v>9</v>
      </c>
      <c r="C1044" t="s">
        <v>785</v>
      </c>
      <c r="D1044" t="s">
        <v>66</v>
      </c>
      <c r="E1044" s="22">
        <v>1212</v>
      </c>
      <c r="F1044" s="22">
        <v>1099</v>
      </c>
      <c r="G1044" s="9">
        <v>0.90676567656765672</v>
      </c>
      <c r="H1044" s="20">
        <v>5</v>
      </c>
    </row>
    <row r="1045" spans="1:8" ht="19.95" customHeight="1" x14ac:dyDescent="0.3">
      <c r="A1045" s="38">
        <v>50700</v>
      </c>
      <c r="B1045" s="11" t="s">
        <v>6</v>
      </c>
      <c r="C1045" t="s">
        <v>786</v>
      </c>
      <c r="D1045" t="s">
        <v>25</v>
      </c>
      <c r="E1045" s="22">
        <v>698</v>
      </c>
      <c r="F1045" s="22">
        <v>508</v>
      </c>
      <c r="G1045" s="9">
        <v>0.72779369627507162</v>
      </c>
      <c r="H1045" s="20">
        <v>15</v>
      </c>
    </row>
    <row r="1046" spans="1:8" ht="19.95" customHeight="1" x14ac:dyDescent="0.3">
      <c r="A1046" s="38">
        <v>50750</v>
      </c>
      <c r="B1046" s="11" t="s">
        <v>19</v>
      </c>
      <c r="C1046" t="s">
        <v>787</v>
      </c>
      <c r="D1046" t="s">
        <v>16</v>
      </c>
      <c r="E1046" s="22">
        <v>544</v>
      </c>
      <c r="F1046" s="22">
        <v>519</v>
      </c>
      <c r="G1046" s="9">
        <v>0.95404411764705888</v>
      </c>
      <c r="H1046" s="20">
        <v>0</v>
      </c>
    </row>
    <row r="1047" spans="1:8" ht="19.95" customHeight="1" x14ac:dyDescent="0.3">
      <c r="A1047" s="38">
        <v>50775</v>
      </c>
      <c r="B1047" s="11" t="s">
        <v>9</v>
      </c>
      <c r="C1047" t="s">
        <v>787</v>
      </c>
      <c r="D1047" t="s">
        <v>16</v>
      </c>
      <c r="E1047" s="22">
        <v>470</v>
      </c>
      <c r="F1047" s="22">
        <v>476</v>
      </c>
      <c r="G1047" s="9">
        <v>1.0127659574468084</v>
      </c>
      <c r="H1047" s="20">
        <v>0</v>
      </c>
    </row>
    <row r="1048" spans="1:8" ht="19.95" customHeight="1" x14ac:dyDescent="0.3">
      <c r="A1048" s="38">
        <v>50800</v>
      </c>
      <c r="B1048" s="11" t="s">
        <v>19</v>
      </c>
      <c r="C1048" t="s">
        <v>788</v>
      </c>
      <c r="D1048" t="s">
        <v>23</v>
      </c>
      <c r="E1048" s="22">
        <v>93</v>
      </c>
      <c r="F1048" s="22">
        <v>81</v>
      </c>
      <c r="G1048" s="9">
        <v>0.87096774193548387</v>
      </c>
      <c r="H1048" s="20">
        <v>10</v>
      </c>
    </row>
    <row r="1049" spans="1:8" ht="19.95" customHeight="1" x14ac:dyDescent="0.3">
      <c r="A1049" s="38">
        <v>50825</v>
      </c>
      <c r="B1049" s="11" t="s">
        <v>6</v>
      </c>
      <c r="C1049" t="s">
        <v>789</v>
      </c>
      <c r="D1049" t="s">
        <v>3192</v>
      </c>
      <c r="E1049" s="22">
        <v>18268</v>
      </c>
      <c r="F1049" s="22">
        <v>18317</v>
      </c>
      <c r="G1049" s="9">
        <v>1.0026822859645281</v>
      </c>
      <c r="H1049" s="20">
        <v>0</v>
      </c>
    </row>
    <row r="1050" spans="1:8" ht="19.95" customHeight="1" x14ac:dyDescent="0.3">
      <c r="A1050" s="38">
        <v>50975</v>
      </c>
      <c r="B1050" s="11" t="s">
        <v>9</v>
      </c>
      <c r="C1050" t="s">
        <v>790</v>
      </c>
      <c r="D1050" t="s">
        <v>790</v>
      </c>
      <c r="E1050" s="22">
        <v>4255</v>
      </c>
      <c r="F1050" s="22">
        <v>3870</v>
      </c>
      <c r="G1050" s="9">
        <v>0.90951821386603993</v>
      </c>
      <c r="H1050" s="20">
        <v>5</v>
      </c>
    </row>
    <row r="1051" spans="1:8" ht="19.95" customHeight="1" x14ac:dyDescent="0.3">
      <c r="A1051" s="38">
        <v>51000</v>
      </c>
      <c r="B1051" s="11" t="s">
        <v>19</v>
      </c>
      <c r="C1051" t="s">
        <v>791</v>
      </c>
      <c r="D1051" t="s">
        <v>173</v>
      </c>
      <c r="E1051" s="22">
        <v>38527</v>
      </c>
      <c r="F1051" s="22">
        <v>40825</v>
      </c>
      <c r="G1051" s="9">
        <v>1.0596464816881668</v>
      </c>
      <c r="H1051" s="20">
        <v>0</v>
      </c>
    </row>
    <row r="1052" spans="1:8" ht="19.95" customHeight="1" x14ac:dyDescent="0.3">
      <c r="A1052" s="38">
        <v>51025</v>
      </c>
      <c r="B1052" s="11" t="s">
        <v>6</v>
      </c>
      <c r="C1052" t="s">
        <v>792</v>
      </c>
      <c r="D1052" t="s">
        <v>208</v>
      </c>
      <c r="E1052" s="22">
        <v>16843</v>
      </c>
      <c r="F1052" s="22">
        <v>15125</v>
      </c>
      <c r="G1052" s="9">
        <v>0.89799916879415786</v>
      </c>
      <c r="H1052" s="20">
        <v>10</v>
      </c>
    </row>
    <row r="1053" spans="1:8" ht="19.95" customHeight="1" x14ac:dyDescent="0.3">
      <c r="A1053" s="38">
        <v>51050</v>
      </c>
      <c r="B1053" s="11" t="s">
        <v>9</v>
      </c>
      <c r="C1053" t="s">
        <v>792</v>
      </c>
      <c r="D1053" t="s">
        <v>208</v>
      </c>
      <c r="E1053" s="22">
        <v>3415</v>
      </c>
      <c r="F1053" s="22">
        <v>3324</v>
      </c>
      <c r="G1053" s="9">
        <v>0.97335285505124447</v>
      </c>
      <c r="H1053" s="20">
        <v>0</v>
      </c>
    </row>
    <row r="1054" spans="1:8" ht="19.95" customHeight="1" x14ac:dyDescent="0.3">
      <c r="A1054" s="38">
        <v>51125</v>
      </c>
      <c r="B1054" s="11" t="s">
        <v>9</v>
      </c>
      <c r="C1054" t="s">
        <v>793</v>
      </c>
      <c r="D1054" t="s">
        <v>147</v>
      </c>
      <c r="E1054" s="22">
        <v>546</v>
      </c>
      <c r="F1054" s="22">
        <v>540</v>
      </c>
      <c r="G1054" s="9">
        <v>0.98901098901098905</v>
      </c>
      <c r="H1054" s="20">
        <v>0</v>
      </c>
    </row>
    <row r="1055" spans="1:8" ht="19.95" customHeight="1" x14ac:dyDescent="0.3">
      <c r="A1055" s="38">
        <v>51150</v>
      </c>
      <c r="B1055" s="11" t="s">
        <v>6</v>
      </c>
      <c r="C1055" t="s">
        <v>794</v>
      </c>
      <c r="D1055" t="s">
        <v>153</v>
      </c>
      <c r="E1055" s="22">
        <v>25142</v>
      </c>
      <c r="F1055" s="22">
        <v>24290</v>
      </c>
      <c r="G1055" s="9">
        <v>0.96611248110731052</v>
      </c>
      <c r="H1055" s="20">
        <v>0</v>
      </c>
    </row>
    <row r="1056" spans="1:8" ht="19.95" customHeight="1" x14ac:dyDescent="0.3">
      <c r="A1056" s="38">
        <v>51200</v>
      </c>
      <c r="B1056" s="11" t="s">
        <v>9</v>
      </c>
      <c r="C1056" t="s">
        <v>795</v>
      </c>
      <c r="D1056" t="s">
        <v>67</v>
      </c>
      <c r="E1056" s="22">
        <v>1649</v>
      </c>
      <c r="F1056" s="22">
        <v>1658</v>
      </c>
      <c r="G1056" s="9">
        <v>1.0054578532443905</v>
      </c>
      <c r="H1056" s="20">
        <v>0</v>
      </c>
    </row>
    <row r="1057" spans="1:8" ht="19.95" customHeight="1" x14ac:dyDescent="0.3">
      <c r="A1057" s="38">
        <v>51250</v>
      </c>
      <c r="B1057" s="11" t="s">
        <v>6</v>
      </c>
      <c r="C1057" t="s">
        <v>796</v>
      </c>
      <c r="D1057" t="s">
        <v>177</v>
      </c>
      <c r="E1057" s="22">
        <v>9347</v>
      </c>
      <c r="F1057" s="22">
        <v>7901</v>
      </c>
      <c r="G1057" s="9">
        <v>0.84529795656360329</v>
      </c>
      <c r="H1057" s="20">
        <v>15</v>
      </c>
    </row>
    <row r="1058" spans="1:8" ht="19.95" customHeight="1" x14ac:dyDescent="0.3">
      <c r="A1058" s="38">
        <v>51275</v>
      </c>
      <c r="B1058" s="11" t="s">
        <v>9</v>
      </c>
      <c r="C1058" t="s">
        <v>796</v>
      </c>
      <c r="D1058" t="s">
        <v>177</v>
      </c>
      <c r="E1058" s="22">
        <v>2881</v>
      </c>
      <c r="F1058" s="22">
        <v>2449</v>
      </c>
      <c r="G1058" s="9">
        <v>0.85005206525511978</v>
      </c>
      <c r="H1058" s="20">
        <v>10</v>
      </c>
    </row>
    <row r="1059" spans="1:8" ht="19.95" customHeight="1" x14ac:dyDescent="0.3">
      <c r="A1059" s="38">
        <v>51300</v>
      </c>
      <c r="B1059" s="11" t="s">
        <v>19</v>
      </c>
      <c r="C1059" t="s">
        <v>797</v>
      </c>
      <c r="D1059" t="s">
        <v>16</v>
      </c>
      <c r="E1059" s="22">
        <v>562</v>
      </c>
      <c r="F1059" s="22">
        <v>547</v>
      </c>
      <c r="G1059" s="9">
        <v>0.9733096085409253</v>
      </c>
      <c r="H1059" s="20">
        <v>0</v>
      </c>
    </row>
    <row r="1060" spans="1:8" ht="19.95" customHeight="1" x14ac:dyDescent="0.3">
      <c r="A1060" s="38">
        <v>51325</v>
      </c>
      <c r="B1060" s="11" t="s">
        <v>19</v>
      </c>
      <c r="C1060" t="s">
        <v>798</v>
      </c>
      <c r="D1060" t="s">
        <v>124</v>
      </c>
      <c r="E1060" s="22">
        <v>527</v>
      </c>
      <c r="F1060" s="22">
        <v>621</v>
      </c>
      <c r="G1060" s="9">
        <v>1.1783681214421253</v>
      </c>
      <c r="H1060" s="20">
        <v>0</v>
      </c>
    </row>
    <row r="1061" spans="1:8" ht="19.95" customHeight="1" x14ac:dyDescent="0.3">
      <c r="A1061" s="38">
        <v>51350</v>
      </c>
      <c r="B1061" s="11" t="s">
        <v>9</v>
      </c>
      <c r="C1061" t="s">
        <v>798</v>
      </c>
      <c r="D1061" t="s">
        <v>124</v>
      </c>
      <c r="E1061" s="22">
        <v>1247</v>
      </c>
      <c r="F1061" s="22">
        <v>1563</v>
      </c>
      <c r="G1061" s="9">
        <v>1.2534081796311147</v>
      </c>
      <c r="H1061" s="20">
        <v>0</v>
      </c>
    </row>
    <row r="1062" spans="1:8" ht="19.95" customHeight="1" x14ac:dyDescent="0.3">
      <c r="A1062" s="38">
        <v>51400</v>
      </c>
      <c r="B1062" s="11" t="s">
        <v>9</v>
      </c>
      <c r="C1062" t="s">
        <v>799</v>
      </c>
      <c r="D1062" t="s">
        <v>173</v>
      </c>
      <c r="E1062" s="22">
        <v>8277</v>
      </c>
      <c r="F1062" s="22">
        <v>7362</v>
      </c>
      <c r="G1062" s="9">
        <v>0.88945270025371514</v>
      </c>
      <c r="H1062" s="20">
        <v>10</v>
      </c>
    </row>
    <row r="1063" spans="1:8" ht="19.95" customHeight="1" x14ac:dyDescent="0.3">
      <c r="A1063" s="38">
        <v>51375</v>
      </c>
      <c r="B1063" s="11" t="s">
        <v>19</v>
      </c>
      <c r="C1063" t="s">
        <v>799</v>
      </c>
      <c r="D1063" t="s">
        <v>173</v>
      </c>
      <c r="E1063" s="22">
        <v>3441</v>
      </c>
      <c r="F1063" s="22">
        <v>3468</v>
      </c>
      <c r="G1063" s="9">
        <v>1.0078465562336529</v>
      </c>
      <c r="H1063" s="20">
        <v>0</v>
      </c>
    </row>
    <row r="1064" spans="1:8" ht="19.95" customHeight="1" x14ac:dyDescent="0.3">
      <c r="A1064" s="38">
        <v>51425</v>
      </c>
      <c r="B1064" s="11" t="s">
        <v>9</v>
      </c>
      <c r="C1064" t="s">
        <v>800</v>
      </c>
      <c r="D1064" t="s">
        <v>136</v>
      </c>
      <c r="E1064" s="22">
        <v>156</v>
      </c>
      <c r="F1064" s="22">
        <v>190</v>
      </c>
      <c r="G1064" s="9">
        <v>1.2179487179487178</v>
      </c>
      <c r="H1064" s="20">
        <v>0</v>
      </c>
    </row>
    <row r="1065" spans="1:8" ht="19.95" customHeight="1" x14ac:dyDescent="0.3">
      <c r="A1065" s="38">
        <v>51450</v>
      </c>
      <c r="B1065" s="11" t="s">
        <v>9</v>
      </c>
      <c r="C1065" t="s">
        <v>801</v>
      </c>
      <c r="D1065" t="s">
        <v>53</v>
      </c>
      <c r="E1065" s="22">
        <v>689</v>
      </c>
      <c r="F1065" s="22">
        <v>617</v>
      </c>
      <c r="G1065" s="9">
        <v>0.89550072568940497</v>
      </c>
      <c r="H1065" s="20">
        <v>10</v>
      </c>
    </row>
    <row r="1066" spans="1:8" ht="19.95" customHeight="1" x14ac:dyDescent="0.3">
      <c r="A1066" s="38">
        <v>51537</v>
      </c>
      <c r="B1066" s="11" t="s">
        <v>9</v>
      </c>
      <c r="C1066" t="s">
        <v>802</v>
      </c>
      <c r="D1066" t="s">
        <v>59</v>
      </c>
      <c r="E1066" s="22">
        <v>851</v>
      </c>
      <c r="F1066" s="22">
        <v>790</v>
      </c>
      <c r="G1066" s="9">
        <v>0.9283196239717979</v>
      </c>
      <c r="H1066" s="20">
        <v>5</v>
      </c>
    </row>
    <row r="1067" spans="1:8" ht="19.95" customHeight="1" x14ac:dyDescent="0.3">
      <c r="A1067" s="38">
        <v>51575</v>
      </c>
      <c r="B1067" s="11" t="s">
        <v>6</v>
      </c>
      <c r="C1067" t="s">
        <v>803</v>
      </c>
      <c r="D1067" t="s">
        <v>36</v>
      </c>
      <c r="E1067" s="22">
        <v>21827</v>
      </c>
      <c r="F1067" s="22">
        <v>30731</v>
      </c>
      <c r="G1067" s="9">
        <v>1.4079351262198194</v>
      </c>
      <c r="H1067" s="20">
        <v>0</v>
      </c>
    </row>
    <row r="1068" spans="1:8" ht="19.95" customHeight="1" x14ac:dyDescent="0.3">
      <c r="A1068" s="38">
        <v>51600</v>
      </c>
      <c r="B1068" s="11" t="s">
        <v>9</v>
      </c>
      <c r="C1068" t="s">
        <v>803</v>
      </c>
      <c r="D1068" t="s">
        <v>36</v>
      </c>
      <c r="E1068" s="22">
        <v>6792</v>
      </c>
      <c r="F1068" s="22">
        <v>8090</v>
      </c>
      <c r="G1068" s="9">
        <v>1.1911071849234394</v>
      </c>
      <c r="H1068" s="20">
        <v>0</v>
      </c>
    </row>
    <row r="1069" spans="1:8" ht="19.95" customHeight="1" x14ac:dyDescent="0.3">
      <c r="A1069" s="38">
        <v>51725</v>
      </c>
      <c r="B1069" s="11" t="s">
        <v>9</v>
      </c>
      <c r="C1069" t="s">
        <v>804</v>
      </c>
      <c r="D1069" t="s">
        <v>80</v>
      </c>
      <c r="E1069" s="22">
        <v>558</v>
      </c>
      <c r="F1069" s="22">
        <v>487</v>
      </c>
      <c r="G1069" s="9">
        <v>0.87275985663082434</v>
      </c>
      <c r="H1069" s="20">
        <v>10</v>
      </c>
    </row>
    <row r="1070" spans="1:8" ht="19.95" customHeight="1" x14ac:dyDescent="0.3">
      <c r="A1070" s="38">
        <v>51850</v>
      </c>
      <c r="B1070" s="11" t="s">
        <v>9</v>
      </c>
      <c r="C1070" t="s">
        <v>805</v>
      </c>
      <c r="D1070" t="s">
        <v>113</v>
      </c>
      <c r="E1070" s="22">
        <v>1106</v>
      </c>
      <c r="F1070" s="22">
        <v>1004</v>
      </c>
      <c r="G1070" s="9">
        <v>0.90777576853526221</v>
      </c>
      <c r="H1070" s="20">
        <v>5</v>
      </c>
    </row>
    <row r="1071" spans="1:8" ht="19.95" customHeight="1" x14ac:dyDescent="0.3">
      <c r="A1071" s="38">
        <v>51875</v>
      </c>
      <c r="B1071" s="11" t="s">
        <v>19</v>
      </c>
      <c r="C1071" t="s">
        <v>806</v>
      </c>
      <c r="D1071" t="s">
        <v>3193</v>
      </c>
      <c r="E1071" s="22">
        <v>268</v>
      </c>
      <c r="F1071" s="22">
        <v>237</v>
      </c>
      <c r="G1071" s="9">
        <v>0.88432835820895528</v>
      </c>
      <c r="H1071" s="20">
        <v>10</v>
      </c>
    </row>
    <row r="1072" spans="1:8" ht="19.95" customHeight="1" x14ac:dyDescent="0.3">
      <c r="A1072" s="38">
        <v>51900</v>
      </c>
      <c r="B1072" s="11" t="s">
        <v>9</v>
      </c>
      <c r="C1072" t="s">
        <v>806</v>
      </c>
      <c r="D1072" t="s">
        <v>91</v>
      </c>
      <c r="E1072" s="22">
        <v>668</v>
      </c>
      <c r="F1072" s="22">
        <v>582</v>
      </c>
      <c r="G1072" s="9">
        <v>0.87125748502994016</v>
      </c>
      <c r="H1072" s="20">
        <v>10</v>
      </c>
    </row>
    <row r="1073" spans="1:8" ht="19.95" customHeight="1" x14ac:dyDescent="0.3">
      <c r="A1073" s="38">
        <v>52050</v>
      </c>
      <c r="B1073" s="11" t="s">
        <v>9</v>
      </c>
      <c r="C1073" t="s">
        <v>807</v>
      </c>
      <c r="D1073" t="s">
        <v>16</v>
      </c>
      <c r="E1073" s="22">
        <v>168</v>
      </c>
      <c r="F1073" s="22">
        <v>168</v>
      </c>
      <c r="G1073" s="9">
        <v>1</v>
      </c>
      <c r="H1073" s="20">
        <v>0</v>
      </c>
    </row>
    <row r="1074" spans="1:8" ht="19.95" customHeight="1" x14ac:dyDescent="0.3">
      <c r="A1074" s="38">
        <v>52100</v>
      </c>
      <c r="B1074" s="11" t="s">
        <v>9</v>
      </c>
      <c r="C1074" t="s">
        <v>808</v>
      </c>
      <c r="D1074" t="s">
        <v>39</v>
      </c>
      <c r="E1074" s="22">
        <v>1219</v>
      </c>
      <c r="F1074" s="22">
        <v>1035</v>
      </c>
      <c r="G1074" s="9">
        <v>0.84905660377358494</v>
      </c>
      <c r="H1074" s="20">
        <v>15</v>
      </c>
    </row>
    <row r="1075" spans="1:8" ht="19.95" customHeight="1" x14ac:dyDescent="0.3">
      <c r="A1075" s="38">
        <v>52075</v>
      </c>
      <c r="B1075" s="11" t="s">
        <v>19</v>
      </c>
      <c r="C1075" t="s">
        <v>808</v>
      </c>
      <c r="D1075" t="s">
        <v>39</v>
      </c>
      <c r="E1075" s="22">
        <v>948</v>
      </c>
      <c r="F1075" s="22">
        <v>808</v>
      </c>
      <c r="G1075" s="9">
        <v>0.85232067510548526</v>
      </c>
      <c r="H1075" s="20">
        <v>10</v>
      </c>
    </row>
    <row r="1076" spans="1:8" ht="19.95" customHeight="1" x14ac:dyDescent="0.3">
      <c r="A1076" s="38">
        <v>52150</v>
      </c>
      <c r="B1076" s="11" t="s">
        <v>9</v>
      </c>
      <c r="C1076" t="s">
        <v>809</v>
      </c>
      <c r="D1076" t="s">
        <v>115</v>
      </c>
      <c r="E1076" s="22">
        <v>127</v>
      </c>
      <c r="F1076" s="22">
        <v>92</v>
      </c>
      <c r="G1076" s="9">
        <v>0.72440944881889768</v>
      </c>
      <c r="H1076" s="20">
        <v>15</v>
      </c>
    </row>
    <row r="1077" spans="1:8" ht="19.95" customHeight="1" x14ac:dyDescent="0.3">
      <c r="A1077" s="38">
        <v>52200</v>
      </c>
      <c r="B1077" s="11" t="s">
        <v>6</v>
      </c>
      <c r="C1077" t="s">
        <v>810</v>
      </c>
      <c r="D1077" t="s">
        <v>111</v>
      </c>
      <c r="E1077" s="22">
        <v>5716</v>
      </c>
      <c r="F1077" s="22">
        <v>5108</v>
      </c>
      <c r="G1077" s="9">
        <v>0.89363191042687196</v>
      </c>
      <c r="H1077" s="20">
        <v>10</v>
      </c>
    </row>
    <row r="1078" spans="1:8" ht="19.95" customHeight="1" x14ac:dyDescent="0.3">
      <c r="A1078" s="38">
        <v>52175</v>
      </c>
      <c r="B1078" s="11" t="s">
        <v>9</v>
      </c>
      <c r="C1078" t="s">
        <v>810</v>
      </c>
      <c r="D1078" t="s">
        <v>45</v>
      </c>
      <c r="E1078" s="22">
        <v>541</v>
      </c>
      <c r="F1078" s="22">
        <v>489</v>
      </c>
      <c r="G1078" s="9">
        <v>0.90388170055452866</v>
      </c>
      <c r="H1078" s="20">
        <v>5</v>
      </c>
    </row>
    <row r="1079" spans="1:8" ht="19.95" customHeight="1" x14ac:dyDescent="0.3">
      <c r="A1079" s="38">
        <v>52225</v>
      </c>
      <c r="B1079" s="11" t="s">
        <v>9</v>
      </c>
      <c r="C1079" t="s">
        <v>810</v>
      </c>
      <c r="D1079" t="s">
        <v>111</v>
      </c>
      <c r="E1079" s="22">
        <v>3100</v>
      </c>
      <c r="F1079" s="22">
        <v>2897</v>
      </c>
      <c r="G1079" s="9">
        <v>0.93451612903225811</v>
      </c>
      <c r="H1079" s="20">
        <v>5</v>
      </c>
    </row>
    <row r="1080" spans="1:8" ht="19.95" customHeight="1" x14ac:dyDescent="0.3">
      <c r="A1080" s="38">
        <v>53000</v>
      </c>
      <c r="B1080" s="11" t="s">
        <v>6</v>
      </c>
      <c r="C1080" t="s">
        <v>229</v>
      </c>
      <c r="D1080" t="s">
        <v>3194</v>
      </c>
      <c r="E1080" s="22">
        <v>577922</v>
      </c>
      <c r="F1080" s="22">
        <v>532419</v>
      </c>
      <c r="G1080" s="9">
        <v>0.92126446129408468</v>
      </c>
      <c r="H1080" s="20">
        <v>5</v>
      </c>
    </row>
    <row r="1081" spans="1:8" ht="19.95" customHeight="1" x14ac:dyDescent="0.3">
      <c r="A1081" s="38">
        <v>53100</v>
      </c>
      <c r="B1081" s="11" t="s">
        <v>6</v>
      </c>
      <c r="C1081" t="s">
        <v>811</v>
      </c>
      <c r="D1081" t="s">
        <v>80</v>
      </c>
      <c r="E1081" s="22">
        <v>2581</v>
      </c>
      <c r="F1081" s="22">
        <v>2246</v>
      </c>
      <c r="G1081" s="9">
        <v>0.87020534676481986</v>
      </c>
      <c r="H1081" s="20">
        <v>10</v>
      </c>
    </row>
    <row r="1082" spans="1:8" ht="19.95" customHeight="1" x14ac:dyDescent="0.3">
      <c r="A1082" s="38">
        <v>53125</v>
      </c>
      <c r="B1082" s="11" t="s">
        <v>9</v>
      </c>
      <c r="C1082" t="s">
        <v>811</v>
      </c>
      <c r="D1082" t="s">
        <v>80</v>
      </c>
      <c r="E1082" s="22">
        <v>974</v>
      </c>
      <c r="F1082" s="22">
        <v>863</v>
      </c>
      <c r="G1082" s="9">
        <v>0.88603696098562623</v>
      </c>
      <c r="H1082" s="20">
        <v>10</v>
      </c>
    </row>
    <row r="1083" spans="1:8" ht="19.95" customHeight="1" x14ac:dyDescent="0.3">
      <c r="A1083" s="38">
        <v>53225</v>
      </c>
      <c r="B1083" s="11" t="s">
        <v>9</v>
      </c>
      <c r="C1083" t="s">
        <v>812</v>
      </c>
      <c r="D1083" t="s">
        <v>272</v>
      </c>
      <c r="E1083" s="22">
        <v>5062</v>
      </c>
      <c r="F1083" s="22">
        <v>4954</v>
      </c>
      <c r="G1083" s="9">
        <v>0.97866455946266295</v>
      </c>
      <c r="H1083" s="20">
        <v>0</v>
      </c>
    </row>
    <row r="1084" spans="1:8" ht="19.95" customHeight="1" x14ac:dyDescent="0.3">
      <c r="A1084" s="38">
        <v>53250</v>
      </c>
      <c r="B1084" s="11" t="s">
        <v>19</v>
      </c>
      <c r="C1084" t="s">
        <v>813</v>
      </c>
      <c r="D1084" t="s">
        <v>131</v>
      </c>
      <c r="E1084" s="22">
        <v>548</v>
      </c>
      <c r="F1084" s="22">
        <v>497</v>
      </c>
      <c r="G1084" s="9">
        <v>0.90693430656934304</v>
      </c>
      <c r="H1084" s="20">
        <v>5</v>
      </c>
    </row>
    <row r="1085" spans="1:8" ht="19.95" customHeight="1" x14ac:dyDescent="0.3">
      <c r="A1085" s="38">
        <v>53275</v>
      </c>
      <c r="B1085" s="11" t="s">
        <v>9</v>
      </c>
      <c r="C1085" t="s">
        <v>813</v>
      </c>
      <c r="D1085" t="s">
        <v>131</v>
      </c>
      <c r="E1085" s="22">
        <v>984</v>
      </c>
      <c r="F1085" s="22">
        <v>960</v>
      </c>
      <c r="G1085" s="9">
        <v>0.97560975609756095</v>
      </c>
      <c r="H1085" s="20">
        <v>0</v>
      </c>
    </row>
    <row r="1086" spans="1:8" ht="19.95" customHeight="1" x14ac:dyDescent="0.3">
      <c r="A1086" s="38">
        <v>53325</v>
      </c>
      <c r="B1086" s="11" t="s">
        <v>19</v>
      </c>
      <c r="C1086" t="s">
        <v>814</v>
      </c>
      <c r="D1086" t="s">
        <v>279</v>
      </c>
      <c r="E1086" s="22">
        <v>1432</v>
      </c>
      <c r="F1086" s="22">
        <v>1264</v>
      </c>
      <c r="G1086" s="9">
        <v>0.88268156424581001</v>
      </c>
      <c r="H1086" s="20">
        <v>10</v>
      </c>
    </row>
    <row r="1087" spans="1:8" ht="19.95" customHeight="1" x14ac:dyDescent="0.3">
      <c r="A1087" s="38">
        <v>53350</v>
      </c>
      <c r="B1087" s="11" t="s">
        <v>9</v>
      </c>
      <c r="C1087" t="s">
        <v>814</v>
      </c>
      <c r="D1087" t="s">
        <v>279</v>
      </c>
      <c r="E1087" s="22">
        <v>1327</v>
      </c>
      <c r="F1087" s="22">
        <v>1206</v>
      </c>
      <c r="G1087" s="9">
        <v>0.90881688018085904</v>
      </c>
      <c r="H1087" s="20">
        <v>5</v>
      </c>
    </row>
    <row r="1088" spans="1:8" ht="19.95" customHeight="1" x14ac:dyDescent="0.3">
      <c r="A1088" s="38">
        <v>53375</v>
      </c>
      <c r="B1088" s="11" t="s">
        <v>9</v>
      </c>
      <c r="C1088" t="s">
        <v>7230</v>
      </c>
      <c r="D1088" t="s">
        <v>21</v>
      </c>
      <c r="E1088" s="22">
        <v>1322</v>
      </c>
      <c r="F1088" s="22">
        <v>518</v>
      </c>
      <c r="G1088" s="9">
        <v>0.39183055975794251</v>
      </c>
      <c r="H1088" s="20">
        <v>15</v>
      </c>
    </row>
    <row r="1089" spans="1:8" ht="19.95" customHeight="1" x14ac:dyDescent="0.3">
      <c r="A1089" s="38">
        <v>53450</v>
      </c>
      <c r="B1089" s="11" t="s">
        <v>9</v>
      </c>
      <c r="C1089" t="s">
        <v>815</v>
      </c>
      <c r="D1089" t="s">
        <v>45</v>
      </c>
      <c r="E1089" s="22">
        <v>313</v>
      </c>
      <c r="F1089" s="22">
        <v>235</v>
      </c>
      <c r="G1089" s="9">
        <v>0.75079872204472842</v>
      </c>
      <c r="H1089" s="20">
        <v>15</v>
      </c>
    </row>
    <row r="1090" spans="1:8" ht="19.95" customHeight="1" x14ac:dyDescent="0.3">
      <c r="A1090" s="38">
        <v>53550</v>
      </c>
      <c r="B1090" s="11" t="s">
        <v>9</v>
      </c>
      <c r="C1090" t="s">
        <v>816</v>
      </c>
      <c r="D1090" t="s">
        <v>107</v>
      </c>
      <c r="E1090" s="22">
        <v>308</v>
      </c>
      <c r="F1090" s="22">
        <v>243</v>
      </c>
      <c r="G1090" s="9">
        <v>0.78896103896103897</v>
      </c>
      <c r="H1090" s="20">
        <v>15</v>
      </c>
    </row>
    <row r="1091" spans="1:8" ht="19.95" customHeight="1" x14ac:dyDescent="0.3">
      <c r="A1091" s="38">
        <v>53625</v>
      </c>
      <c r="B1091" s="11" t="s">
        <v>9</v>
      </c>
      <c r="C1091" t="s">
        <v>817</v>
      </c>
      <c r="D1091" t="s">
        <v>45</v>
      </c>
      <c r="E1091" s="22">
        <v>451</v>
      </c>
      <c r="F1091" s="22">
        <v>388</v>
      </c>
      <c r="G1091" s="9">
        <v>0.86031042128603108</v>
      </c>
      <c r="H1091" s="20">
        <v>10</v>
      </c>
    </row>
    <row r="1092" spans="1:8" ht="19.95" customHeight="1" x14ac:dyDescent="0.3">
      <c r="A1092" s="38">
        <v>53600</v>
      </c>
      <c r="B1092" s="11" t="s">
        <v>6</v>
      </c>
      <c r="C1092" t="s">
        <v>817</v>
      </c>
      <c r="D1092" t="s">
        <v>45</v>
      </c>
      <c r="E1092" s="22">
        <v>2845</v>
      </c>
      <c r="F1092" s="22">
        <v>2611</v>
      </c>
      <c r="G1092" s="9">
        <v>0.91775043936731104</v>
      </c>
      <c r="H1092" s="20">
        <v>5</v>
      </c>
    </row>
    <row r="1093" spans="1:8" ht="19.95" customHeight="1" x14ac:dyDescent="0.3">
      <c r="A1093" s="38">
        <v>53662</v>
      </c>
      <c r="B1093" s="11" t="s">
        <v>9</v>
      </c>
      <c r="C1093" t="s">
        <v>818</v>
      </c>
      <c r="D1093" t="s">
        <v>272</v>
      </c>
      <c r="E1093" s="22">
        <v>260</v>
      </c>
      <c r="F1093" s="22">
        <v>221</v>
      </c>
      <c r="G1093" s="9">
        <v>0.85</v>
      </c>
      <c r="H1093" s="20">
        <v>15</v>
      </c>
    </row>
    <row r="1094" spans="1:8" ht="19.95" customHeight="1" x14ac:dyDescent="0.3">
      <c r="A1094" s="38">
        <v>53675</v>
      </c>
      <c r="B1094" s="11" t="s">
        <v>6</v>
      </c>
      <c r="C1094" t="s">
        <v>819</v>
      </c>
      <c r="D1094" t="s">
        <v>36</v>
      </c>
      <c r="E1094" s="22">
        <v>8624</v>
      </c>
      <c r="F1094" s="22">
        <v>9637</v>
      </c>
      <c r="G1094" s="9">
        <v>1.1174628942486085</v>
      </c>
      <c r="H1094" s="20">
        <v>0</v>
      </c>
    </row>
    <row r="1095" spans="1:8" ht="19.95" customHeight="1" x14ac:dyDescent="0.3">
      <c r="A1095" s="38">
        <v>53725</v>
      </c>
      <c r="B1095" s="11" t="s">
        <v>9</v>
      </c>
      <c r="C1095" t="s">
        <v>23</v>
      </c>
      <c r="D1095" t="s">
        <v>14</v>
      </c>
      <c r="E1095" s="22">
        <v>391</v>
      </c>
      <c r="F1095" s="22">
        <v>315</v>
      </c>
      <c r="G1095" s="9">
        <v>0.80562659846547313</v>
      </c>
      <c r="H1095" s="20">
        <v>15</v>
      </c>
    </row>
    <row r="1096" spans="1:8" ht="19.95" customHeight="1" x14ac:dyDescent="0.3">
      <c r="A1096" s="38">
        <v>53750</v>
      </c>
      <c r="B1096" s="11" t="s">
        <v>6</v>
      </c>
      <c r="C1096" t="s">
        <v>23</v>
      </c>
      <c r="D1096" t="s">
        <v>15</v>
      </c>
      <c r="E1096" s="22">
        <v>10661</v>
      </c>
      <c r="F1096" s="22">
        <v>9101</v>
      </c>
      <c r="G1096" s="9">
        <v>0.85367226338992586</v>
      </c>
      <c r="H1096" s="20">
        <v>10</v>
      </c>
    </row>
    <row r="1097" spans="1:8" ht="19.95" customHeight="1" x14ac:dyDescent="0.3">
      <c r="A1097" s="38">
        <v>53775</v>
      </c>
      <c r="B1097" s="11" t="s">
        <v>9</v>
      </c>
      <c r="C1097" t="s">
        <v>23</v>
      </c>
      <c r="D1097" t="s">
        <v>15</v>
      </c>
      <c r="E1097" s="22">
        <v>1291</v>
      </c>
      <c r="F1097" s="22">
        <v>1106</v>
      </c>
      <c r="G1097" s="9">
        <v>0.85670023237800152</v>
      </c>
      <c r="H1097" s="20">
        <v>10</v>
      </c>
    </row>
    <row r="1098" spans="1:8" ht="19.95" customHeight="1" x14ac:dyDescent="0.3">
      <c r="A1098" s="38">
        <v>53850</v>
      </c>
      <c r="B1098" s="11" t="s">
        <v>9</v>
      </c>
      <c r="C1098" t="s">
        <v>820</v>
      </c>
      <c r="D1098" t="s">
        <v>45</v>
      </c>
      <c r="E1098" s="22">
        <v>268</v>
      </c>
      <c r="F1098" s="22">
        <v>216</v>
      </c>
      <c r="G1098" s="9">
        <v>0.80597014925373134</v>
      </c>
      <c r="H1098" s="20">
        <v>15</v>
      </c>
    </row>
    <row r="1099" spans="1:8" ht="19.95" customHeight="1" x14ac:dyDescent="0.3">
      <c r="A1099" s="38">
        <v>53875</v>
      </c>
      <c r="B1099" s="11" t="s">
        <v>6</v>
      </c>
      <c r="C1099" t="s">
        <v>821</v>
      </c>
      <c r="D1099" t="s">
        <v>239</v>
      </c>
      <c r="E1099" s="22">
        <v>1448</v>
      </c>
      <c r="F1099" s="22">
        <v>1203</v>
      </c>
      <c r="G1099" s="9">
        <v>0.83080110497237569</v>
      </c>
      <c r="H1099" s="20">
        <v>15</v>
      </c>
    </row>
    <row r="1100" spans="1:8" ht="19.95" customHeight="1" x14ac:dyDescent="0.3">
      <c r="A1100" s="38">
        <v>53900</v>
      </c>
      <c r="B1100" s="11" t="s">
        <v>9</v>
      </c>
      <c r="C1100" t="s">
        <v>821</v>
      </c>
      <c r="D1100" t="s">
        <v>239</v>
      </c>
      <c r="E1100" s="22">
        <v>1132</v>
      </c>
      <c r="F1100" s="22">
        <v>1092</v>
      </c>
      <c r="G1100" s="9">
        <v>0.96466431095406358</v>
      </c>
      <c r="H1100" s="20">
        <v>0</v>
      </c>
    </row>
    <row r="1101" spans="1:8" ht="19.95" customHeight="1" x14ac:dyDescent="0.3">
      <c r="A1101" s="38">
        <v>53950</v>
      </c>
      <c r="B1101" s="11" t="s">
        <v>19</v>
      </c>
      <c r="C1101" t="s">
        <v>822</v>
      </c>
      <c r="D1101" t="s">
        <v>3189</v>
      </c>
      <c r="E1101" s="22">
        <v>705</v>
      </c>
      <c r="F1101" s="22">
        <v>658</v>
      </c>
      <c r="G1101" s="9">
        <v>0.93333333333333335</v>
      </c>
      <c r="H1101" s="20">
        <v>5</v>
      </c>
    </row>
    <row r="1102" spans="1:8" ht="19.95" customHeight="1" x14ac:dyDescent="0.3">
      <c r="A1102" s="38">
        <v>54000</v>
      </c>
      <c r="B1102" s="11" t="s">
        <v>19</v>
      </c>
      <c r="C1102" t="s">
        <v>823</v>
      </c>
      <c r="D1102" t="s">
        <v>15</v>
      </c>
      <c r="E1102" s="22">
        <v>1192</v>
      </c>
      <c r="F1102" s="22">
        <v>1009</v>
      </c>
      <c r="G1102" s="9">
        <v>0.84647651006711411</v>
      </c>
      <c r="H1102" s="20">
        <v>15</v>
      </c>
    </row>
    <row r="1103" spans="1:8" ht="19.95" customHeight="1" x14ac:dyDescent="0.3">
      <c r="A1103" s="38">
        <v>54025</v>
      </c>
      <c r="B1103" s="11" t="s">
        <v>9</v>
      </c>
      <c r="C1103" t="s">
        <v>823</v>
      </c>
      <c r="D1103" t="s">
        <v>83</v>
      </c>
      <c r="E1103" s="22">
        <v>138</v>
      </c>
      <c r="F1103" s="22">
        <v>132</v>
      </c>
      <c r="G1103" s="9">
        <v>0.95652173913043481</v>
      </c>
      <c r="H1103" s="20">
        <v>0</v>
      </c>
    </row>
    <row r="1104" spans="1:8" ht="19.95" customHeight="1" x14ac:dyDescent="0.3">
      <c r="A1104" s="38">
        <v>54050</v>
      </c>
      <c r="B1104" s="11" t="s">
        <v>9</v>
      </c>
      <c r="C1104" t="s">
        <v>824</v>
      </c>
      <c r="D1104" t="s">
        <v>27</v>
      </c>
      <c r="E1104" s="22">
        <v>1362</v>
      </c>
      <c r="F1104" s="22">
        <v>1244</v>
      </c>
      <c r="G1104" s="9">
        <v>0.91336270190895741</v>
      </c>
      <c r="H1104" s="20">
        <v>5</v>
      </c>
    </row>
    <row r="1105" spans="1:8" ht="19.95" customHeight="1" x14ac:dyDescent="0.3">
      <c r="A1105" s="38">
        <v>54075</v>
      </c>
      <c r="B1105" s="11" t="s">
        <v>6</v>
      </c>
      <c r="C1105" t="s">
        <v>825</v>
      </c>
      <c r="D1105" t="s">
        <v>67</v>
      </c>
      <c r="E1105" s="22">
        <v>801</v>
      </c>
      <c r="F1105" s="22">
        <v>675</v>
      </c>
      <c r="G1105" s="9">
        <v>0.84269662921348309</v>
      </c>
      <c r="H1105" s="20">
        <v>15</v>
      </c>
    </row>
    <row r="1106" spans="1:8" ht="19.95" customHeight="1" x14ac:dyDescent="0.3">
      <c r="A1106" s="38">
        <v>54100</v>
      </c>
      <c r="B1106" s="11" t="s">
        <v>9</v>
      </c>
      <c r="C1106" t="s">
        <v>826</v>
      </c>
      <c r="D1106" t="s">
        <v>36</v>
      </c>
      <c r="E1106" s="22">
        <v>1064</v>
      </c>
      <c r="F1106" s="22">
        <v>954</v>
      </c>
      <c r="G1106" s="9">
        <v>0.89661654135338342</v>
      </c>
      <c r="H1106" s="20">
        <v>10</v>
      </c>
    </row>
    <row r="1107" spans="1:8" ht="19.95" customHeight="1" x14ac:dyDescent="0.3">
      <c r="A1107" s="38">
        <v>54200</v>
      </c>
      <c r="B1107" s="11" t="s">
        <v>9</v>
      </c>
      <c r="C1107" t="s">
        <v>827</v>
      </c>
      <c r="D1107" t="s">
        <v>11</v>
      </c>
      <c r="E1107" s="22">
        <v>985</v>
      </c>
      <c r="F1107" s="22">
        <v>925</v>
      </c>
      <c r="G1107" s="9">
        <v>0.93908629441624369</v>
      </c>
      <c r="H1107" s="20">
        <v>5</v>
      </c>
    </row>
    <row r="1108" spans="1:8" ht="19.95" customHeight="1" x14ac:dyDescent="0.3">
      <c r="A1108" s="38">
        <v>54250</v>
      </c>
      <c r="B1108" s="11" t="s">
        <v>9</v>
      </c>
      <c r="C1108" t="s">
        <v>828</v>
      </c>
      <c r="D1108" t="s">
        <v>50</v>
      </c>
      <c r="E1108" s="22">
        <v>374</v>
      </c>
      <c r="F1108" s="22">
        <v>264</v>
      </c>
      <c r="G1108" s="9">
        <v>0.70588235294117652</v>
      </c>
      <c r="H1108" s="20">
        <v>15</v>
      </c>
    </row>
    <row r="1109" spans="1:8" ht="19.95" customHeight="1" x14ac:dyDescent="0.3">
      <c r="A1109" s="38">
        <v>54300</v>
      </c>
      <c r="B1109" s="11" t="s">
        <v>9</v>
      </c>
      <c r="C1109" t="s">
        <v>829</v>
      </c>
      <c r="D1109" t="s">
        <v>43</v>
      </c>
      <c r="E1109" s="22">
        <v>1689</v>
      </c>
      <c r="F1109" s="22">
        <v>1704</v>
      </c>
      <c r="G1109" s="9">
        <v>1.0088809946714032</v>
      </c>
      <c r="H1109" s="20">
        <v>0</v>
      </c>
    </row>
    <row r="1110" spans="1:8" ht="19.95" customHeight="1" x14ac:dyDescent="0.3">
      <c r="A1110" s="38">
        <v>54400</v>
      </c>
      <c r="B1110" s="11" t="s">
        <v>9</v>
      </c>
      <c r="C1110" t="s">
        <v>830</v>
      </c>
      <c r="D1110" t="s">
        <v>25</v>
      </c>
      <c r="E1110" s="22">
        <v>499</v>
      </c>
      <c r="F1110" s="22">
        <v>478</v>
      </c>
      <c r="G1110" s="9">
        <v>0.95791583166332661</v>
      </c>
      <c r="H1110" s="20">
        <v>0</v>
      </c>
    </row>
    <row r="1111" spans="1:8" ht="19.95" customHeight="1" x14ac:dyDescent="0.3">
      <c r="A1111" s="38">
        <v>54425</v>
      </c>
      <c r="B1111" s="11" t="s">
        <v>9</v>
      </c>
      <c r="C1111" t="s">
        <v>831</v>
      </c>
      <c r="D1111" t="s">
        <v>80</v>
      </c>
      <c r="E1111" s="22">
        <v>582</v>
      </c>
      <c r="F1111" s="22">
        <v>530</v>
      </c>
      <c r="G1111" s="9">
        <v>0.9106529209621993</v>
      </c>
      <c r="H1111" s="20">
        <v>5</v>
      </c>
    </row>
    <row r="1112" spans="1:8" ht="19.95" customHeight="1" x14ac:dyDescent="0.3">
      <c r="A1112" s="38">
        <v>54475</v>
      </c>
      <c r="B1112" s="11" t="s">
        <v>9</v>
      </c>
      <c r="C1112" t="s">
        <v>832</v>
      </c>
      <c r="D1112" t="s">
        <v>21</v>
      </c>
      <c r="E1112" s="22">
        <v>748</v>
      </c>
      <c r="F1112" s="22">
        <v>673</v>
      </c>
      <c r="G1112" s="9">
        <v>0.89973262032085566</v>
      </c>
      <c r="H1112" s="20">
        <v>10</v>
      </c>
    </row>
    <row r="1113" spans="1:8" ht="19.95" customHeight="1" x14ac:dyDescent="0.3">
      <c r="A1113" s="38">
        <v>54500</v>
      </c>
      <c r="B1113" s="11" t="s">
        <v>6</v>
      </c>
      <c r="C1113" t="s">
        <v>833</v>
      </c>
      <c r="D1113" t="s">
        <v>99</v>
      </c>
      <c r="E1113" s="22">
        <v>4452</v>
      </c>
      <c r="F1113" s="22">
        <v>4767</v>
      </c>
      <c r="G1113" s="9">
        <v>1.070754716981132</v>
      </c>
      <c r="H1113" s="20">
        <v>0</v>
      </c>
    </row>
    <row r="1114" spans="1:8" ht="19.95" customHeight="1" x14ac:dyDescent="0.3">
      <c r="A1114" s="38">
        <v>54525</v>
      </c>
      <c r="B1114" s="11" t="s">
        <v>9</v>
      </c>
      <c r="C1114" t="s">
        <v>833</v>
      </c>
      <c r="D1114" t="s">
        <v>99</v>
      </c>
      <c r="E1114" s="22">
        <v>2216</v>
      </c>
      <c r="F1114" s="22">
        <v>2276</v>
      </c>
      <c r="G1114" s="9">
        <v>1.0270758122743682</v>
      </c>
      <c r="H1114" s="20">
        <v>0</v>
      </c>
    </row>
    <row r="1115" spans="1:8" ht="19.95" customHeight="1" x14ac:dyDescent="0.3">
      <c r="A1115" s="38">
        <v>54600</v>
      </c>
      <c r="B1115" s="11" t="s">
        <v>9</v>
      </c>
      <c r="C1115" t="s">
        <v>834</v>
      </c>
      <c r="D1115" t="s">
        <v>239</v>
      </c>
      <c r="E1115" s="22">
        <v>526</v>
      </c>
      <c r="F1115" s="22">
        <v>498</v>
      </c>
      <c r="G1115" s="9">
        <v>0.94676806083650189</v>
      </c>
      <c r="H1115" s="20">
        <v>5</v>
      </c>
    </row>
    <row r="1116" spans="1:8" ht="19.95" customHeight="1" x14ac:dyDescent="0.3">
      <c r="A1116" s="38">
        <v>54630</v>
      </c>
      <c r="B1116" s="11" t="s">
        <v>19</v>
      </c>
      <c r="C1116" t="s">
        <v>7240</v>
      </c>
      <c r="D1116" t="s">
        <v>53</v>
      </c>
      <c r="E1116" s="22">
        <v>481</v>
      </c>
      <c r="F1116" s="22">
        <v>421</v>
      </c>
      <c r="G1116" s="9">
        <v>0.87525987525987525</v>
      </c>
      <c r="H1116" s="20">
        <v>10</v>
      </c>
    </row>
    <row r="1117" spans="1:8" ht="19.95" customHeight="1" x14ac:dyDescent="0.3">
      <c r="A1117" s="38">
        <v>54650</v>
      </c>
      <c r="B1117" s="11" t="s">
        <v>19</v>
      </c>
      <c r="C1117" t="s">
        <v>835</v>
      </c>
      <c r="D1117" t="s">
        <v>115</v>
      </c>
      <c r="E1117" s="22">
        <v>215</v>
      </c>
      <c r="F1117" s="22">
        <v>194</v>
      </c>
      <c r="G1117" s="9">
        <v>0.9023255813953488</v>
      </c>
      <c r="H1117" s="20">
        <v>5</v>
      </c>
    </row>
    <row r="1118" spans="1:8" ht="19.95" customHeight="1" x14ac:dyDescent="0.3">
      <c r="A1118" s="38">
        <v>54675</v>
      </c>
      <c r="B1118" s="11" t="s">
        <v>9</v>
      </c>
      <c r="C1118" t="s">
        <v>835</v>
      </c>
      <c r="D1118" t="s">
        <v>115</v>
      </c>
      <c r="E1118" s="22">
        <v>282</v>
      </c>
      <c r="F1118" s="22">
        <v>262</v>
      </c>
      <c r="G1118" s="9">
        <v>0.92907801418439717</v>
      </c>
      <c r="H1118" s="20">
        <v>5</v>
      </c>
    </row>
    <row r="1119" spans="1:8" ht="19.95" customHeight="1" x14ac:dyDescent="0.3">
      <c r="A1119" s="38">
        <v>54700</v>
      </c>
      <c r="B1119" s="11" t="s">
        <v>19</v>
      </c>
      <c r="C1119" t="s">
        <v>836</v>
      </c>
      <c r="D1119" t="s">
        <v>36</v>
      </c>
      <c r="E1119" s="22">
        <v>7754</v>
      </c>
      <c r="F1119" s="22">
        <v>8480</v>
      </c>
      <c r="G1119" s="9">
        <v>1.0936290946608203</v>
      </c>
      <c r="H1119" s="20">
        <v>0</v>
      </c>
    </row>
    <row r="1120" spans="1:8" ht="19.95" customHeight="1" x14ac:dyDescent="0.3">
      <c r="A1120" s="38">
        <v>54725</v>
      </c>
      <c r="B1120" s="11" t="s">
        <v>9</v>
      </c>
      <c r="C1120" t="s">
        <v>837</v>
      </c>
      <c r="D1120" t="s">
        <v>115</v>
      </c>
      <c r="E1120" s="22">
        <v>561</v>
      </c>
      <c r="F1120" s="22">
        <v>559</v>
      </c>
      <c r="G1120" s="9">
        <v>0.99643493761140822</v>
      </c>
      <c r="H1120" s="20">
        <v>0</v>
      </c>
    </row>
    <row r="1121" spans="1:8" ht="19.95" customHeight="1" x14ac:dyDescent="0.3">
      <c r="A1121" s="38">
        <v>54775</v>
      </c>
      <c r="B1121" s="11" t="s">
        <v>9</v>
      </c>
      <c r="C1121" t="s">
        <v>838</v>
      </c>
      <c r="D1121" t="s">
        <v>108</v>
      </c>
      <c r="E1121" s="22">
        <v>1096</v>
      </c>
      <c r="F1121" s="22">
        <v>1002</v>
      </c>
      <c r="G1121" s="9">
        <v>0.91423357664233573</v>
      </c>
      <c r="H1121" s="20">
        <v>5</v>
      </c>
    </row>
    <row r="1122" spans="1:8" ht="19.95" customHeight="1" x14ac:dyDescent="0.3">
      <c r="A1122" s="38">
        <v>54825</v>
      </c>
      <c r="B1122" s="11" t="s">
        <v>9</v>
      </c>
      <c r="C1122" t="s">
        <v>839</v>
      </c>
      <c r="D1122" t="s">
        <v>15</v>
      </c>
      <c r="E1122" s="22">
        <v>619</v>
      </c>
      <c r="F1122" s="22">
        <v>580</v>
      </c>
      <c r="G1122" s="9">
        <v>0.93699515347334406</v>
      </c>
      <c r="H1122" s="20">
        <v>5</v>
      </c>
    </row>
    <row r="1123" spans="1:8" ht="19.95" customHeight="1" x14ac:dyDescent="0.3">
      <c r="A1123" s="38">
        <v>54850</v>
      </c>
      <c r="B1123" s="11" t="s">
        <v>19</v>
      </c>
      <c r="C1123" t="s">
        <v>839</v>
      </c>
      <c r="D1123" t="s">
        <v>243</v>
      </c>
      <c r="E1123" s="22">
        <v>27732</v>
      </c>
      <c r="F1123" s="22">
        <v>28445</v>
      </c>
      <c r="G1123" s="9">
        <v>1.0257103706908985</v>
      </c>
      <c r="H1123" s="20">
        <v>0</v>
      </c>
    </row>
    <row r="1124" spans="1:8" ht="19.95" customHeight="1" x14ac:dyDescent="0.3">
      <c r="A1124" s="38">
        <v>54875</v>
      </c>
      <c r="B1124" s="11" t="s">
        <v>19</v>
      </c>
      <c r="C1124" t="s">
        <v>840</v>
      </c>
      <c r="D1124" t="s">
        <v>156</v>
      </c>
      <c r="E1124" s="22">
        <v>189</v>
      </c>
      <c r="F1124" s="22">
        <v>133</v>
      </c>
      <c r="G1124" s="9">
        <v>0.70370370370370372</v>
      </c>
      <c r="H1124" s="20">
        <v>15</v>
      </c>
    </row>
    <row r="1125" spans="1:8" ht="19.95" customHeight="1" x14ac:dyDescent="0.3">
      <c r="A1125" s="38">
        <v>54900</v>
      </c>
      <c r="B1125" s="11" t="s">
        <v>9</v>
      </c>
      <c r="C1125" t="s">
        <v>841</v>
      </c>
      <c r="D1125" t="s">
        <v>11</v>
      </c>
      <c r="E1125" s="22">
        <v>832</v>
      </c>
      <c r="F1125" s="22">
        <v>738</v>
      </c>
      <c r="G1125" s="9">
        <v>0.88701923076923073</v>
      </c>
      <c r="H1125" s="20">
        <v>10</v>
      </c>
    </row>
    <row r="1126" spans="1:8" ht="19.95" customHeight="1" x14ac:dyDescent="0.3">
      <c r="A1126" s="38">
        <v>55025</v>
      </c>
      <c r="B1126" s="11" t="s">
        <v>9</v>
      </c>
      <c r="C1126" t="s">
        <v>842</v>
      </c>
      <c r="D1126" t="s">
        <v>144</v>
      </c>
      <c r="E1126" s="22">
        <v>2830</v>
      </c>
      <c r="F1126" s="22">
        <v>2385</v>
      </c>
      <c r="G1126" s="9">
        <v>0.84275618374558303</v>
      </c>
      <c r="H1126" s="20">
        <v>15</v>
      </c>
    </row>
    <row r="1127" spans="1:8" ht="19.95" customHeight="1" x14ac:dyDescent="0.3">
      <c r="A1127" s="38">
        <v>55075</v>
      </c>
      <c r="B1127" s="11" t="s">
        <v>9</v>
      </c>
      <c r="C1127" t="s">
        <v>843</v>
      </c>
      <c r="D1127" t="s">
        <v>173</v>
      </c>
      <c r="E1127" s="22">
        <v>7781</v>
      </c>
      <c r="F1127" s="22">
        <v>6801</v>
      </c>
      <c r="G1127" s="9">
        <v>0.87405217838324123</v>
      </c>
      <c r="H1127" s="20">
        <v>10</v>
      </c>
    </row>
    <row r="1128" spans="1:8" ht="19.95" customHeight="1" x14ac:dyDescent="0.3">
      <c r="A1128" s="38">
        <v>55050</v>
      </c>
      <c r="B1128" s="11" t="s">
        <v>19</v>
      </c>
      <c r="C1128" t="s">
        <v>843</v>
      </c>
      <c r="D1128" t="s">
        <v>3195</v>
      </c>
      <c r="E1128" s="22">
        <v>8262</v>
      </c>
      <c r="F1128" s="22">
        <v>8572</v>
      </c>
      <c r="G1128" s="9">
        <v>1.0375211813120311</v>
      </c>
      <c r="H1128" s="20">
        <v>0</v>
      </c>
    </row>
    <row r="1129" spans="1:8" ht="19.95" customHeight="1" x14ac:dyDescent="0.3">
      <c r="A1129" s="38">
        <v>55175</v>
      </c>
      <c r="B1129" s="11" t="s">
        <v>9</v>
      </c>
      <c r="C1129" t="s">
        <v>844</v>
      </c>
      <c r="D1129" t="s">
        <v>101</v>
      </c>
      <c r="E1129" s="22">
        <v>247</v>
      </c>
      <c r="F1129" s="22">
        <v>217</v>
      </c>
      <c r="G1129" s="9">
        <v>0.87854251012145745</v>
      </c>
      <c r="H1129" s="20">
        <v>10</v>
      </c>
    </row>
    <row r="1130" spans="1:8" ht="19.95" customHeight="1" x14ac:dyDescent="0.3">
      <c r="A1130" s="38">
        <v>55200</v>
      </c>
      <c r="B1130" s="11" t="s">
        <v>19</v>
      </c>
      <c r="C1130" t="s">
        <v>845</v>
      </c>
      <c r="D1130" t="s">
        <v>3189</v>
      </c>
      <c r="E1130" s="22">
        <v>1307</v>
      </c>
      <c r="F1130" s="22">
        <v>1334</v>
      </c>
      <c r="G1130" s="9">
        <v>1.0206579954093344</v>
      </c>
      <c r="H1130" s="20">
        <v>0</v>
      </c>
    </row>
    <row r="1131" spans="1:8" ht="19.95" customHeight="1" x14ac:dyDescent="0.3">
      <c r="A1131" s="38">
        <v>55225</v>
      </c>
      <c r="B1131" s="11" t="s">
        <v>9</v>
      </c>
      <c r="C1131" t="s">
        <v>845</v>
      </c>
      <c r="D1131" t="s">
        <v>115</v>
      </c>
      <c r="E1131" s="22">
        <v>754</v>
      </c>
      <c r="F1131" s="22">
        <v>799</v>
      </c>
      <c r="G1131" s="9">
        <v>1.0596816976127321</v>
      </c>
      <c r="H1131" s="20">
        <v>0</v>
      </c>
    </row>
    <row r="1132" spans="1:8" ht="19.95" customHeight="1" x14ac:dyDescent="0.3">
      <c r="A1132" s="38">
        <v>55275</v>
      </c>
      <c r="B1132" s="11" t="s">
        <v>6</v>
      </c>
      <c r="C1132" t="s">
        <v>846</v>
      </c>
      <c r="D1132" t="s">
        <v>173</v>
      </c>
      <c r="E1132" s="22">
        <v>25032</v>
      </c>
      <c r="F1132" s="22">
        <v>24992</v>
      </c>
      <c r="G1132" s="9">
        <v>0.99840204538191113</v>
      </c>
      <c r="H1132" s="20">
        <v>0</v>
      </c>
    </row>
    <row r="1133" spans="1:8" ht="19.95" customHeight="1" x14ac:dyDescent="0.3">
      <c r="A1133" s="38">
        <v>55375</v>
      </c>
      <c r="B1133" s="11" t="s">
        <v>9</v>
      </c>
      <c r="C1133" t="s">
        <v>847</v>
      </c>
      <c r="D1133" t="s">
        <v>126</v>
      </c>
      <c r="E1133" s="22">
        <v>316</v>
      </c>
      <c r="F1133" s="22">
        <v>345</v>
      </c>
      <c r="G1133" s="9">
        <v>1.0917721518987342</v>
      </c>
      <c r="H1133" s="20">
        <v>0</v>
      </c>
    </row>
    <row r="1134" spans="1:8" ht="19.95" customHeight="1" x14ac:dyDescent="0.3">
      <c r="A1134" s="38">
        <v>55450</v>
      </c>
      <c r="B1134" s="11" t="s">
        <v>9</v>
      </c>
      <c r="C1134" t="s">
        <v>848</v>
      </c>
      <c r="D1134" t="s">
        <v>45</v>
      </c>
      <c r="E1134" s="22">
        <v>697</v>
      </c>
      <c r="F1134" s="22">
        <v>649</v>
      </c>
      <c r="G1134" s="9">
        <v>0.93113342898134865</v>
      </c>
      <c r="H1134" s="20">
        <v>5</v>
      </c>
    </row>
    <row r="1135" spans="1:8" ht="19.95" customHeight="1" x14ac:dyDescent="0.3">
      <c r="A1135" s="38">
        <v>55500</v>
      </c>
      <c r="B1135" s="11" t="s">
        <v>9</v>
      </c>
      <c r="C1135" t="s">
        <v>849</v>
      </c>
      <c r="D1135" t="s">
        <v>117</v>
      </c>
      <c r="E1135" s="22">
        <v>1984</v>
      </c>
      <c r="F1135" s="22">
        <v>1912</v>
      </c>
      <c r="G1135" s="9">
        <v>0.96370967741935487</v>
      </c>
      <c r="H1135" s="20">
        <v>0</v>
      </c>
    </row>
    <row r="1136" spans="1:8" ht="19.95" customHeight="1" x14ac:dyDescent="0.3">
      <c r="A1136" s="38">
        <v>55550</v>
      </c>
      <c r="B1136" s="11" t="s">
        <v>19</v>
      </c>
      <c r="C1136" t="s">
        <v>850</v>
      </c>
      <c r="D1136" t="s">
        <v>173</v>
      </c>
      <c r="E1136" s="22">
        <v>1321</v>
      </c>
      <c r="F1136" s="22">
        <v>1076</v>
      </c>
      <c r="G1136" s="9">
        <v>0.81453444360333083</v>
      </c>
      <c r="H1136" s="20">
        <v>15</v>
      </c>
    </row>
    <row r="1137" spans="1:8" ht="19.95" customHeight="1" x14ac:dyDescent="0.3">
      <c r="A1137" s="38">
        <v>55575</v>
      </c>
      <c r="B1137" s="11" t="s">
        <v>9</v>
      </c>
      <c r="C1137" t="s">
        <v>851</v>
      </c>
      <c r="D1137" t="s">
        <v>57</v>
      </c>
      <c r="E1137" s="22">
        <v>1215</v>
      </c>
      <c r="F1137" s="22">
        <v>1199</v>
      </c>
      <c r="G1137" s="9">
        <v>0.9868312757201646</v>
      </c>
      <c r="H1137" s="20">
        <v>0</v>
      </c>
    </row>
    <row r="1138" spans="1:8" ht="19.95" customHeight="1" x14ac:dyDescent="0.3">
      <c r="A1138" s="38">
        <v>55675</v>
      </c>
      <c r="B1138" s="11" t="s">
        <v>9</v>
      </c>
      <c r="C1138" t="s">
        <v>852</v>
      </c>
      <c r="D1138" t="s">
        <v>50</v>
      </c>
      <c r="E1138" s="22">
        <v>413</v>
      </c>
      <c r="F1138" s="22">
        <v>331</v>
      </c>
      <c r="G1138" s="9">
        <v>0.801452784503632</v>
      </c>
      <c r="H1138" s="20">
        <v>15</v>
      </c>
    </row>
    <row r="1139" spans="1:8" ht="19.95" customHeight="1" x14ac:dyDescent="0.3">
      <c r="A1139" s="38">
        <v>55700</v>
      </c>
      <c r="B1139" s="11" t="s">
        <v>19</v>
      </c>
      <c r="C1139" t="s">
        <v>853</v>
      </c>
      <c r="D1139" t="s">
        <v>88</v>
      </c>
      <c r="E1139" s="22">
        <v>924</v>
      </c>
      <c r="F1139" s="22">
        <v>883</v>
      </c>
      <c r="G1139" s="9">
        <v>0.9556277056277056</v>
      </c>
      <c r="H1139" s="20">
        <v>0</v>
      </c>
    </row>
    <row r="1140" spans="1:8" ht="19.95" customHeight="1" x14ac:dyDescent="0.3">
      <c r="A1140" s="38">
        <v>55725</v>
      </c>
      <c r="B1140" s="11" t="s">
        <v>9</v>
      </c>
      <c r="C1140" t="s">
        <v>853</v>
      </c>
      <c r="D1140" t="s">
        <v>88</v>
      </c>
      <c r="E1140" s="22">
        <v>2448</v>
      </c>
      <c r="F1140" s="22">
        <v>2439</v>
      </c>
      <c r="G1140" s="9">
        <v>0.99632352941176472</v>
      </c>
      <c r="H1140" s="20">
        <v>0</v>
      </c>
    </row>
    <row r="1141" spans="1:8" ht="19.95" customHeight="1" x14ac:dyDescent="0.3">
      <c r="A1141" s="38">
        <v>55750</v>
      </c>
      <c r="B1141" s="11" t="s">
        <v>6</v>
      </c>
      <c r="C1141" t="s">
        <v>854</v>
      </c>
      <c r="D1141" t="s">
        <v>41</v>
      </c>
      <c r="E1141" s="22">
        <v>27319</v>
      </c>
      <c r="F1141" s="22">
        <v>28137</v>
      </c>
      <c r="G1141" s="9">
        <v>1.0299425308393426</v>
      </c>
      <c r="H1141" s="20">
        <v>0</v>
      </c>
    </row>
    <row r="1142" spans="1:8" ht="19.95" customHeight="1" x14ac:dyDescent="0.3">
      <c r="A1142" s="38">
        <v>55775</v>
      </c>
      <c r="B1142" s="11" t="s">
        <v>9</v>
      </c>
      <c r="C1142" t="s">
        <v>854</v>
      </c>
      <c r="D1142" t="s">
        <v>41</v>
      </c>
      <c r="E1142" s="22">
        <v>3702</v>
      </c>
      <c r="F1142" s="22">
        <v>3701</v>
      </c>
      <c r="G1142" s="9">
        <v>0.99972987574284167</v>
      </c>
      <c r="H1142" s="20">
        <v>0</v>
      </c>
    </row>
    <row r="1143" spans="1:8" ht="19.95" customHeight="1" x14ac:dyDescent="0.3">
      <c r="A1143" s="38">
        <v>55800</v>
      </c>
      <c r="B1143" s="11" t="s">
        <v>6</v>
      </c>
      <c r="C1143" t="s">
        <v>855</v>
      </c>
      <c r="D1143" t="s">
        <v>147</v>
      </c>
      <c r="E1143" s="22">
        <v>2384</v>
      </c>
      <c r="F1143" s="22">
        <v>2276</v>
      </c>
      <c r="G1143" s="9">
        <v>0.95469798657718119</v>
      </c>
      <c r="H1143" s="20">
        <v>0</v>
      </c>
    </row>
    <row r="1144" spans="1:8" ht="19.95" customHeight="1" x14ac:dyDescent="0.3">
      <c r="A1144" s="38">
        <v>55850</v>
      </c>
      <c r="B1144" s="11" t="s">
        <v>9</v>
      </c>
      <c r="C1144" t="s">
        <v>856</v>
      </c>
      <c r="D1144" t="s">
        <v>41</v>
      </c>
      <c r="E1144" s="22">
        <v>1337</v>
      </c>
      <c r="F1144" s="22">
        <v>1144</v>
      </c>
      <c r="G1144" s="9">
        <v>0.8556469708302169</v>
      </c>
      <c r="H1144" s="20">
        <v>10</v>
      </c>
    </row>
    <row r="1145" spans="1:8" ht="19.95" customHeight="1" x14ac:dyDescent="0.3">
      <c r="A1145" s="38">
        <v>55875</v>
      </c>
      <c r="B1145" s="11" t="s">
        <v>6</v>
      </c>
      <c r="C1145" t="s">
        <v>857</v>
      </c>
      <c r="D1145" t="s">
        <v>91</v>
      </c>
      <c r="E1145" s="22">
        <v>2449</v>
      </c>
      <c r="F1145" s="22">
        <v>2092</v>
      </c>
      <c r="G1145" s="9">
        <v>0.85422621478154348</v>
      </c>
      <c r="H1145" s="20">
        <v>10</v>
      </c>
    </row>
    <row r="1146" spans="1:8" ht="19.95" customHeight="1" x14ac:dyDescent="0.3">
      <c r="A1146" s="38">
        <v>55950</v>
      </c>
      <c r="B1146" s="11" t="s">
        <v>19</v>
      </c>
      <c r="C1146" t="s">
        <v>858</v>
      </c>
      <c r="D1146" t="s">
        <v>45</v>
      </c>
      <c r="E1146" s="22">
        <v>322</v>
      </c>
      <c r="F1146" s="22">
        <v>252</v>
      </c>
      <c r="G1146" s="9">
        <v>0.78260869565217395</v>
      </c>
      <c r="H1146" s="20">
        <v>15</v>
      </c>
    </row>
    <row r="1147" spans="1:8" ht="19.95" customHeight="1" x14ac:dyDescent="0.3">
      <c r="A1147" s="38">
        <v>55975</v>
      </c>
      <c r="B1147" s="11" t="s">
        <v>9</v>
      </c>
      <c r="C1147" t="s">
        <v>858</v>
      </c>
      <c r="D1147" t="s">
        <v>45</v>
      </c>
      <c r="E1147" s="22">
        <v>574</v>
      </c>
      <c r="F1147" s="22">
        <v>541</v>
      </c>
      <c r="G1147" s="9">
        <v>0.94250871080139376</v>
      </c>
      <c r="H1147" s="20">
        <v>5</v>
      </c>
    </row>
    <row r="1148" spans="1:8" ht="19.95" customHeight="1" x14ac:dyDescent="0.3">
      <c r="A1148" s="38">
        <v>56000</v>
      </c>
      <c r="B1148" s="11" t="s">
        <v>19</v>
      </c>
      <c r="C1148" t="s">
        <v>859</v>
      </c>
      <c r="D1148" t="s">
        <v>32</v>
      </c>
      <c r="E1148" s="22">
        <v>158</v>
      </c>
      <c r="F1148" s="22">
        <v>124</v>
      </c>
      <c r="G1148" s="9">
        <v>0.78481012658227844</v>
      </c>
      <c r="H1148" s="20">
        <v>15</v>
      </c>
    </row>
    <row r="1149" spans="1:8" ht="19.95" customHeight="1" x14ac:dyDescent="0.3">
      <c r="A1149" s="38">
        <v>56075</v>
      </c>
      <c r="B1149" s="11" t="s">
        <v>19</v>
      </c>
      <c r="C1149" t="s">
        <v>860</v>
      </c>
      <c r="D1149" t="s">
        <v>95</v>
      </c>
      <c r="E1149" s="22">
        <v>591</v>
      </c>
      <c r="F1149" s="22">
        <v>540</v>
      </c>
      <c r="G1149" s="9">
        <v>0.91370558375634514</v>
      </c>
      <c r="H1149" s="20">
        <v>5</v>
      </c>
    </row>
    <row r="1150" spans="1:8" ht="19.95" customHeight="1" x14ac:dyDescent="0.3">
      <c r="A1150" s="38">
        <v>56100</v>
      </c>
      <c r="B1150" s="11" t="s">
        <v>9</v>
      </c>
      <c r="C1150" t="s">
        <v>861</v>
      </c>
      <c r="D1150" t="s">
        <v>41</v>
      </c>
      <c r="E1150" s="22">
        <v>724</v>
      </c>
      <c r="F1150" s="22">
        <v>673</v>
      </c>
      <c r="G1150" s="9">
        <v>0.9295580110497238</v>
      </c>
      <c r="H1150" s="20">
        <v>5</v>
      </c>
    </row>
    <row r="1151" spans="1:8" ht="19.95" customHeight="1" x14ac:dyDescent="0.3">
      <c r="A1151" s="38">
        <v>56125</v>
      </c>
      <c r="B1151" s="11" t="s">
        <v>19</v>
      </c>
      <c r="C1151" t="s">
        <v>862</v>
      </c>
      <c r="D1151" t="s">
        <v>239</v>
      </c>
      <c r="E1151" s="22">
        <v>412</v>
      </c>
      <c r="F1151" s="22">
        <v>332</v>
      </c>
      <c r="G1151" s="9">
        <v>0.80582524271844658</v>
      </c>
      <c r="H1151" s="20">
        <v>15</v>
      </c>
    </row>
    <row r="1152" spans="1:8" ht="19.95" customHeight="1" x14ac:dyDescent="0.3">
      <c r="A1152" s="38">
        <v>56150</v>
      </c>
      <c r="B1152" s="11" t="s">
        <v>9</v>
      </c>
      <c r="C1152" t="s">
        <v>862</v>
      </c>
      <c r="D1152" t="s">
        <v>239</v>
      </c>
      <c r="E1152" s="22">
        <v>565</v>
      </c>
      <c r="F1152" s="22">
        <v>494</v>
      </c>
      <c r="G1152" s="9">
        <v>0.87433628318584067</v>
      </c>
      <c r="H1152" s="20">
        <v>10</v>
      </c>
    </row>
    <row r="1153" spans="1:8" ht="19.95" customHeight="1" x14ac:dyDescent="0.3">
      <c r="A1153" s="38">
        <v>56200</v>
      </c>
      <c r="B1153" s="11" t="s">
        <v>9</v>
      </c>
      <c r="C1153" t="s">
        <v>863</v>
      </c>
      <c r="D1153" t="s">
        <v>13</v>
      </c>
      <c r="E1153" s="22">
        <v>846</v>
      </c>
      <c r="F1153" s="22">
        <v>676</v>
      </c>
      <c r="G1153" s="9">
        <v>0.79905437352245867</v>
      </c>
      <c r="H1153" s="20">
        <v>15</v>
      </c>
    </row>
    <row r="1154" spans="1:8" ht="19.95" customHeight="1" x14ac:dyDescent="0.3">
      <c r="A1154" s="38">
        <v>56325</v>
      </c>
      <c r="B1154" s="11" t="s">
        <v>19</v>
      </c>
      <c r="C1154" t="s">
        <v>864</v>
      </c>
      <c r="D1154" t="s">
        <v>3196</v>
      </c>
      <c r="E1154" s="22">
        <v>562</v>
      </c>
      <c r="F1154" s="22">
        <v>545</v>
      </c>
      <c r="G1154" s="9">
        <v>0.96975088967971534</v>
      </c>
      <c r="H1154" s="20">
        <v>0</v>
      </c>
    </row>
    <row r="1155" spans="1:8" ht="19.95" customHeight="1" x14ac:dyDescent="0.3">
      <c r="A1155" s="38">
        <v>56350</v>
      </c>
      <c r="B1155" s="11" t="s">
        <v>6</v>
      </c>
      <c r="C1155" t="s">
        <v>865</v>
      </c>
      <c r="D1155" t="s">
        <v>173</v>
      </c>
      <c r="E1155" s="22">
        <v>40451</v>
      </c>
      <c r="F1155" s="22">
        <v>35737</v>
      </c>
      <c r="G1155" s="9">
        <v>0.88346394403104989</v>
      </c>
      <c r="H1155" s="20">
        <v>10</v>
      </c>
    </row>
    <row r="1156" spans="1:8" ht="19.95" customHeight="1" x14ac:dyDescent="0.3">
      <c r="A1156" s="38">
        <v>56375</v>
      </c>
      <c r="B1156" s="11" t="s">
        <v>9</v>
      </c>
      <c r="C1156" t="s">
        <v>866</v>
      </c>
      <c r="D1156" t="s">
        <v>14</v>
      </c>
      <c r="E1156" s="22">
        <v>1960</v>
      </c>
      <c r="F1156" s="22">
        <v>2160</v>
      </c>
      <c r="G1156" s="9">
        <v>1.1020408163265305</v>
      </c>
      <c r="H1156" s="20">
        <v>0</v>
      </c>
    </row>
    <row r="1157" spans="1:8" ht="19.95" customHeight="1" x14ac:dyDescent="0.3">
      <c r="A1157" s="38">
        <v>56425</v>
      </c>
      <c r="B1157" s="11" t="s">
        <v>9</v>
      </c>
      <c r="C1157" t="s">
        <v>867</v>
      </c>
      <c r="D1157" t="s">
        <v>43</v>
      </c>
      <c r="E1157" s="22">
        <v>1562</v>
      </c>
      <c r="F1157" s="22">
        <v>1462</v>
      </c>
      <c r="G1157" s="9">
        <v>0.93597951344430219</v>
      </c>
      <c r="H1157" s="20">
        <v>5</v>
      </c>
    </row>
    <row r="1158" spans="1:8" ht="19.95" customHeight="1" x14ac:dyDescent="0.3">
      <c r="A1158" s="38">
        <v>56450</v>
      </c>
      <c r="B1158" s="11" t="s">
        <v>9</v>
      </c>
      <c r="C1158" t="s">
        <v>868</v>
      </c>
      <c r="D1158" t="s">
        <v>83</v>
      </c>
      <c r="E1158" s="22">
        <v>486</v>
      </c>
      <c r="F1158" s="22">
        <v>461</v>
      </c>
      <c r="G1158" s="9">
        <v>0.94855967078189296</v>
      </c>
      <c r="H1158" s="20">
        <v>5</v>
      </c>
    </row>
    <row r="1159" spans="1:8" ht="19.95" customHeight="1" x14ac:dyDescent="0.3">
      <c r="A1159" s="38">
        <v>56525</v>
      </c>
      <c r="B1159" s="11" t="s">
        <v>19</v>
      </c>
      <c r="C1159" t="s">
        <v>869</v>
      </c>
      <c r="D1159" t="s">
        <v>15</v>
      </c>
      <c r="E1159" s="22">
        <v>2266</v>
      </c>
      <c r="F1159" s="22">
        <v>2315</v>
      </c>
      <c r="G1159" s="9">
        <v>1.0216240070609002</v>
      </c>
      <c r="H1159" s="20">
        <v>0</v>
      </c>
    </row>
    <row r="1160" spans="1:8" ht="19.95" customHeight="1" x14ac:dyDescent="0.3">
      <c r="A1160" s="38">
        <v>56575</v>
      </c>
      <c r="B1160" s="11" t="s">
        <v>9</v>
      </c>
      <c r="C1160" t="s">
        <v>869</v>
      </c>
      <c r="D1160" t="s">
        <v>15</v>
      </c>
      <c r="E1160" s="22">
        <v>1393</v>
      </c>
      <c r="F1160" s="22">
        <v>1347</v>
      </c>
      <c r="G1160" s="9">
        <v>0.96697774587221819</v>
      </c>
      <c r="H1160" s="20">
        <v>0</v>
      </c>
    </row>
    <row r="1161" spans="1:8" ht="19.95" customHeight="1" x14ac:dyDescent="0.3">
      <c r="A1161" s="38">
        <v>56625</v>
      </c>
      <c r="B1161" s="11" t="s">
        <v>9</v>
      </c>
      <c r="C1161" t="s">
        <v>870</v>
      </c>
      <c r="D1161" t="s">
        <v>14</v>
      </c>
      <c r="E1161" s="22">
        <v>680</v>
      </c>
      <c r="F1161" s="22">
        <v>526</v>
      </c>
      <c r="G1161" s="9">
        <v>0.77352941176470591</v>
      </c>
      <c r="H1161" s="20">
        <v>15</v>
      </c>
    </row>
    <row r="1162" spans="1:8" ht="19.95" customHeight="1" x14ac:dyDescent="0.3">
      <c r="A1162" s="38">
        <v>56700</v>
      </c>
      <c r="B1162" s="11" t="s">
        <v>9</v>
      </c>
      <c r="C1162" t="s">
        <v>870</v>
      </c>
      <c r="D1162" t="s">
        <v>208</v>
      </c>
      <c r="E1162" s="22">
        <v>673</v>
      </c>
      <c r="F1162" s="22">
        <v>671</v>
      </c>
      <c r="G1162" s="9">
        <v>0.99702823179791977</v>
      </c>
      <c r="H1162" s="20">
        <v>0</v>
      </c>
    </row>
    <row r="1163" spans="1:8" ht="19.95" customHeight="1" x14ac:dyDescent="0.3">
      <c r="A1163" s="38">
        <v>56725</v>
      </c>
      <c r="B1163" s="11" t="s">
        <v>6</v>
      </c>
      <c r="C1163" t="s">
        <v>871</v>
      </c>
      <c r="D1163" t="s">
        <v>221</v>
      </c>
      <c r="E1163" s="22">
        <v>3195</v>
      </c>
      <c r="F1163" s="22">
        <v>2365</v>
      </c>
      <c r="G1163" s="9">
        <v>0.74021909233176841</v>
      </c>
      <c r="H1163" s="20">
        <v>15</v>
      </c>
    </row>
    <row r="1164" spans="1:8" ht="19.95" customHeight="1" x14ac:dyDescent="0.3">
      <c r="A1164" s="38">
        <v>56750</v>
      </c>
      <c r="B1164" s="11" t="s">
        <v>9</v>
      </c>
      <c r="C1164" t="s">
        <v>871</v>
      </c>
      <c r="D1164" t="s">
        <v>221</v>
      </c>
      <c r="E1164" s="22">
        <v>1534</v>
      </c>
      <c r="F1164" s="22">
        <v>1156</v>
      </c>
      <c r="G1164" s="9">
        <v>0.75358539765319421</v>
      </c>
      <c r="H1164" s="20">
        <v>15</v>
      </c>
    </row>
    <row r="1165" spans="1:8" ht="19.95" customHeight="1" x14ac:dyDescent="0.3">
      <c r="A1165" s="38">
        <v>56775</v>
      </c>
      <c r="B1165" s="11" t="s">
        <v>9</v>
      </c>
      <c r="C1165" t="s">
        <v>872</v>
      </c>
      <c r="D1165" t="s">
        <v>32</v>
      </c>
      <c r="E1165" s="22">
        <v>711</v>
      </c>
      <c r="F1165" s="22">
        <v>612</v>
      </c>
      <c r="G1165" s="9">
        <v>0.86075949367088611</v>
      </c>
      <c r="H1165" s="20">
        <v>10</v>
      </c>
    </row>
    <row r="1166" spans="1:8" ht="19.95" customHeight="1" x14ac:dyDescent="0.3">
      <c r="A1166" s="38">
        <v>56800</v>
      </c>
      <c r="B1166" s="11" t="s">
        <v>6</v>
      </c>
      <c r="C1166" t="s">
        <v>7233</v>
      </c>
      <c r="D1166" t="s">
        <v>88</v>
      </c>
      <c r="E1166" s="22">
        <v>2559</v>
      </c>
      <c r="F1166" s="22">
        <v>2293</v>
      </c>
      <c r="G1166" s="9">
        <v>0.89605314576006256</v>
      </c>
      <c r="H1166" s="20">
        <v>10</v>
      </c>
    </row>
    <row r="1167" spans="1:8" ht="19.95" customHeight="1" x14ac:dyDescent="0.3">
      <c r="A1167" s="38">
        <v>56825</v>
      </c>
      <c r="B1167" s="11" t="s">
        <v>6</v>
      </c>
      <c r="C1167" t="s">
        <v>873</v>
      </c>
      <c r="D1167" t="s">
        <v>3197</v>
      </c>
      <c r="E1167" s="22">
        <v>7348</v>
      </c>
      <c r="F1167" s="22">
        <v>7146</v>
      </c>
      <c r="G1167" s="9">
        <v>0.97250952640174193</v>
      </c>
      <c r="H1167" s="20">
        <v>0</v>
      </c>
    </row>
    <row r="1168" spans="1:8" ht="19.95" customHeight="1" x14ac:dyDescent="0.3">
      <c r="A1168" s="38">
        <v>56850</v>
      </c>
      <c r="B1168" s="11" t="s">
        <v>9</v>
      </c>
      <c r="C1168" t="s">
        <v>874</v>
      </c>
      <c r="D1168" t="s">
        <v>23</v>
      </c>
      <c r="E1168" s="22">
        <v>193</v>
      </c>
      <c r="F1168" s="22">
        <v>221</v>
      </c>
      <c r="G1168" s="9">
        <v>1.145077720207254</v>
      </c>
      <c r="H1168" s="20">
        <v>0</v>
      </c>
    </row>
    <row r="1169" spans="1:8" ht="19.95" customHeight="1" x14ac:dyDescent="0.3">
      <c r="A1169" s="38">
        <v>56900</v>
      </c>
      <c r="B1169" s="11" t="s">
        <v>6</v>
      </c>
      <c r="C1169" t="s">
        <v>875</v>
      </c>
      <c r="D1169" t="s">
        <v>119</v>
      </c>
      <c r="E1169" s="22">
        <v>10079</v>
      </c>
      <c r="F1169" s="22">
        <v>12861</v>
      </c>
      <c r="G1169" s="9">
        <v>1.2760194463736483</v>
      </c>
      <c r="H1169" s="20">
        <v>0</v>
      </c>
    </row>
    <row r="1170" spans="1:8" ht="19.95" customHeight="1" x14ac:dyDescent="0.3">
      <c r="A1170" s="38">
        <v>56925</v>
      </c>
      <c r="B1170" s="11" t="s">
        <v>9</v>
      </c>
      <c r="C1170" t="s">
        <v>876</v>
      </c>
      <c r="D1170" t="s">
        <v>111</v>
      </c>
      <c r="E1170" s="22">
        <v>1510</v>
      </c>
      <c r="F1170" s="22">
        <v>1316</v>
      </c>
      <c r="G1170" s="9">
        <v>0.87152317880794705</v>
      </c>
      <c r="H1170" s="20">
        <v>10</v>
      </c>
    </row>
    <row r="1171" spans="1:8" ht="19.95" customHeight="1" x14ac:dyDescent="0.3">
      <c r="A1171" s="38">
        <v>56950</v>
      </c>
      <c r="B1171" s="11" t="s">
        <v>9</v>
      </c>
      <c r="C1171" t="s">
        <v>877</v>
      </c>
      <c r="D1171" t="s">
        <v>272</v>
      </c>
      <c r="E1171" s="22">
        <v>2831</v>
      </c>
      <c r="F1171" s="22">
        <v>2716</v>
      </c>
      <c r="G1171" s="9">
        <v>0.95937831155068876</v>
      </c>
      <c r="H1171" s="20">
        <v>0</v>
      </c>
    </row>
    <row r="1172" spans="1:8" ht="19.95" customHeight="1" x14ac:dyDescent="0.3">
      <c r="A1172" s="38">
        <v>57025</v>
      </c>
      <c r="B1172" s="11" t="s">
        <v>19</v>
      </c>
      <c r="C1172" t="s">
        <v>878</v>
      </c>
      <c r="D1172" t="s">
        <v>3198</v>
      </c>
      <c r="E1172" s="22">
        <v>1142</v>
      </c>
      <c r="F1172" s="22">
        <v>893</v>
      </c>
      <c r="G1172" s="9">
        <v>0.78196147110332748</v>
      </c>
      <c r="H1172" s="20">
        <v>15</v>
      </c>
    </row>
    <row r="1173" spans="1:8" ht="19.95" customHeight="1" x14ac:dyDescent="0.3">
      <c r="A1173" s="38">
        <v>57100</v>
      </c>
      <c r="B1173" s="11" t="s">
        <v>9</v>
      </c>
      <c r="C1173" t="s">
        <v>879</v>
      </c>
      <c r="D1173" t="s">
        <v>86</v>
      </c>
      <c r="E1173" s="22">
        <v>607</v>
      </c>
      <c r="F1173" s="22">
        <v>572</v>
      </c>
      <c r="G1173" s="9">
        <v>0.94233937397034595</v>
      </c>
      <c r="H1173" s="20">
        <v>5</v>
      </c>
    </row>
    <row r="1174" spans="1:8" ht="19.95" customHeight="1" x14ac:dyDescent="0.3">
      <c r="A1174" s="38">
        <v>57200</v>
      </c>
      <c r="B1174" s="11" t="s">
        <v>9</v>
      </c>
      <c r="C1174" t="s">
        <v>880</v>
      </c>
      <c r="D1174" t="s">
        <v>279</v>
      </c>
      <c r="E1174" s="22">
        <v>2122</v>
      </c>
      <c r="F1174" s="22">
        <v>1775</v>
      </c>
      <c r="G1174" s="9">
        <v>0.83647502356267667</v>
      </c>
      <c r="H1174" s="20">
        <v>15</v>
      </c>
    </row>
    <row r="1175" spans="1:8" ht="19.95" customHeight="1" x14ac:dyDescent="0.3">
      <c r="A1175" s="38">
        <v>57225</v>
      </c>
      <c r="B1175" s="11" t="s">
        <v>9</v>
      </c>
      <c r="C1175" t="s">
        <v>880</v>
      </c>
      <c r="D1175" t="s">
        <v>239</v>
      </c>
      <c r="E1175" s="22">
        <v>529</v>
      </c>
      <c r="F1175" s="22">
        <v>466</v>
      </c>
      <c r="G1175" s="9">
        <v>0.88090737240075612</v>
      </c>
      <c r="H1175" s="20">
        <v>10</v>
      </c>
    </row>
    <row r="1176" spans="1:8" ht="19.95" customHeight="1" x14ac:dyDescent="0.3">
      <c r="A1176" s="38">
        <v>57325</v>
      </c>
      <c r="B1176" s="11" t="s">
        <v>6</v>
      </c>
      <c r="C1176" t="s">
        <v>881</v>
      </c>
      <c r="D1176" t="s">
        <v>59</v>
      </c>
      <c r="E1176" s="22">
        <v>1602</v>
      </c>
      <c r="F1176" s="22">
        <v>1246</v>
      </c>
      <c r="G1176" s="9">
        <v>0.77777777777777779</v>
      </c>
      <c r="H1176" s="20">
        <v>15</v>
      </c>
    </row>
    <row r="1177" spans="1:8" ht="19.95" customHeight="1" x14ac:dyDescent="0.3">
      <c r="A1177" s="38">
        <v>57350</v>
      </c>
      <c r="B1177" s="11" t="s">
        <v>9</v>
      </c>
      <c r="C1177" t="s">
        <v>881</v>
      </c>
      <c r="D1177" t="s">
        <v>59</v>
      </c>
      <c r="E1177" s="22">
        <v>852</v>
      </c>
      <c r="F1177" s="22">
        <v>767</v>
      </c>
      <c r="G1177" s="9">
        <v>0.90023474178403751</v>
      </c>
      <c r="H1177" s="20">
        <v>5</v>
      </c>
    </row>
    <row r="1178" spans="1:8" ht="19.95" customHeight="1" x14ac:dyDescent="0.3">
      <c r="A1178" s="38">
        <v>57375</v>
      </c>
      <c r="B1178" s="11" t="s">
        <v>19</v>
      </c>
      <c r="C1178" t="s">
        <v>882</v>
      </c>
      <c r="D1178" t="s">
        <v>143</v>
      </c>
      <c r="E1178" s="22">
        <v>290</v>
      </c>
      <c r="F1178" s="22">
        <v>269</v>
      </c>
      <c r="G1178" s="9">
        <v>0.92758620689655169</v>
      </c>
      <c r="H1178" s="20">
        <v>5</v>
      </c>
    </row>
    <row r="1179" spans="1:8" ht="19.95" customHeight="1" x14ac:dyDescent="0.3">
      <c r="A1179" s="38">
        <v>57450</v>
      </c>
      <c r="B1179" s="11" t="s">
        <v>9</v>
      </c>
      <c r="C1179" t="s">
        <v>883</v>
      </c>
      <c r="D1179" t="s">
        <v>272</v>
      </c>
      <c r="E1179" s="22">
        <v>1372</v>
      </c>
      <c r="F1179" s="22">
        <v>1368</v>
      </c>
      <c r="G1179" s="9">
        <v>0.99708454810495628</v>
      </c>
      <c r="H1179" s="20">
        <v>0</v>
      </c>
    </row>
    <row r="1180" spans="1:8" ht="19.95" customHeight="1" x14ac:dyDescent="0.3">
      <c r="A1180" s="38">
        <v>57600</v>
      </c>
      <c r="B1180" s="11" t="s">
        <v>9</v>
      </c>
      <c r="C1180" t="s">
        <v>884</v>
      </c>
      <c r="D1180" t="s">
        <v>99</v>
      </c>
      <c r="E1180" s="22">
        <v>1010</v>
      </c>
      <c r="F1180" s="22">
        <v>954</v>
      </c>
      <c r="G1180" s="9">
        <v>0.94455445544554451</v>
      </c>
      <c r="H1180" s="20">
        <v>5</v>
      </c>
    </row>
    <row r="1181" spans="1:8" ht="19.95" customHeight="1" x14ac:dyDescent="0.3">
      <c r="A1181" s="38">
        <v>57700</v>
      </c>
      <c r="B1181" s="11" t="s">
        <v>19</v>
      </c>
      <c r="C1181" t="s">
        <v>885</v>
      </c>
      <c r="D1181" t="s">
        <v>243</v>
      </c>
      <c r="E1181" s="22">
        <v>209</v>
      </c>
      <c r="F1181" s="22">
        <v>158</v>
      </c>
      <c r="G1181" s="9">
        <v>0.75598086124401909</v>
      </c>
      <c r="H1181" s="20">
        <v>15</v>
      </c>
    </row>
    <row r="1182" spans="1:8" ht="19.95" customHeight="1" x14ac:dyDescent="0.3">
      <c r="A1182" s="38">
        <v>57775</v>
      </c>
      <c r="B1182" s="11" t="s">
        <v>9</v>
      </c>
      <c r="C1182" t="s">
        <v>886</v>
      </c>
      <c r="D1182" t="s">
        <v>16</v>
      </c>
      <c r="E1182" s="22">
        <v>491</v>
      </c>
      <c r="F1182" s="22">
        <v>477</v>
      </c>
      <c r="G1182" s="9">
        <v>0.97148676171079429</v>
      </c>
      <c r="H1182" s="20">
        <v>0</v>
      </c>
    </row>
    <row r="1183" spans="1:8" ht="19.95" customHeight="1" x14ac:dyDescent="0.3">
      <c r="A1183" s="38">
        <v>57975</v>
      </c>
      <c r="B1183" s="11" t="s">
        <v>19</v>
      </c>
      <c r="C1183" t="s">
        <v>887</v>
      </c>
      <c r="D1183" t="s">
        <v>53</v>
      </c>
      <c r="E1183" s="22">
        <v>5378</v>
      </c>
      <c r="F1183" s="22">
        <v>5325</v>
      </c>
      <c r="G1183" s="9">
        <v>0.99014503532911868</v>
      </c>
      <c r="H1183" s="20">
        <v>0</v>
      </c>
    </row>
    <row r="1184" spans="1:8" ht="19.95" customHeight="1" x14ac:dyDescent="0.3">
      <c r="A1184" s="38">
        <v>58000</v>
      </c>
      <c r="B1184" s="11" t="s">
        <v>19</v>
      </c>
      <c r="C1184" t="s">
        <v>888</v>
      </c>
      <c r="D1184" t="s">
        <v>124</v>
      </c>
      <c r="E1184" s="22">
        <v>603</v>
      </c>
      <c r="F1184" s="22">
        <v>459</v>
      </c>
      <c r="G1184" s="9">
        <v>0.76119402985074625</v>
      </c>
      <c r="H1184" s="20">
        <v>15</v>
      </c>
    </row>
    <row r="1185" spans="1:8" ht="19.95" customHeight="1" x14ac:dyDescent="0.3">
      <c r="A1185" s="38">
        <v>58025</v>
      </c>
      <c r="B1185" s="11" t="s">
        <v>19</v>
      </c>
      <c r="C1185" t="s">
        <v>889</v>
      </c>
      <c r="D1185" t="s">
        <v>119</v>
      </c>
      <c r="E1185" s="22">
        <v>3803</v>
      </c>
      <c r="F1185" s="22">
        <v>3666</v>
      </c>
      <c r="G1185" s="9">
        <v>0.9639758085721799</v>
      </c>
      <c r="H1185" s="20">
        <v>0</v>
      </c>
    </row>
    <row r="1186" spans="1:8" ht="19.95" customHeight="1" x14ac:dyDescent="0.3">
      <c r="A1186" s="38">
        <v>58050</v>
      </c>
      <c r="B1186" s="11" t="s">
        <v>9</v>
      </c>
      <c r="C1186" t="s">
        <v>890</v>
      </c>
      <c r="D1186" t="s">
        <v>115</v>
      </c>
      <c r="E1186" s="22">
        <v>581</v>
      </c>
      <c r="F1186" s="22">
        <v>690</v>
      </c>
      <c r="G1186" s="9">
        <v>1.1876075731497417</v>
      </c>
      <c r="H1186" s="20">
        <v>0</v>
      </c>
    </row>
    <row r="1187" spans="1:8" ht="19.95" customHeight="1" x14ac:dyDescent="0.3">
      <c r="A1187" s="38">
        <v>58125</v>
      </c>
      <c r="B1187" s="11" t="s">
        <v>19</v>
      </c>
      <c r="C1187" t="s">
        <v>891</v>
      </c>
      <c r="D1187" t="s">
        <v>173</v>
      </c>
      <c r="E1187" s="22">
        <v>2202</v>
      </c>
      <c r="F1187" s="22">
        <v>1984</v>
      </c>
      <c r="G1187" s="9">
        <v>0.90099909173478654</v>
      </c>
      <c r="H1187" s="20">
        <v>5</v>
      </c>
    </row>
    <row r="1188" spans="1:8" ht="19.95" customHeight="1" x14ac:dyDescent="0.3">
      <c r="A1188" s="38">
        <v>58400</v>
      </c>
      <c r="B1188" s="11" t="s">
        <v>9</v>
      </c>
      <c r="C1188" t="s">
        <v>892</v>
      </c>
      <c r="D1188" t="s">
        <v>16</v>
      </c>
      <c r="E1188" s="22">
        <v>674</v>
      </c>
      <c r="F1188" s="22">
        <v>769</v>
      </c>
      <c r="G1188" s="9">
        <v>1.1409495548961424</v>
      </c>
      <c r="H1188" s="20">
        <v>0</v>
      </c>
    </row>
    <row r="1189" spans="1:8" ht="19.95" customHeight="1" x14ac:dyDescent="0.3">
      <c r="A1189" s="38">
        <v>58575</v>
      </c>
      <c r="B1189" s="11" t="s">
        <v>19</v>
      </c>
      <c r="C1189" t="s">
        <v>893</v>
      </c>
      <c r="D1189" t="s">
        <v>23</v>
      </c>
      <c r="E1189" s="22">
        <v>611</v>
      </c>
      <c r="F1189" s="22">
        <v>532</v>
      </c>
      <c r="G1189" s="9">
        <v>0.87070376432078556</v>
      </c>
      <c r="H1189" s="20">
        <v>10</v>
      </c>
    </row>
    <row r="1190" spans="1:8" ht="19.95" customHeight="1" x14ac:dyDescent="0.3">
      <c r="A1190" s="38">
        <v>58600</v>
      </c>
      <c r="B1190" s="11" t="s">
        <v>9</v>
      </c>
      <c r="C1190" t="s">
        <v>894</v>
      </c>
      <c r="D1190" t="s">
        <v>243</v>
      </c>
      <c r="E1190" s="22">
        <v>7916</v>
      </c>
      <c r="F1190" s="22">
        <v>7254</v>
      </c>
      <c r="G1190" s="9">
        <v>0.91637190500252652</v>
      </c>
      <c r="H1190" s="20">
        <v>5</v>
      </c>
    </row>
    <row r="1191" spans="1:8" ht="19.95" customHeight="1" x14ac:dyDescent="0.3">
      <c r="A1191" s="38">
        <v>58700</v>
      </c>
      <c r="B1191" s="11" t="s">
        <v>9</v>
      </c>
      <c r="C1191" t="s">
        <v>895</v>
      </c>
      <c r="D1191" t="s">
        <v>13</v>
      </c>
      <c r="E1191" s="22">
        <v>907</v>
      </c>
      <c r="F1191" s="22">
        <v>814</v>
      </c>
      <c r="G1191" s="9">
        <v>0.89746416758544656</v>
      </c>
      <c r="H1191" s="20">
        <v>10</v>
      </c>
    </row>
    <row r="1192" spans="1:8" ht="19.95" customHeight="1" x14ac:dyDescent="0.3">
      <c r="A1192" s="38">
        <v>58800</v>
      </c>
      <c r="B1192" s="11" t="s">
        <v>6</v>
      </c>
      <c r="C1192" t="s">
        <v>896</v>
      </c>
      <c r="D1192" t="s">
        <v>229</v>
      </c>
      <c r="E1192" s="22">
        <v>36497</v>
      </c>
      <c r="F1192" s="22">
        <v>43669</v>
      </c>
      <c r="G1192" s="9">
        <v>1.196509302134422</v>
      </c>
      <c r="H1192" s="20">
        <v>0</v>
      </c>
    </row>
    <row r="1193" spans="1:8" ht="19.95" customHeight="1" x14ac:dyDescent="0.3">
      <c r="A1193" s="38">
        <v>58875</v>
      </c>
      <c r="B1193" s="11" t="s">
        <v>9</v>
      </c>
      <c r="C1193" t="s">
        <v>897</v>
      </c>
      <c r="D1193" t="s">
        <v>95</v>
      </c>
      <c r="E1193" s="22">
        <v>1028</v>
      </c>
      <c r="F1193" s="22">
        <v>892</v>
      </c>
      <c r="G1193" s="9">
        <v>0.86770428015564205</v>
      </c>
      <c r="H1193" s="20">
        <v>10</v>
      </c>
    </row>
    <row r="1194" spans="1:8" ht="19.95" customHeight="1" x14ac:dyDescent="0.3">
      <c r="A1194" s="38">
        <v>58850</v>
      </c>
      <c r="B1194" s="11" t="s">
        <v>9</v>
      </c>
      <c r="C1194" t="s">
        <v>897</v>
      </c>
      <c r="D1194" t="s">
        <v>48</v>
      </c>
      <c r="E1194" s="22">
        <v>960</v>
      </c>
      <c r="F1194" s="22">
        <v>937</v>
      </c>
      <c r="G1194" s="9">
        <v>0.9760416666666667</v>
      </c>
      <c r="H1194" s="20">
        <v>0</v>
      </c>
    </row>
    <row r="1195" spans="1:8" ht="19.95" customHeight="1" x14ac:dyDescent="0.3">
      <c r="A1195" s="38">
        <v>58900</v>
      </c>
      <c r="B1195" s="11" t="s">
        <v>9</v>
      </c>
      <c r="C1195" t="s">
        <v>897</v>
      </c>
      <c r="D1195" t="s">
        <v>138</v>
      </c>
      <c r="E1195" s="22">
        <v>2361</v>
      </c>
      <c r="F1195" s="22">
        <v>2682</v>
      </c>
      <c r="G1195" s="9">
        <v>1.1359593392630241</v>
      </c>
      <c r="H1195" s="20">
        <v>0</v>
      </c>
    </row>
    <row r="1196" spans="1:8" ht="19.95" customHeight="1" x14ac:dyDescent="0.3">
      <c r="A1196" s="38">
        <v>58950</v>
      </c>
      <c r="B1196" s="11" t="s">
        <v>9</v>
      </c>
      <c r="C1196" t="s">
        <v>898</v>
      </c>
      <c r="D1196" t="s">
        <v>23</v>
      </c>
      <c r="E1196" s="22">
        <v>754</v>
      </c>
      <c r="F1196" s="22">
        <v>701</v>
      </c>
      <c r="G1196" s="9">
        <v>0.92970822281167109</v>
      </c>
      <c r="H1196" s="20">
        <v>5</v>
      </c>
    </row>
    <row r="1197" spans="1:8" ht="19.95" customHeight="1" x14ac:dyDescent="0.3">
      <c r="A1197" s="38">
        <v>58925</v>
      </c>
      <c r="B1197" s="11" t="s">
        <v>19</v>
      </c>
      <c r="C1197" t="s">
        <v>898</v>
      </c>
      <c r="D1197" t="s">
        <v>23</v>
      </c>
      <c r="E1197" s="22">
        <v>302</v>
      </c>
      <c r="F1197" s="22">
        <v>289</v>
      </c>
      <c r="G1197" s="9">
        <v>0.95695364238410596</v>
      </c>
      <c r="H1197" s="20">
        <v>0</v>
      </c>
    </row>
    <row r="1198" spans="1:8" ht="19.95" customHeight="1" x14ac:dyDescent="0.3">
      <c r="A1198" s="38">
        <v>59025</v>
      </c>
      <c r="B1198" s="11" t="s">
        <v>9</v>
      </c>
      <c r="C1198" t="s">
        <v>899</v>
      </c>
      <c r="D1198" t="s">
        <v>53</v>
      </c>
      <c r="E1198" s="22">
        <v>681</v>
      </c>
      <c r="F1198" s="22">
        <v>619</v>
      </c>
      <c r="G1198" s="9">
        <v>0.90895741556534504</v>
      </c>
      <c r="H1198" s="20">
        <v>5</v>
      </c>
    </row>
    <row r="1199" spans="1:8" ht="19.95" customHeight="1" x14ac:dyDescent="0.3">
      <c r="A1199" s="38">
        <v>59000</v>
      </c>
      <c r="B1199" s="11" t="s">
        <v>19</v>
      </c>
      <c r="C1199" t="s">
        <v>899</v>
      </c>
      <c r="D1199" t="s">
        <v>53</v>
      </c>
      <c r="E1199" s="22">
        <v>1052</v>
      </c>
      <c r="F1199" s="22">
        <v>1011</v>
      </c>
      <c r="G1199" s="9">
        <v>0.96102661596958172</v>
      </c>
      <c r="H1199" s="20">
        <v>0</v>
      </c>
    </row>
    <row r="1200" spans="1:8" ht="19.95" customHeight="1" x14ac:dyDescent="0.3">
      <c r="A1200" s="38">
        <v>59100</v>
      </c>
      <c r="B1200" s="11" t="s">
        <v>9</v>
      </c>
      <c r="C1200" t="s">
        <v>900</v>
      </c>
      <c r="D1200" t="s">
        <v>64</v>
      </c>
      <c r="E1200" s="22">
        <v>1170</v>
      </c>
      <c r="F1200" s="22">
        <v>1092</v>
      </c>
      <c r="G1200" s="9">
        <v>0.93333333333333335</v>
      </c>
      <c r="H1200" s="20">
        <v>5</v>
      </c>
    </row>
    <row r="1201" spans="1:8" ht="19.95" customHeight="1" x14ac:dyDescent="0.3">
      <c r="A1201" s="38">
        <v>59125</v>
      </c>
      <c r="B1201" s="11" t="s">
        <v>9</v>
      </c>
      <c r="C1201" t="s">
        <v>900</v>
      </c>
      <c r="D1201" t="s">
        <v>113</v>
      </c>
      <c r="E1201" s="22">
        <v>3231</v>
      </c>
      <c r="F1201" s="22">
        <v>2936</v>
      </c>
      <c r="G1201" s="9">
        <v>0.90869699783348812</v>
      </c>
      <c r="H1201" s="20">
        <v>5</v>
      </c>
    </row>
    <row r="1202" spans="1:8" ht="19.95" customHeight="1" x14ac:dyDescent="0.3">
      <c r="A1202" s="38">
        <v>59075</v>
      </c>
      <c r="B1202" s="11" t="s">
        <v>9</v>
      </c>
      <c r="C1202" t="s">
        <v>900</v>
      </c>
      <c r="D1202" t="s">
        <v>66</v>
      </c>
      <c r="E1202" s="22">
        <v>980</v>
      </c>
      <c r="F1202" s="22">
        <v>1003</v>
      </c>
      <c r="G1202" s="9">
        <v>1.023469387755102</v>
      </c>
      <c r="H1202" s="20">
        <v>0</v>
      </c>
    </row>
    <row r="1203" spans="1:8" ht="19.95" customHeight="1" x14ac:dyDescent="0.3">
      <c r="A1203" s="38">
        <v>59225</v>
      </c>
      <c r="B1203" s="11" t="s">
        <v>9</v>
      </c>
      <c r="C1203" t="s">
        <v>901</v>
      </c>
      <c r="D1203" t="s">
        <v>108</v>
      </c>
      <c r="E1203" s="22">
        <v>384</v>
      </c>
      <c r="F1203" s="22">
        <v>324</v>
      </c>
      <c r="G1203" s="9">
        <v>0.84375</v>
      </c>
      <c r="H1203" s="20">
        <v>15</v>
      </c>
    </row>
    <row r="1204" spans="1:8" ht="19.95" customHeight="1" x14ac:dyDescent="0.3">
      <c r="A1204" s="38">
        <v>59275</v>
      </c>
      <c r="B1204" s="11" t="s">
        <v>9</v>
      </c>
      <c r="C1204" t="s">
        <v>902</v>
      </c>
      <c r="D1204" t="s">
        <v>173</v>
      </c>
      <c r="E1204" s="22">
        <v>8836</v>
      </c>
      <c r="F1204" s="22">
        <v>8269</v>
      </c>
      <c r="G1204" s="9">
        <v>0.93583069262109553</v>
      </c>
      <c r="H1204" s="20">
        <v>5</v>
      </c>
    </row>
    <row r="1205" spans="1:8" ht="19.95" customHeight="1" x14ac:dyDescent="0.3">
      <c r="A1205" s="38">
        <v>59250</v>
      </c>
      <c r="B1205" s="11" t="s">
        <v>6</v>
      </c>
      <c r="C1205" t="s">
        <v>902</v>
      </c>
      <c r="D1205" t="s">
        <v>173</v>
      </c>
      <c r="E1205" s="22">
        <v>18203</v>
      </c>
      <c r="F1205" s="22">
        <v>21743</v>
      </c>
      <c r="G1205" s="9">
        <v>1.1944734384442124</v>
      </c>
      <c r="H1205" s="20">
        <v>0</v>
      </c>
    </row>
    <row r="1206" spans="1:8" ht="19.95" customHeight="1" x14ac:dyDescent="0.3">
      <c r="A1206" s="38">
        <v>59300</v>
      </c>
      <c r="B1206" s="11" t="s">
        <v>19</v>
      </c>
      <c r="C1206" t="s">
        <v>903</v>
      </c>
      <c r="D1206" t="s">
        <v>173</v>
      </c>
      <c r="E1206" s="22">
        <v>566</v>
      </c>
      <c r="F1206" s="22">
        <v>493</v>
      </c>
      <c r="G1206" s="9">
        <v>0.87102473498233213</v>
      </c>
      <c r="H1206" s="20">
        <v>10</v>
      </c>
    </row>
    <row r="1207" spans="1:8" ht="19.95" customHeight="1" x14ac:dyDescent="0.3">
      <c r="A1207" s="38">
        <v>59350</v>
      </c>
      <c r="B1207" s="11" t="s">
        <v>6</v>
      </c>
      <c r="C1207" t="s">
        <v>11</v>
      </c>
      <c r="D1207" t="s">
        <v>11</v>
      </c>
      <c r="E1207" s="22">
        <v>4609</v>
      </c>
      <c r="F1207" s="22">
        <v>3965</v>
      </c>
      <c r="G1207" s="9">
        <v>0.86027337817313954</v>
      </c>
      <c r="H1207" s="20">
        <v>10</v>
      </c>
    </row>
    <row r="1208" spans="1:8" ht="19.95" customHeight="1" x14ac:dyDescent="0.3">
      <c r="A1208" s="38">
        <v>59375</v>
      </c>
      <c r="B1208" s="11" t="s">
        <v>9</v>
      </c>
      <c r="C1208" t="s">
        <v>11</v>
      </c>
      <c r="D1208" t="s">
        <v>11</v>
      </c>
      <c r="E1208" s="22">
        <v>1340</v>
      </c>
      <c r="F1208" s="22">
        <v>1249</v>
      </c>
      <c r="G1208" s="9">
        <v>0.93208955223880596</v>
      </c>
      <c r="H1208" s="20">
        <v>5</v>
      </c>
    </row>
    <row r="1209" spans="1:8" ht="19.95" customHeight="1" x14ac:dyDescent="0.3">
      <c r="A1209" s="38">
        <v>59425</v>
      </c>
      <c r="B1209" s="11" t="s">
        <v>9</v>
      </c>
      <c r="C1209" t="s">
        <v>904</v>
      </c>
      <c r="D1209" t="s">
        <v>11</v>
      </c>
      <c r="E1209" s="22">
        <v>1259</v>
      </c>
      <c r="F1209" s="22">
        <v>1108</v>
      </c>
      <c r="G1209" s="9">
        <v>0.88006354249404284</v>
      </c>
      <c r="H1209" s="20">
        <v>10</v>
      </c>
    </row>
    <row r="1210" spans="1:8" ht="19.95" customHeight="1" x14ac:dyDescent="0.3">
      <c r="A1210" s="38">
        <v>59400</v>
      </c>
      <c r="B1210" s="11" t="s">
        <v>6</v>
      </c>
      <c r="C1210" t="s">
        <v>904</v>
      </c>
      <c r="D1210" t="s">
        <v>11</v>
      </c>
      <c r="E1210" s="22">
        <v>2957</v>
      </c>
      <c r="F1210" s="22">
        <v>2731</v>
      </c>
      <c r="G1210" s="9">
        <v>0.92357118701386542</v>
      </c>
      <c r="H1210" s="20">
        <v>5</v>
      </c>
    </row>
    <row r="1211" spans="1:8" ht="19.95" customHeight="1" x14ac:dyDescent="0.3">
      <c r="A1211" s="38">
        <v>59475</v>
      </c>
      <c r="B1211" s="11" t="s">
        <v>19</v>
      </c>
      <c r="C1211" t="s">
        <v>905</v>
      </c>
      <c r="D1211" t="s">
        <v>144</v>
      </c>
      <c r="E1211" s="22">
        <v>188</v>
      </c>
      <c r="F1211" s="22">
        <v>155</v>
      </c>
      <c r="G1211" s="9">
        <v>0.82446808510638303</v>
      </c>
      <c r="H1211" s="20">
        <v>15</v>
      </c>
    </row>
    <row r="1212" spans="1:8" ht="19.95" customHeight="1" x14ac:dyDescent="0.3">
      <c r="A1212" s="38">
        <v>59525</v>
      </c>
      <c r="B1212" s="11" t="s">
        <v>9</v>
      </c>
      <c r="C1212" t="s">
        <v>906</v>
      </c>
      <c r="D1212" t="s">
        <v>277</v>
      </c>
      <c r="E1212" s="22">
        <v>727</v>
      </c>
      <c r="F1212" s="22">
        <v>644</v>
      </c>
      <c r="G1212" s="9">
        <v>0.88583218707015132</v>
      </c>
      <c r="H1212" s="20">
        <v>10</v>
      </c>
    </row>
    <row r="1213" spans="1:8" ht="19.95" customHeight="1" x14ac:dyDescent="0.3">
      <c r="A1213" s="38">
        <v>59600</v>
      </c>
      <c r="B1213" s="11" t="s">
        <v>9</v>
      </c>
      <c r="C1213" t="s">
        <v>907</v>
      </c>
      <c r="D1213" t="s">
        <v>136</v>
      </c>
      <c r="E1213" s="22">
        <v>307</v>
      </c>
      <c r="F1213" s="22">
        <v>331</v>
      </c>
      <c r="G1213" s="9">
        <v>1.0781758957654723</v>
      </c>
      <c r="H1213" s="20">
        <v>0</v>
      </c>
    </row>
    <row r="1214" spans="1:8" ht="19.95" customHeight="1" x14ac:dyDescent="0.3">
      <c r="A1214" s="38">
        <v>59800</v>
      </c>
      <c r="B1214" s="11" t="s">
        <v>19</v>
      </c>
      <c r="C1214" t="s">
        <v>908</v>
      </c>
      <c r="D1214" t="s">
        <v>64</v>
      </c>
      <c r="E1214" s="22">
        <v>423</v>
      </c>
      <c r="F1214" s="22">
        <v>374</v>
      </c>
      <c r="G1214" s="9">
        <v>0.88416075650118209</v>
      </c>
      <c r="H1214" s="20">
        <v>10</v>
      </c>
    </row>
    <row r="1215" spans="1:8" ht="19.95" customHeight="1" x14ac:dyDescent="0.3">
      <c r="A1215" s="38">
        <v>59850</v>
      </c>
      <c r="B1215" s="11" t="s">
        <v>9</v>
      </c>
      <c r="C1215" t="s">
        <v>909</v>
      </c>
      <c r="D1215" t="s">
        <v>67</v>
      </c>
      <c r="E1215" s="22">
        <v>320</v>
      </c>
      <c r="F1215" s="22">
        <v>335</v>
      </c>
      <c r="G1215" s="9">
        <v>1.046875</v>
      </c>
      <c r="H1215" s="20">
        <v>0</v>
      </c>
    </row>
    <row r="1216" spans="1:8" ht="19.95" customHeight="1" x14ac:dyDescent="0.3">
      <c r="A1216" s="38">
        <v>59875</v>
      </c>
      <c r="B1216" s="11" t="s">
        <v>6</v>
      </c>
      <c r="C1216" t="s">
        <v>910</v>
      </c>
      <c r="D1216" t="s">
        <v>41</v>
      </c>
      <c r="E1216" s="22">
        <v>3652</v>
      </c>
      <c r="F1216" s="22">
        <v>3451</v>
      </c>
      <c r="G1216" s="9">
        <v>0.94496166484118294</v>
      </c>
      <c r="H1216" s="20">
        <v>5</v>
      </c>
    </row>
    <row r="1217" spans="1:8" ht="19.95" customHeight="1" x14ac:dyDescent="0.3">
      <c r="A1217" s="38">
        <v>59900</v>
      </c>
      <c r="B1217" s="11" t="s">
        <v>9</v>
      </c>
      <c r="C1217" t="s">
        <v>910</v>
      </c>
      <c r="D1217" t="s">
        <v>41</v>
      </c>
      <c r="E1217" s="22">
        <v>2293</v>
      </c>
      <c r="F1217" s="22">
        <v>2637</v>
      </c>
      <c r="G1217" s="9">
        <v>1.1500218054949847</v>
      </c>
      <c r="H1217" s="20">
        <v>0</v>
      </c>
    </row>
    <row r="1218" spans="1:8" ht="19.95" customHeight="1" x14ac:dyDescent="0.3">
      <c r="A1218" s="38">
        <v>59925</v>
      </c>
      <c r="B1218" s="11" t="s">
        <v>6</v>
      </c>
      <c r="C1218" t="s">
        <v>911</v>
      </c>
      <c r="D1218" t="s">
        <v>122</v>
      </c>
      <c r="E1218" s="22">
        <v>18803</v>
      </c>
      <c r="F1218" s="22">
        <v>21356</v>
      </c>
      <c r="G1218" s="9">
        <v>1.1357762059245866</v>
      </c>
      <c r="H1218" s="20">
        <v>0</v>
      </c>
    </row>
    <row r="1219" spans="1:8" ht="19.95" customHeight="1" x14ac:dyDescent="0.3">
      <c r="A1219" s="38">
        <v>59950</v>
      </c>
      <c r="B1219" s="11" t="s">
        <v>9</v>
      </c>
      <c r="C1219" t="s">
        <v>911</v>
      </c>
      <c r="D1219" t="s">
        <v>122</v>
      </c>
      <c r="E1219" s="22">
        <v>5835</v>
      </c>
      <c r="F1219" s="22">
        <v>5720</v>
      </c>
      <c r="G1219" s="9">
        <v>0.98029134532990569</v>
      </c>
      <c r="H1219" s="20">
        <v>0</v>
      </c>
    </row>
    <row r="1220" spans="1:8" ht="19.95" customHeight="1" x14ac:dyDescent="0.3">
      <c r="A1220" s="38">
        <v>60000</v>
      </c>
      <c r="B1220" s="11" t="s">
        <v>9</v>
      </c>
      <c r="C1220" t="s">
        <v>272</v>
      </c>
      <c r="D1220" t="s">
        <v>143</v>
      </c>
      <c r="E1220" s="22">
        <v>4579</v>
      </c>
      <c r="F1220" s="22">
        <v>4053</v>
      </c>
      <c r="G1220" s="9">
        <v>0.88512775715221659</v>
      </c>
      <c r="H1220" s="20">
        <v>10</v>
      </c>
    </row>
    <row r="1221" spans="1:8" ht="19.95" customHeight="1" x14ac:dyDescent="0.3">
      <c r="A1221" s="38">
        <v>60075</v>
      </c>
      <c r="B1221" s="11" t="s">
        <v>19</v>
      </c>
      <c r="C1221" t="s">
        <v>912</v>
      </c>
      <c r="D1221" t="s">
        <v>3199</v>
      </c>
      <c r="E1221" s="22">
        <v>534</v>
      </c>
      <c r="F1221" s="22">
        <v>453</v>
      </c>
      <c r="G1221" s="9">
        <v>0.848314606741573</v>
      </c>
      <c r="H1221" s="20">
        <v>15</v>
      </c>
    </row>
    <row r="1222" spans="1:8" ht="19.95" customHeight="1" x14ac:dyDescent="0.3">
      <c r="A1222" s="38">
        <v>60100</v>
      </c>
      <c r="B1222" s="11" t="s">
        <v>19</v>
      </c>
      <c r="C1222" t="s">
        <v>913</v>
      </c>
      <c r="D1222" t="s">
        <v>21</v>
      </c>
      <c r="E1222" s="22">
        <v>3056</v>
      </c>
      <c r="F1222" s="22">
        <v>3112</v>
      </c>
      <c r="G1222" s="9">
        <v>1.0183246073298429</v>
      </c>
      <c r="H1222" s="20">
        <v>0</v>
      </c>
    </row>
    <row r="1223" spans="1:8" ht="19.95" customHeight="1" x14ac:dyDescent="0.3">
      <c r="A1223" s="38">
        <v>60150</v>
      </c>
      <c r="B1223" s="11" t="s">
        <v>9</v>
      </c>
      <c r="C1223" t="s">
        <v>914</v>
      </c>
      <c r="D1223" t="s">
        <v>88</v>
      </c>
      <c r="E1223" s="22">
        <v>540</v>
      </c>
      <c r="F1223" s="22">
        <v>460</v>
      </c>
      <c r="G1223" s="9">
        <v>0.85185185185185186</v>
      </c>
      <c r="H1223" s="20">
        <v>10</v>
      </c>
    </row>
    <row r="1224" spans="1:8" ht="19.95" customHeight="1" x14ac:dyDescent="0.3">
      <c r="A1224" s="38">
        <v>60225</v>
      </c>
      <c r="B1224" s="11" t="s">
        <v>9</v>
      </c>
      <c r="C1224" t="s">
        <v>915</v>
      </c>
      <c r="D1224" t="s">
        <v>36</v>
      </c>
      <c r="E1224" s="22">
        <v>3125</v>
      </c>
      <c r="F1224" s="22">
        <v>2885</v>
      </c>
      <c r="G1224" s="9">
        <v>0.92320000000000002</v>
      </c>
      <c r="H1224" s="20">
        <v>5</v>
      </c>
    </row>
    <row r="1225" spans="1:8" ht="19.95" customHeight="1" x14ac:dyDescent="0.3">
      <c r="A1225" s="38">
        <v>60200</v>
      </c>
      <c r="B1225" s="11" t="s">
        <v>19</v>
      </c>
      <c r="C1225" t="s">
        <v>915</v>
      </c>
      <c r="D1225" t="s">
        <v>36</v>
      </c>
      <c r="E1225" s="22">
        <v>11179</v>
      </c>
      <c r="F1225" s="22">
        <v>15170</v>
      </c>
      <c r="G1225" s="9">
        <v>1.35700867698363</v>
      </c>
      <c r="H1225" s="20">
        <v>0</v>
      </c>
    </row>
    <row r="1226" spans="1:8" ht="19.95" customHeight="1" x14ac:dyDescent="0.3">
      <c r="A1226" s="38">
        <v>60250</v>
      </c>
      <c r="B1226" s="11" t="s">
        <v>19</v>
      </c>
      <c r="C1226" t="s">
        <v>916</v>
      </c>
      <c r="D1226" t="s">
        <v>111</v>
      </c>
      <c r="E1226" s="22">
        <v>1473</v>
      </c>
      <c r="F1226" s="22">
        <v>1602</v>
      </c>
      <c r="G1226" s="9">
        <v>1.0875763747454175</v>
      </c>
      <c r="H1226" s="20">
        <v>0</v>
      </c>
    </row>
    <row r="1227" spans="1:8" ht="19.95" customHeight="1" x14ac:dyDescent="0.3">
      <c r="A1227" s="38">
        <v>60275</v>
      </c>
      <c r="B1227" s="11" t="s">
        <v>9</v>
      </c>
      <c r="C1227" t="s">
        <v>917</v>
      </c>
      <c r="D1227" t="s">
        <v>126</v>
      </c>
      <c r="E1227" s="22">
        <v>164</v>
      </c>
      <c r="F1227" s="22">
        <v>184</v>
      </c>
      <c r="G1227" s="9">
        <v>1.1219512195121952</v>
      </c>
      <c r="H1227" s="20">
        <v>0</v>
      </c>
    </row>
    <row r="1228" spans="1:8" ht="19.95" customHeight="1" x14ac:dyDescent="0.3">
      <c r="A1228" s="38">
        <v>60350</v>
      </c>
      <c r="B1228" s="11" t="s">
        <v>9</v>
      </c>
      <c r="C1228" t="s">
        <v>918</v>
      </c>
      <c r="D1228" t="s">
        <v>30</v>
      </c>
      <c r="E1228" s="22">
        <v>541</v>
      </c>
      <c r="F1228" s="22">
        <v>456</v>
      </c>
      <c r="G1228" s="9">
        <v>0.84288354898336415</v>
      </c>
      <c r="H1228" s="20">
        <v>15</v>
      </c>
    </row>
    <row r="1229" spans="1:8" ht="19.95" customHeight="1" x14ac:dyDescent="0.3">
      <c r="A1229" s="38">
        <v>60400</v>
      </c>
      <c r="B1229" s="11" t="s">
        <v>9</v>
      </c>
      <c r="C1229" t="s">
        <v>919</v>
      </c>
      <c r="D1229" t="s">
        <v>143</v>
      </c>
      <c r="E1229" s="22">
        <v>1200</v>
      </c>
      <c r="F1229" s="22">
        <v>1212</v>
      </c>
      <c r="G1229" s="9">
        <v>1.01</v>
      </c>
      <c r="H1229" s="20">
        <v>0</v>
      </c>
    </row>
    <row r="1230" spans="1:8" ht="19.95" customHeight="1" x14ac:dyDescent="0.3">
      <c r="A1230" s="38">
        <v>60425</v>
      </c>
      <c r="B1230" s="11" t="s">
        <v>9</v>
      </c>
      <c r="C1230" t="s">
        <v>920</v>
      </c>
      <c r="D1230" t="s">
        <v>53</v>
      </c>
      <c r="E1230" s="22">
        <v>1836</v>
      </c>
      <c r="F1230" s="22">
        <v>1733</v>
      </c>
      <c r="G1230" s="9">
        <v>0.9438997821350763</v>
      </c>
      <c r="H1230" s="20">
        <v>5</v>
      </c>
    </row>
    <row r="1231" spans="1:8" ht="19.95" customHeight="1" x14ac:dyDescent="0.3">
      <c r="A1231" s="38">
        <v>60450</v>
      </c>
      <c r="B1231" s="11" t="s">
        <v>19</v>
      </c>
      <c r="C1231" t="s">
        <v>920</v>
      </c>
      <c r="D1231" t="s">
        <v>39</v>
      </c>
      <c r="E1231" s="22">
        <v>2765</v>
      </c>
      <c r="F1231" s="22">
        <v>2679</v>
      </c>
      <c r="G1231" s="9">
        <v>0.96889692585895115</v>
      </c>
      <c r="H1231" s="20">
        <v>0</v>
      </c>
    </row>
    <row r="1232" spans="1:8" ht="19.95" customHeight="1" x14ac:dyDescent="0.3">
      <c r="A1232" s="38">
        <v>60475</v>
      </c>
      <c r="B1232" s="11" t="s">
        <v>9</v>
      </c>
      <c r="C1232" t="s">
        <v>920</v>
      </c>
      <c r="D1232" t="s">
        <v>39</v>
      </c>
      <c r="E1232" s="22">
        <v>3023</v>
      </c>
      <c r="F1232" s="22">
        <v>2903</v>
      </c>
      <c r="G1232" s="9">
        <v>0.96030433344359911</v>
      </c>
      <c r="H1232" s="20">
        <v>0</v>
      </c>
    </row>
    <row r="1233" spans="1:8" ht="19.95" customHeight="1" x14ac:dyDescent="0.3">
      <c r="A1233" s="38">
        <v>60525</v>
      </c>
      <c r="B1233" s="11" t="s">
        <v>9</v>
      </c>
      <c r="C1233" t="s">
        <v>921</v>
      </c>
      <c r="D1233" t="s">
        <v>41</v>
      </c>
      <c r="E1233" s="22">
        <v>2439</v>
      </c>
      <c r="F1233" s="22">
        <v>2250</v>
      </c>
      <c r="G1233" s="9">
        <v>0.92250922509225097</v>
      </c>
      <c r="H1233" s="20">
        <v>5</v>
      </c>
    </row>
    <row r="1234" spans="1:8" ht="19.95" customHeight="1" x14ac:dyDescent="0.3">
      <c r="A1234" s="38">
        <v>60500</v>
      </c>
      <c r="B1234" s="11" t="s">
        <v>6</v>
      </c>
      <c r="C1234" t="s">
        <v>921</v>
      </c>
      <c r="D1234" t="s">
        <v>41</v>
      </c>
      <c r="E1234" s="22">
        <v>66816</v>
      </c>
      <c r="F1234" s="22">
        <v>64230</v>
      </c>
      <c r="G1234" s="9">
        <v>0.9612966954022989</v>
      </c>
      <c r="H1234" s="20">
        <v>0</v>
      </c>
    </row>
    <row r="1235" spans="1:8" ht="19.95" customHeight="1" x14ac:dyDescent="0.3">
      <c r="A1235" s="38">
        <v>60575</v>
      </c>
      <c r="B1235" s="11" t="s">
        <v>6</v>
      </c>
      <c r="C1235" t="s">
        <v>922</v>
      </c>
      <c r="D1235" t="s">
        <v>37</v>
      </c>
      <c r="E1235" s="22">
        <v>1811</v>
      </c>
      <c r="F1235" s="22">
        <v>2068</v>
      </c>
      <c r="G1235" s="9">
        <v>1.1419105466593042</v>
      </c>
      <c r="H1235" s="20">
        <v>0</v>
      </c>
    </row>
    <row r="1236" spans="1:8" ht="19.95" customHeight="1" x14ac:dyDescent="0.3">
      <c r="A1236" s="38">
        <v>60687</v>
      </c>
      <c r="B1236" s="11" t="s">
        <v>9</v>
      </c>
      <c r="C1236" t="s">
        <v>923</v>
      </c>
      <c r="D1236" t="s">
        <v>86</v>
      </c>
      <c r="E1236" s="22">
        <v>670</v>
      </c>
      <c r="F1236" s="22">
        <v>599</v>
      </c>
      <c r="G1236" s="9">
        <v>0.89402985074626862</v>
      </c>
      <c r="H1236" s="20">
        <v>10</v>
      </c>
    </row>
    <row r="1237" spans="1:8" ht="19.95" customHeight="1" x14ac:dyDescent="0.3">
      <c r="A1237" s="38">
        <v>60700</v>
      </c>
      <c r="B1237" s="11" t="s">
        <v>9</v>
      </c>
      <c r="C1237" t="s">
        <v>924</v>
      </c>
      <c r="D1237" t="s">
        <v>173</v>
      </c>
      <c r="E1237" s="22">
        <v>3646</v>
      </c>
      <c r="F1237" s="22">
        <v>3093</v>
      </c>
      <c r="G1237" s="9">
        <v>0.8483269336258914</v>
      </c>
      <c r="H1237" s="20">
        <v>15</v>
      </c>
    </row>
    <row r="1238" spans="1:8" ht="19.95" customHeight="1" x14ac:dyDescent="0.3">
      <c r="A1238" s="38">
        <v>60750</v>
      </c>
      <c r="B1238" s="11" t="s">
        <v>9</v>
      </c>
      <c r="C1238" t="s">
        <v>925</v>
      </c>
      <c r="D1238" t="s">
        <v>55</v>
      </c>
      <c r="E1238" s="22">
        <v>427</v>
      </c>
      <c r="F1238" s="22">
        <v>324</v>
      </c>
      <c r="G1238" s="9">
        <v>0.75878220140515218</v>
      </c>
      <c r="H1238" s="20">
        <v>15</v>
      </c>
    </row>
    <row r="1239" spans="1:8" ht="19.95" customHeight="1" x14ac:dyDescent="0.3">
      <c r="A1239" s="38">
        <v>60725</v>
      </c>
      <c r="B1239" s="11" t="s">
        <v>9</v>
      </c>
      <c r="C1239" t="s">
        <v>925</v>
      </c>
      <c r="D1239" t="s">
        <v>208</v>
      </c>
      <c r="E1239" s="22">
        <v>498</v>
      </c>
      <c r="F1239" s="22">
        <v>610</v>
      </c>
      <c r="G1239" s="9">
        <v>1.2248995983935742</v>
      </c>
      <c r="H1239" s="20">
        <v>0</v>
      </c>
    </row>
    <row r="1240" spans="1:8" ht="19.95" customHeight="1" x14ac:dyDescent="0.3">
      <c r="A1240" s="38">
        <v>60775</v>
      </c>
      <c r="B1240" s="11" t="s">
        <v>9</v>
      </c>
      <c r="C1240" t="s">
        <v>926</v>
      </c>
      <c r="D1240" t="s">
        <v>126</v>
      </c>
      <c r="E1240" s="22">
        <v>560</v>
      </c>
      <c r="F1240" s="22">
        <v>559</v>
      </c>
      <c r="G1240" s="9">
        <v>0.99821428571428572</v>
      </c>
      <c r="H1240" s="20">
        <v>0</v>
      </c>
    </row>
    <row r="1241" spans="1:8" ht="19.95" customHeight="1" x14ac:dyDescent="0.3">
      <c r="A1241" s="38">
        <v>60825</v>
      </c>
      <c r="B1241" s="11" t="s">
        <v>6</v>
      </c>
      <c r="C1241" t="s">
        <v>927</v>
      </c>
      <c r="D1241" t="s">
        <v>147</v>
      </c>
      <c r="E1241" s="22">
        <v>916</v>
      </c>
      <c r="F1241" s="22">
        <v>904</v>
      </c>
      <c r="G1241" s="9">
        <v>0.98689956331877726</v>
      </c>
      <c r="H1241" s="20">
        <v>0</v>
      </c>
    </row>
    <row r="1242" spans="1:8" ht="19.95" customHeight="1" x14ac:dyDescent="0.3">
      <c r="A1242" s="38">
        <v>60875</v>
      </c>
      <c r="B1242" s="11" t="s">
        <v>19</v>
      </c>
      <c r="C1242" t="s">
        <v>928</v>
      </c>
      <c r="D1242" t="s">
        <v>239</v>
      </c>
      <c r="E1242" s="22">
        <v>537</v>
      </c>
      <c r="F1242" s="22">
        <v>416</v>
      </c>
      <c r="G1242" s="9">
        <v>0.77467411545623832</v>
      </c>
      <c r="H1242" s="20">
        <v>15</v>
      </c>
    </row>
    <row r="1243" spans="1:8" ht="19.95" customHeight="1" x14ac:dyDescent="0.3">
      <c r="A1243" s="38">
        <v>60900</v>
      </c>
      <c r="B1243" s="11" t="s">
        <v>9</v>
      </c>
      <c r="C1243" t="s">
        <v>928</v>
      </c>
      <c r="D1243" t="s">
        <v>239</v>
      </c>
      <c r="E1243" s="22">
        <v>930</v>
      </c>
      <c r="F1243" s="22">
        <v>909</v>
      </c>
      <c r="G1243" s="9">
        <v>0.97741935483870968</v>
      </c>
      <c r="H1243" s="20">
        <v>0</v>
      </c>
    </row>
    <row r="1244" spans="1:8" ht="19.95" customHeight="1" x14ac:dyDescent="0.3">
      <c r="A1244" s="38">
        <v>60925</v>
      </c>
      <c r="B1244" s="11" t="s">
        <v>9</v>
      </c>
      <c r="C1244" t="s">
        <v>929</v>
      </c>
      <c r="D1244" t="s">
        <v>86</v>
      </c>
      <c r="E1244" s="22">
        <v>2791</v>
      </c>
      <c r="F1244" s="22">
        <v>2754</v>
      </c>
      <c r="G1244" s="9">
        <v>0.98674310283052669</v>
      </c>
      <c r="H1244" s="20">
        <v>0</v>
      </c>
    </row>
    <row r="1245" spans="1:8" ht="19.95" customHeight="1" x14ac:dyDescent="0.3">
      <c r="A1245" s="38">
        <v>60962</v>
      </c>
      <c r="B1245" s="11" t="s">
        <v>9</v>
      </c>
      <c r="C1245" t="s">
        <v>930</v>
      </c>
      <c r="D1245" t="s">
        <v>239</v>
      </c>
      <c r="E1245" s="22">
        <v>1469</v>
      </c>
      <c r="F1245" s="22">
        <v>1351</v>
      </c>
      <c r="G1245" s="9">
        <v>0.91967324710687548</v>
      </c>
      <c r="H1245" s="20">
        <v>5</v>
      </c>
    </row>
    <row r="1246" spans="1:8" ht="19.95" customHeight="1" x14ac:dyDescent="0.3">
      <c r="A1246" s="38">
        <v>60975</v>
      </c>
      <c r="B1246" s="11" t="s">
        <v>19</v>
      </c>
      <c r="C1246" t="s">
        <v>931</v>
      </c>
      <c r="D1246" t="s">
        <v>219</v>
      </c>
      <c r="E1246" s="22">
        <v>2919</v>
      </c>
      <c r="F1246" s="22">
        <v>2855</v>
      </c>
      <c r="G1246" s="9">
        <v>0.97807468311065437</v>
      </c>
      <c r="H1246" s="20">
        <v>0</v>
      </c>
    </row>
    <row r="1247" spans="1:8" ht="19.95" customHeight="1" x14ac:dyDescent="0.3">
      <c r="A1247" s="38">
        <v>61025</v>
      </c>
      <c r="B1247" s="11" t="s">
        <v>19</v>
      </c>
      <c r="C1247" t="s">
        <v>932</v>
      </c>
      <c r="D1247" t="s">
        <v>113</v>
      </c>
      <c r="E1247" s="22">
        <v>1719</v>
      </c>
      <c r="F1247" s="22">
        <v>1453</v>
      </c>
      <c r="G1247" s="9">
        <v>0.84525887143688194</v>
      </c>
      <c r="H1247" s="20">
        <v>15</v>
      </c>
    </row>
    <row r="1248" spans="1:8" ht="19.95" customHeight="1" x14ac:dyDescent="0.3">
      <c r="A1248" s="38">
        <v>61050</v>
      </c>
      <c r="B1248" s="11" t="s">
        <v>9</v>
      </c>
      <c r="C1248" t="s">
        <v>932</v>
      </c>
      <c r="D1248" t="s">
        <v>113</v>
      </c>
      <c r="E1248" s="22">
        <v>1220</v>
      </c>
      <c r="F1248" s="22">
        <v>1120</v>
      </c>
      <c r="G1248" s="9">
        <v>0.91803278688524592</v>
      </c>
      <c r="H1248" s="20">
        <v>5</v>
      </c>
    </row>
    <row r="1249" spans="1:8" ht="19.95" customHeight="1" x14ac:dyDescent="0.3">
      <c r="A1249" s="38">
        <v>61100</v>
      </c>
      <c r="B1249" s="11" t="s">
        <v>19</v>
      </c>
      <c r="C1249" t="s">
        <v>933</v>
      </c>
      <c r="D1249" t="s">
        <v>86</v>
      </c>
      <c r="E1249" s="22">
        <v>2074</v>
      </c>
      <c r="F1249" s="22">
        <v>1880</v>
      </c>
      <c r="G1249" s="9">
        <v>0.90646094503375119</v>
      </c>
      <c r="H1249" s="20">
        <v>5</v>
      </c>
    </row>
    <row r="1250" spans="1:8" ht="19.95" customHeight="1" x14ac:dyDescent="0.3">
      <c r="A1250" s="38">
        <v>61175</v>
      </c>
      <c r="B1250" s="11" t="s">
        <v>9</v>
      </c>
      <c r="C1250" t="s">
        <v>934</v>
      </c>
      <c r="D1250" t="s">
        <v>219</v>
      </c>
      <c r="E1250" s="22">
        <v>1397</v>
      </c>
      <c r="F1250" s="22">
        <v>1139</v>
      </c>
      <c r="G1250" s="9">
        <v>0.81531853972798851</v>
      </c>
      <c r="H1250" s="20">
        <v>15</v>
      </c>
    </row>
    <row r="1251" spans="1:8" ht="19.95" customHeight="1" x14ac:dyDescent="0.3">
      <c r="A1251" s="38">
        <v>61150</v>
      </c>
      <c r="B1251" s="11" t="s">
        <v>9</v>
      </c>
      <c r="C1251" t="s">
        <v>934</v>
      </c>
      <c r="D1251" t="s">
        <v>115</v>
      </c>
      <c r="E1251" s="22">
        <v>655</v>
      </c>
      <c r="F1251" s="22">
        <v>665</v>
      </c>
      <c r="G1251" s="9">
        <v>1.0152671755725191</v>
      </c>
      <c r="H1251" s="20">
        <v>0</v>
      </c>
    </row>
    <row r="1252" spans="1:8" ht="19.95" customHeight="1" x14ac:dyDescent="0.3">
      <c r="A1252" s="38">
        <v>61200</v>
      </c>
      <c r="B1252" s="11" t="s">
        <v>6</v>
      </c>
      <c r="C1252" t="s">
        <v>935</v>
      </c>
      <c r="D1252" t="s">
        <v>277</v>
      </c>
      <c r="E1252" s="22">
        <v>2410</v>
      </c>
      <c r="F1252" s="22">
        <v>1917</v>
      </c>
      <c r="G1252" s="9">
        <v>0.79543568464730285</v>
      </c>
      <c r="H1252" s="20">
        <v>15</v>
      </c>
    </row>
    <row r="1253" spans="1:8" ht="19.95" customHeight="1" x14ac:dyDescent="0.3">
      <c r="A1253" s="38">
        <v>61250</v>
      </c>
      <c r="B1253" s="11" t="s">
        <v>19</v>
      </c>
      <c r="C1253" t="s">
        <v>936</v>
      </c>
      <c r="D1253" t="s">
        <v>32</v>
      </c>
      <c r="E1253" s="22">
        <v>530</v>
      </c>
      <c r="F1253" s="22">
        <v>498</v>
      </c>
      <c r="G1253" s="9">
        <v>0.93962264150943398</v>
      </c>
      <c r="H1253" s="20">
        <v>5</v>
      </c>
    </row>
    <row r="1254" spans="1:8" ht="19.95" customHeight="1" x14ac:dyDescent="0.3">
      <c r="A1254" s="38">
        <v>61325</v>
      </c>
      <c r="B1254" s="11" t="s">
        <v>9</v>
      </c>
      <c r="C1254" t="s">
        <v>937</v>
      </c>
      <c r="D1254" t="s">
        <v>64</v>
      </c>
      <c r="E1254" s="22">
        <v>1231</v>
      </c>
      <c r="F1254" s="22">
        <v>1091</v>
      </c>
      <c r="G1254" s="9">
        <v>0.88627132412672627</v>
      </c>
      <c r="H1254" s="20">
        <v>10</v>
      </c>
    </row>
    <row r="1255" spans="1:8" ht="19.95" customHeight="1" x14ac:dyDescent="0.3">
      <c r="A1255" s="38">
        <v>61375</v>
      </c>
      <c r="B1255" s="11" t="s">
        <v>9</v>
      </c>
      <c r="C1255" t="s">
        <v>938</v>
      </c>
      <c r="D1255" t="s">
        <v>13</v>
      </c>
      <c r="E1255" s="22">
        <v>91</v>
      </c>
      <c r="F1255" s="22">
        <v>78</v>
      </c>
      <c r="G1255" s="9">
        <v>0.8571428571428571</v>
      </c>
      <c r="H1255" s="20">
        <v>10</v>
      </c>
    </row>
    <row r="1256" spans="1:8" ht="19.95" customHeight="1" x14ac:dyDescent="0.3">
      <c r="A1256" s="38">
        <v>61425</v>
      </c>
      <c r="B1256" s="11" t="s">
        <v>19</v>
      </c>
      <c r="C1256" t="s">
        <v>939</v>
      </c>
      <c r="D1256" t="s">
        <v>115</v>
      </c>
      <c r="E1256" s="22">
        <v>201</v>
      </c>
      <c r="F1256" s="22">
        <v>180</v>
      </c>
      <c r="G1256" s="9">
        <v>0.89552238805970152</v>
      </c>
      <c r="H1256" s="20">
        <v>10</v>
      </c>
    </row>
    <row r="1257" spans="1:8" ht="19.95" customHeight="1" x14ac:dyDescent="0.3">
      <c r="A1257" s="38">
        <v>61450</v>
      </c>
      <c r="B1257" s="11" t="s">
        <v>9</v>
      </c>
      <c r="C1257" t="s">
        <v>939</v>
      </c>
      <c r="D1257" t="s">
        <v>115</v>
      </c>
      <c r="E1257" s="22">
        <v>364</v>
      </c>
      <c r="F1257" s="22">
        <v>415</v>
      </c>
      <c r="G1257" s="9">
        <v>1.1401098901098901</v>
      </c>
      <c r="H1257" s="20">
        <v>0</v>
      </c>
    </row>
    <row r="1258" spans="1:8" ht="19.95" customHeight="1" x14ac:dyDescent="0.3">
      <c r="A1258" s="38">
        <v>61525</v>
      </c>
      <c r="B1258" s="11" t="s">
        <v>9</v>
      </c>
      <c r="C1258" t="s">
        <v>940</v>
      </c>
      <c r="D1258" t="s">
        <v>13</v>
      </c>
      <c r="E1258" s="22">
        <v>324</v>
      </c>
      <c r="F1258" s="22">
        <v>285</v>
      </c>
      <c r="G1258" s="9">
        <v>0.87962962962962965</v>
      </c>
      <c r="H1258" s="20">
        <v>10</v>
      </c>
    </row>
    <row r="1259" spans="1:8" ht="19.95" customHeight="1" x14ac:dyDescent="0.3">
      <c r="A1259" s="38">
        <v>61600</v>
      </c>
      <c r="B1259" s="11" t="s">
        <v>9</v>
      </c>
      <c r="C1259" t="s">
        <v>941</v>
      </c>
      <c r="D1259" t="s">
        <v>25</v>
      </c>
      <c r="E1259" s="22">
        <v>137</v>
      </c>
      <c r="F1259" s="22">
        <v>123</v>
      </c>
      <c r="G1259" s="9">
        <v>0.8978102189781022</v>
      </c>
      <c r="H1259" s="20">
        <v>10</v>
      </c>
    </row>
    <row r="1260" spans="1:8" ht="19.95" customHeight="1" x14ac:dyDescent="0.3">
      <c r="A1260" s="38">
        <v>61625</v>
      </c>
      <c r="B1260" s="11" t="s">
        <v>9</v>
      </c>
      <c r="C1260" t="s">
        <v>942</v>
      </c>
      <c r="D1260" t="s">
        <v>272</v>
      </c>
      <c r="E1260" s="22">
        <v>2809</v>
      </c>
      <c r="F1260" s="22">
        <v>2607</v>
      </c>
      <c r="G1260" s="9">
        <v>0.92808828764684936</v>
      </c>
      <c r="H1260" s="20">
        <v>5</v>
      </c>
    </row>
    <row r="1261" spans="1:8" ht="19.95" customHeight="1" x14ac:dyDescent="0.3">
      <c r="A1261" s="38">
        <v>61700</v>
      </c>
      <c r="B1261" s="11" t="s">
        <v>9</v>
      </c>
      <c r="C1261" t="s">
        <v>943</v>
      </c>
      <c r="D1261" t="s">
        <v>50</v>
      </c>
      <c r="E1261" s="22">
        <v>899</v>
      </c>
      <c r="F1261" s="22">
        <v>808</v>
      </c>
      <c r="G1261" s="9">
        <v>0.89877641824249166</v>
      </c>
      <c r="H1261" s="20">
        <v>10</v>
      </c>
    </row>
    <row r="1262" spans="1:8" ht="19.95" customHeight="1" x14ac:dyDescent="0.3">
      <c r="A1262" s="38">
        <v>61775</v>
      </c>
      <c r="B1262" s="11" t="s">
        <v>9</v>
      </c>
      <c r="C1262" t="s">
        <v>944</v>
      </c>
      <c r="D1262" t="s">
        <v>59</v>
      </c>
      <c r="E1262" s="22">
        <v>877</v>
      </c>
      <c r="F1262" s="22">
        <v>762</v>
      </c>
      <c r="G1262" s="9">
        <v>0.8688711516533637</v>
      </c>
      <c r="H1262" s="20">
        <v>10</v>
      </c>
    </row>
    <row r="1263" spans="1:8" ht="19.95" customHeight="1" x14ac:dyDescent="0.3">
      <c r="A1263" s="38">
        <v>61825</v>
      </c>
      <c r="B1263" s="11" t="s">
        <v>9</v>
      </c>
      <c r="C1263" t="s">
        <v>945</v>
      </c>
      <c r="D1263" t="s">
        <v>67</v>
      </c>
      <c r="E1263" s="22">
        <v>160</v>
      </c>
      <c r="F1263" s="22">
        <v>137</v>
      </c>
      <c r="G1263" s="9">
        <v>0.85624999999999996</v>
      </c>
      <c r="H1263" s="20">
        <v>10</v>
      </c>
    </row>
    <row r="1264" spans="1:8" ht="19.95" customHeight="1" x14ac:dyDescent="0.3">
      <c r="A1264" s="38">
        <v>61900</v>
      </c>
      <c r="B1264" s="11" t="s">
        <v>9</v>
      </c>
      <c r="C1264" t="s">
        <v>946</v>
      </c>
      <c r="D1264" t="s">
        <v>11</v>
      </c>
      <c r="E1264" s="22">
        <v>1352</v>
      </c>
      <c r="F1264" s="22">
        <v>1146</v>
      </c>
      <c r="G1264" s="9">
        <v>0.84763313609467461</v>
      </c>
      <c r="H1264" s="20">
        <v>15</v>
      </c>
    </row>
    <row r="1265" spans="1:8" ht="19.95" customHeight="1" x14ac:dyDescent="0.3">
      <c r="A1265" s="38">
        <v>61925</v>
      </c>
      <c r="B1265" s="11" t="s">
        <v>19</v>
      </c>
      <c r="C1265" t="s">
        <v>34</v>
      </c>
      <c r="D1265" t="s">
        <v>34</v>
      </c>
      <c r="E1265" s="22">
        <v>731</v>
      </c>
      <c r="F1265" s="22">
        <v>629</v>
      </c>
      <c r="G1265" s="9">
        <v>0.86046511627906974</v>
      </c>
      <c r="H1265" s="20">
        <v>10</v>
      </c>
    </row>
    <row r="1266" spans="1:8" ht="19.95" customHeight="1" x14ac:dyDescent="0.3">
      <c r="A1266" s="38">
        <v>61950</v>
      </c>
      <c r="B1266" s="11" t="s">
        <v>9</v>
      </c>
      <c r="C1266" t="s">
        <v>34</v>
      </c>
      <c r="D1266" t="s">
        <v>34</v>
      </c>
      <c r="E1266" s="22">
        <v>741</v>
      </c>
      <c r="F1266" s="22">
        <v>668</v>
      </c>
      <c r="G1266" s="9">
        <v>0.90148448043184881</v>
      </c>
      <c r="H1266" s="20">
        <v>5</v>
      </c>
    </row>
    <row r="1267" spans="1:8" ht="19.95" customHeight="1" x14ac:dyDescent="0.3">
      <c r="A1267" s="38">
        <v>62050</v>
      </c>
      <c r="B1267" s="11" t="s">
        <v>9</v>
      </c>
      <c r="C1267" t="s">
        <v>947</v>
      </c>
      <c r="D1267" t="s">
        <v>36</v>
      </c>
      <c r="E1267" s="22">
        <v>737</v>
      </c>
      <c r="F1267" s="22">
        <v>702</v>
      </c>
      <c r="G1267" s="9">
        <v>0.9525101763907734</v>
      </c>
      <c r="H1267" s="20">
        <v>0</v>
      </c>
    </row>
    <row r="1268" spans="1:8" ht="19.95" customHeight="1" x14ac:dyDescent="0.3">
      <c r="A1268" s="38">
        <v>62100</v>
      </c>
      <c r="B1268" s="11" t="s">
        <v>9</v>
      </c>
      <c r="C1268" t="s">
        <v>948</v>
      </c>
      <c r="D1268" t="s">
        <v>107</v>
      </c>
      <c r="E1268" s="22">
        <v>201</v>
      </c>
      <c r="F1268" s="22">
        <v>194</v>
      </c>
      <c r="G1268" s="9">
        <v>0.96517412935323388</v>
      </c>
      <c r="H1268" s="20">
        <v>0</v>
      </c>
    </row>
    <row r="1269" spans="1:8" ht="19.95" customHeight="1" x14ac:dyDescent="0.3">
      <c r="A1269" s="38">
        <v>62125</v>
      </c>
      <c r="B1269" s="11" t="s">
        <v>9</v>
      </c>
      <c r="C1269" t="s">
        <v>949</v>
      </c>
      <c r="D1269" t="s">
        <v>208</v>
      </c>
      <c r="E1269" s="22">
        <v>233</v>
      </c>
      <c r="F1269" s="22">
        <v>231</v>
      </c>
      <c r="G1269" s="9">
        <v>0.99141630901287559</v>
      </c>
      <c r="H1269" s="20">
        <v>0</v>
      </c>
    </row>
    <row r="1270" spans="1:8" ht="19.95" customHeight="1" x14ac:dyDescent="0.3">
      <c r="A1270" s="38">
        <v>62175</v>
      </c>
      <c r="B1270" s="11" t="s">
        <v>6</v>
      </c>
      <c r="C1270" t="s">
        <v>950</v>
      </c>
      <c r="D1270" t="s">
        <v>59</v>
      </c>
      <c r="E1270" s="22">
        <v>3420</v>
      </c>
      <c r="F1270" s="22">
        <v>2547</v>
      </c>
      <c r="G1270" s="9">
        <v>0.74473684210526314</v>
      </c>
      <c r="H1270" s="20">
        <v>15</v>
      </c>
    </row>
    <row r="1271" spans="1:8" ht="19.95" customHeight="1" x14ac:dyDescent="0.3">
      <c r="A1271" s="38">
        <v>62200</v>
      </c>
      <c r="B1271" s="11" t="s">
        <v>9</v>
      </c>
      <c r="C1271" t="s">
        <v>950</v>
      </c>
      <c r="D1271" t="s">
        <v>59</v>
      </c>
      <c r="E1271" s="22">
        <v>4006</v>
      </c>
      <c r="F1271" s="22">
        <v>3375</v>
      </c>
      <c r="G1271" s="9">
        <v>0.84248627059410885</v>
      </c>
      <c r="H1271" s="20">
        <v>15</v>
      </c>
    </row>
    <row r="1272" spans="1:8" ht="19.95" customHeight="1" x14ac:dyDescent="0.3">
      <c r="A1272" s="38">
        <v>62250</v>
      </c>
      <c r="B1272" s="11" t="s">
        <v>19</v>
      </c>
      <c r="C1272" t="s">
        <v>951</v>
      </c>
      <c r="D1272" t="s">
        <v>173</v>
      </c>
      <c r="E1272" s="22">
        <v>8238</v>
      </c>
      <c r="F1272" s="22">
        <v>7146</v>
      </c>
      <c r="G1272" s="9">
        <v>0.86744355426074293</v>
      </c>
      <c r="H1272" s="20">
        <v>10</v>
      </c>
    </row>
    <row r="1273" spans="1:8" ht="19.95" customHeight="1" x14ac:dyDescent="0.3">
      <c r="A1273" s="38">
        <v>62240</v>
      </c>
      <c r="B1273" s="11" t="s">
        <v>6</v>
      </c>
      <c r="C1273" t="s">
        <v>951</v>
      </c>
      <c r="D1273" t="s">
        <v>173</v>
      </c>
      <c r="E1273" s="22">
        <v>15914</v>
      </c>
      <c r="F1273" s="22">
        <v>17130</v>
      </c>
      <c r="G1273" s="9">
        <v>1.076410707553098</v>
      </c>
      <c r="H1273" s="20">
        <v>0</v>
      </c>
    </row>
    <row r="1274" spans="1:8" ht="19.95" customHeight="1" x14ac:dyDescent="0.3">
      <c r="A1274" s="38">
        <v>62425</v>
      </c>
      <c r="B1274" s="11" t="s">
        <v>9</v>
      </c>
      <c r="C1274" t="s">
        <v>952</v>
      </c>
      <c r="D1274" t="s">
        <v>77</v>
      </c>
      <c r="E1274" s="22">
        <v>1238</v>
      </c>
      <c r="F1274" s="22">
        <v>1146</v>
      </c>
      <c r="G1274" s="9">
        <v>0.92568659127625197</v>
      </c>
      <c r="H1274" s="20">
        <v>5</v>
      </c>
    </row>
    <row r="1275" spans="1:8" ht="19.95" customHeight="1" x14ac:dyDescent="0.3">
      <c r="A1275" s="38">
        <v>62450</v>
      </c>
      <c r="B1275" s="11" t="s">
        <v>6</v>
      </c>
      <c r="C1275" t="s">
        <v>953</v>
      </c>
      <c r="D1275" t="s">
        <v>277</v>
      </c>
      <c r="E1275" s="22">
        <v>1533</v>
      </c>
      <c r="F1275" s="22">
        <v>1168</v>
      </c>
      <c r="G1275" s="9">
        <v>0.76190476190476186</v>
      </c>
      <c r="H1275" s="20">
        <v>15</v>
      </c>
    </row>
    <row r="1276" spans="1:8" ht="19.95" customHeight="1" x14ac:dyDescent="0.3">
      <c r="A1276" s="38">
        <v>62600</v>
      </c>
      <c r="B1276" s="11" t="s">
        <v>9</v>
      </c>
      <c r="C1276" t="s">
        <v>954</v>
      </c>
      <c r="D1276" t="s">
        <v>272</v>
      </c>
      <c r="E1276" s="22">
        <v>74</v>
      </c>
      <c r="F1276" s="22">
        <v>51</v>
      </c>
      <c r="G1276" s="9">
        <v>0.68918918918918914</v>
      </c>
      <c r="H1276" s="20">
        <v>15</v>
      </c>
    </row>
    <row r="1277" spans="1:8" ht="19.95" customHeight="1" x14ac:dyDescent="0.3">
      <c r="A1277" s="38">
        <v>62625</v>
      </c>
      <c r="B1277" s="11" t="s">
        <v>9</v>
      </c>
      <c r="C1277" t="s">
        <v>138</v>
      </c>
      <c r="D1277" t="s">
        <v>27</v>
      </c>
      <c r="E1277" s="22">
        <v>772</v>
      </c>
      <c r="F1277" s="22">
        <v>654</v>
      </c>
      <c r="G1277" s="9">
        <v>0.84715025906735753</v>
      </c>
      <c r="H1277" s="20">
        <v>15</v>
      </c>
    </row>
    <row r="1278" spans="1:8" ht="19.95" customHeight="1" x14ac:dyDescent="0.3">
      <c r="A1278" s="38">
        <v>62650</v>
      </c>
      <c r="B1278" s="11" t="s">
        <v>9</v>
      </c>
      <c r="C1278" t="s">
        <v>955</v>
      </c>
      <c r="D1278" t="s">
        <v>37</v>
      </c>
      <c r="E1278" s="22">
        <v>1018</v>
      </c>
      <c r="F1278" s="22">
        <v>1267</v>
      </c>
      <c r="G1278" s="9">
        <v>1.2445972495088409</v>
      </c>
      <c r="H1278" s="20">
        <v>0</v>
      </c>
    </row>
    <row r="1279" spans="1:8" ht="19.95" customHeight="1" x14ac:dyDescent="0.3">
      <c r="A1279" s="38">
        <v>62675</v>
      </c>
      <c r="B1279" s="11" t="s">
        <v>19</v>
      </c>
      <c r="C1279" t="s">
        <v>956</v>
      </c>
      <c r="D1279" t="s">
        <v>37</v>
      </c>
      <c r="E1279" s="22">
        <v>381</v>
      </c>
      <c r="F1279" s="22">
        <v>379</v>
      </c>
      <c r="G1279" s="9">
        <v>0.99475065616797897</v>
      </c>
      <c r="H1279" s="20">
        <v>0</v>
      </c>
    </row>
    <row r="1280" spans="1:8" ht="19.95" customHeight="1" x14ac:dyDescent="0.3">
      <c r="A1280" s="38">
        <v>62700</v>
      </c>
      <c r="B1280" s="11" t="s">
        <v>9</v>
      </c>
      <c r="C1280" t="s">
        <v>957</v>
      </c>
      <c r="D1280" t="s">
        <v>126</v>
      </c>
      <c r="E1280" s="22">
        <v>216</v>
      </c>
      <c r="F1280" s="22">
        <v>236</v>
      </c>
      <c r="G1280" s="9">
        <v>1.0925925925925926</v>
      </c>
      <c r="H1280" s="20">
        <v>0</v>
      </c>
    </row>
    <row r="1281" spans="1:8" ht="19.95" customHeight="1" x14ac:dyDescent="0.3">
      <c r="A1281" s="38">
        <v>62825</v>
      </c>
      <c r="B1281" s="11" t="s">
        <v>9</v>
      </c>
      <c r="C1281" t="s">
        <v>958</v>
      </c>
      <c r="D1281" t="s">
        <v>32</v>
      </c>
      <c r="E1281" s="22">
        <v>873</v>
      </c>
      <c r="F1281" s="22">
        <v>678</v>
      </c>
      <c r="G1281" s="9">
        <v>0.7766323024054983</v>
      </c>
      <c r="H1281" s="20">
        <v>15</v>
      </c>
    </row>
    <row r="1282" spans="1:8" ht="19.95" customHeight="1" x14ac:dyDescent="0.3">
      <c r="A1282" s="38">
        <v>62925</v>
      </c>
      <c r="B1282" s="11" t="s">
        <v>9</v>
      </c>
      <c r="C1282" t="s">
        <v>959</v>
      </c>
      <c r="D1282" t="s">
        <v>272</v>
      </c>
      <c r="E1282" s="22">
        <v>2724</v>
      </c>
      <c r="F1282" s="22">
        <v>2435</v>
      </c>
      <c r="G1282" s="9">
        <v>0.89390602055800295</v>
      </c>
      <c r="H1282" s="20">
        <v>10</v>
      </c>
    </row>
    <row r="1283" spans="1:8" ht="19.95" customHeight="1" x14ac:dyDescent="0.3">
      <c r="A1283" s="38">
        <v>62950</v>
      </c>
      <c r="B1283" s="11" t="s">
        <v>9</v>
      </c>
      <c r="C1283" t="s">
        <v>960</v>
      </c>
      <c r="D1283" t="s">
        <v>177</v>
      </c>
      <c r="E1283" s="22">
        <v>1874</v>
      </c>
      <c r="F1283" s="22">
        <v>1704</v>
      </c>
      <c r="G1283" s="9">
        <v>0.9092849519743863</v>
      </c>
      <c r="H1283" s="20">
        <v>5</v>
      </c>
    </row>
    <row r="1284" spans="1:8" ht="19.95" customHeight="1" x14ac:dyDescent="0.3">
      <c r="A1284" s="38">
        <v>63000</v>
      </c>
      <c r="B1284" s="11" t="s">
        <v>9</v>
      </c>
      <c r="C1284" t="s">
        <v>961</v>
      </c>
      <c r="D1284" t="s">
        <v>147</v>
      </c>
      <c r="E1284" s="22">
        <v>1175</v>
      </c>
      <c r="F1284" s="22">
        <v>1304</v>
      </c>
      <c r="G1284" s="9">
        <v>1.1097872340425532</v>
      </c>
      <c r="H1284" s="20">
        <v>0</v>
      </c>
    </row>
    <row r="1285" spans="1:8" ht="19.95" customHeight="1" x14ac:dyDescent="0.3">
      <c r="A1285" s="38">
        <v>63075</v>
      </c>
      <c r="B1285" s="11" t="s">
        <v>9</v>
      </c>
      <c r="C1285" t="s">
        <v>962</v>
      </c>
      <c r="D1285" t="s">
        <v>43</v>
      </c>
      <c r="E1285" s="22">
        <v>2791</v>
      </c>
      <c r="F1285" s="22">
        <v>2830</v>
      </c>
      <c r="G1285" s="9">
        <v>1.0139734862056611</v>
      </c>
      <c r="H1285" s="20">
        <v>0</v>
      </c>
    </row>
    <row r="1286" spans="1:8" ht="19.95" customHeight="1" x14ac:dyDescent="0.3">
      <c r="A1286" s="38">
        <v>63100</v>
      </c>
      <c r="B1286" s="11" t="s">
        <v>6</v>
      </c>
      <c r="C1286" t="s">
        <v>963</v>
      </c>
      <c r="D1286" t="s">
        <v>91</v>
      </c>
      <c r="E1286" s="22">
        <v>813</v>
      </c>
      <c r="F1286" s="22">
        <v>763</v>
      </c>
      <c r="G1286" s="9">
        <v>0.93849938499384988</v>
      </c>
      <c r="H1286" s="20">
        <v>5</v>
      </c>
    </row>
    <row r="1287" spans="1:8" ht="19.95" customHeight="1" x14ac:dyDescent="0.3">
      <c r="A1287" s="38">
        <v>63125</v>
      </c>
      <c r="B1287" s="11" t="s">
        <v>19</v>
      </c>
      <c r="C1287" t="s">
        <v>964</v>
      </c>
      <c r="D1287" t="s">
        <v>124</v>
      </c>
      <c r="E1287" s="22">
        <v>749</v>
      </c>
      <c r="F1287" s="22">
        <v>676</v>
      </c>
      <c r="G1287" s="9">
        <v>0.90253671562082782</v>
      </c>
      <c r="H1287" s="20">
        <v>5</v>
      </c>
    </row>
    <row r="1288" spans="1:8" ht="19.95" customHeight="1" x14ac:dyDescent="0.3">
      <c r="A1288" s="38">
        <v>63175</v>
      </c>
      <c r="B1288" s="11" t="s">
        <v>9</v>
      </c>
      <c r="C1288" t="s">
        <v>965</v>
      </c>
      <c r="D1288" t="s">
        <v>108</v>
      </c>
      <c r="E1288" s="22">
        <v>496</v>
      </c>
      <c r="F1288" s="22">
        <v>393</v>
      </c>
      <c r="G1288" s="9">
        <v>0.79233870967741937</v>
      </c>
      <c r="H1288" s="20">
        <v>15</v>
      </c>
    </row>
    <row r="1289" spans="1:8" ht="19.95" customHeight="1" x14ac:dyDescent="0.3">
      <c r="A1289" s="38">
        <v>63150</v>
      </c>
      <c r="B1289" s="11" t="s">
        <v>19</v>
      </c>
      <c r="C1289" t="s">
        <v>965</v>
      </c>
      <c r="D1289" t="s">
        <v>108</v>
      </c>
      <c r="E1289" s="22">
        <v>924</v>
      </c>
      <c r="F1289" s="22">
        <v>825</v>
      </c>
      <c r="G1289" s="9">
        <v>0.8928571428571429</v>
      </c>
      <c r="H1289" s="20">
        <v>10</v>
      </c>
    </row>
    <row r="1290" spans="1:8" ht="19.95" customHeight="1" x14ac:dyDescent="0.3">
      <c r="A1290" s="38">
        <v>63250</v>
      </c>
      <c r="B1290" s="11" t="s">
        <v>6</v>
      </c>
      <c r="C1290" t="s">
        <v>966</v>
      </c>
      <c r="D1290" t="s">
        <v>115</v>
      </c>
      <c r="E1290" s="22">
        <v>11836</v>
      </c>
      <c r="F1290" s="22">
        <v>11143</v>
      </c>
      <c r="G1290" s="9">
        <v>0.94144981412639406</v>
      </c>
      <c r="H1290" s="20">
        <v>5</v>
      </c>
    </row>
    <row r="1291" spans="1:8" ht="19.95" customHeight="1" x14ac:dyDescent="0.3">
      <c r="A1291" s="38">
        <v>63275</v>
      </c>
      <c r="B1291" s="11" t="s">
        <v>9</v>
      </c>
      <c r="C1291" t="s">
        <v>966</v>
      </c>
      <c r="D1291" t="s">
        <v>115</v>
      </c>
      <c r="E1291" s="22">
        <v>1513</v>
      </c>
      <c r="F1291" s="22">
        <v>1562</v>
      </c>
      <c r="G1291" s="9">
        <v>1.0323859881031063</v>
      </c>
      <c r="H1291" s="20">
        <v>0</v>
      </c>
    </row>
    <row r="1292" spans="1:8" ht="19.95" customHeight="1" x14ac:dyDescent="0.3">
      <c r="A1292" s="38">
        <v>63300</v>
      </c>
      <c r="B1292" s="11" t="s">
        <v>19</v>
      </c>
      <c r="C1292" t="s">
        <v>967</v>
      </c>
      <c r="D1292" t="s">
        <v>219</v>
      </c>
      <c r="E1292" s="22">
        <v>21250</v>
      </c>
      <c r="F1292" s="22">
        <v>22755</v>
      </c>
      <c r="G1292" s="9">
        <v>1.0708235294117647</v>
      </c>
      <c r="H1292" s="20">
        <v>0</v>
      </c>
    </row>
    <row r="1293" spans="1:8" ht="19.95" customHeight="1" x14ac:dyDescent="0.3">
      <c r="A1293" s="38">
        <v>63375</v>
      </c>
      <c r="B1293" s="11" t="s">
        <v>9</v>
      </c>
      <c r="C1293" t="s">
        <v>968</v>
      </c>
      <c r="D1293" t="s">
        <v>36</v>
      </c>
      <c r="E1293" s="22">
        <v>3078</v>
      </c>
      <c r="F1293" s="22">
        <v>2908</v>
      </c>
      <c r="G1293" s="9">
        <v>0.94476933073424296</v>
      </c>
      <c r="H1293" s="20">
        <v>5</v>
      </c>
    </row>
    <row r="1294" spans="1:8" ht="19.95" customHeight="1" x14ac:dyDescent="0.3">
      <c r="A1294" s="38">
        <v>63400</v>
      </c>
      <c r="B1294" s="11" t="s">
        <v>9</v>
      </c>
      <c r="C1294" t="s">
        <v>969</v>
      </c>
      <c r="D1294" t="s">
        <v>55</v>
      </c>
      <c r="E1294" s="22">
        <v>3791</v>
      </c>
      <c r="F1294" s="22">
        <v>4755</v>
      </c>
      <c r="G1294" s="9">
        <v>1.2542864679504089</v>
      </c>
      <c r="H1294" s="20">
        <v>0</v>
      </c>
    </row>
    <row r="1295" spans="1:8" ht="19.95" customHeight="1" x14ac:dyDescent="0.3">
      <c r="A1295" s="38">
        <v>63425</v>
      </c>
      <c r="B1295" s="11" t="s">
        <v>9</v>
      </c>
      <c r="C1295" t="s">
        <v>969</v>
      </c>
      <c r="D1295" t="s">
        <v>119</v>
      </c>
      <c r="E1295" s="22">
        <v>567</v>
      </c>
      <c r="F1295" s="22">
        <v>547</v>
      </c>
      <c r="G1295" s="9">
        <v>0.96472663139329806</v>
      </c>
      <c r="H1295" s="20">
        <v>0</v>
      </c>
    </row>
    <row r="1296" spans="1:8" ht="19.95" customHeight="1" x14ac:dyDescent="0.3">
      <c r="A1296" s="38">
        <v>63550</v>
      </c>
      <c r="B1296" s="11" t="s">
        <v>9</v>
      </c>
      <c r="C1296" t="s">
        <v>970</v>
      </c>
      <c r="D1296" t="s">
        <v>32</v>
      </c>
      <c r="E1296" s="22">
        <v>1565</v>
      </c>
      <c r="F1296" s="22">
        <v>1183</v>
      </c>
      <c r="G1296" s="9">
        <v>0.75591054313099038</v>
      </c>
      <c r="H1296" s="20">
        <v>15</v>
      </c>
    </row>
    <row r="1297" spans="1:8" ht="19.95" customHeight="1" x14ac:dyDescent="0.3">
      <c r="A1297" s="38">
        <v>63500</v>
      </c>
      <c r="B1297" s="11" t="s">
        <v>9</v>
      </c>
      <c r="C1297" t="s">
        <v>970</v>
      </c>
      <c r="D1297" t="s">
        <v>99</v>
      </c>
      <c r="E1297" s="22">
        <v>683</v>
      </c>
      <c r="F1297" s="22">
        <v>616</v>
      </c>
      <c r="G1297" s="9">
        <v>0.9019033674963397</v>
      </c>
      <c r="H1297" s="20">
        <v>5</v>
      </c>
    </row>
    <row r="1298" spans="1:8" ht="19.95" customHeight="1" x14ac:dyDescent="0.3">
      <c r="A1298" s="38">
        <v>63525</v>
      </c>
      <c r="B1298" s="11" t="s">
        <v>19</v>
      </c>
      <c r="C1298" t="s">
        <v>970</v>
      </c>
      <c r="D1298" t="s">
        <v>32</v>
      </c>
      <c r="E1298" s="22">
        <v>13519</v>
      </c>
      <c r="F1298" s="22">
        <v>14425</v>
      </c>
      <c r="G1298" s="9">
        <v>1.0670167911827797</v>
      </c>
      <c r="H1298" s="20">
        <v>0</v>
      </c>
    </row>
    <row r="1299" spans="1:8" ht="19.95" customHeight="1" x14ac:dyDescent="0.3">
      <c r="A1299" s="38">
        <v>63600</v>
      </c>
      <c r="B1299" s="11" t="s">
        <v>19</v>
      </c>
      <c r="C1299" t="s">
        <v>971</v>
      </c>
      <c r="D1299" t="s">
        <v>138</v>
      </c>
      <c r="E1299" s="22">
        <v>596</v>
      </c>
      <c r="F1299" s="22">
        <v>492</v>
      </c>
      <c r="G1299" s="9">
        <v>0.82550335570469802</v>
      </c>
      <c r="H1299" s="20">
        <v>15</v>
      </c>
    </row>
    <row r="1300" spans="1:8" ht="19.95" customHeight="1" x14ac:dyDescent="0.3">
      <c r="A1300" s="38">
        <v>63625</v>
      </c>
      <c r="B1300" s="11" t="s">
        <v>9</v>
      </c>
      <c r="C1300" t="s">
        <v>972</v>
      </c>
      <c r="D1300" t="s">
        <v>77</v>
      </c>
      <c r="E1300" s="22">
        <v>553</v>
      </c>
      <c r="F1300" s="22">
        <v>568</v>
      </c>
      <c r="G1300" s="9">
        <v>1.027124773960217</v>
      </c>
      <c r="H1300" s="20">
        <v>0</v>
      </c>
    </row>
    <row r="1301" spans="1:8" ht="19.95" customHeight="1" x14ac:dyDescent="0.3">
      <c r="A1301" s="38">
        <v>63675</v>
      </c>
      <c r="B1301" s="11" t="s">
        <v>9</v>
      </c>
      <c r="C1301" t="s">
        <v>973</v>
      </c>
      <c r="D1301" t="s">
        <v>111</v>
      </c>
      <c r="E1301" s="22">
        <v>1245</v>
      </c>
      <c r="F1301" s="22">
        <v>982</v>
      </c>
      <c r="G1301" s="9">
        <v>0.78875502008032128</v>
      </c>
      <c r="H1301" s="20">
        <v>15</v>
      </c>
    </row>
    <row r="1302" spans="1:8" ht="19.95" customHeight="1" x14ac:dyDescent="0.3">
      <c r="A1302" s="38">
        <v>63725</v>
      </c>
      <c r="B1302" s="11" t="s">
        <v>9</v>
      </c>
      <c r="C1302" t="s">
        <v>973</v>
      </c>
      <c r="D1302" t="s">
        <v>21</v>
      </c>
      <c r="E1302" s="22">
        <v>3083</v>
      </c>
      <c r="F1302" s="22">
        <v>2720</v>
      </c>
      <c r="G1302" s="9">
        <v>0.88225754135582224</v>
      </c>
      <c r="H1302" s="20">
        <v>10</v>
      </c>
    </row>
    <row r="1303" spans="1:8" ht="19.95" customHeight="1" x14ac:dyDescent="0.3">
      <c r="A1303" s="38">
        <v>63650</v>
      </c>
      <c r="B1303" s="11" t="s">
        <v>9</v>
      </c>
      <c r="C1303" t="s">
        <v>973</v>
      </c>
      <c r="D1303" t="s">
        <v>88</v>
      </c>
      <c r="E1303" s="22">
        <v>578</v>
      </c>
      <c r="F1303" s="22">
        <v>528</v>
      </c>
      <c r="G1303" s="9">
        <v>0.91349480968858132</v>
      </c>
      <c r="H1303" s="20">
        <v>5</v>
      </c>
    </row>
    <row r="1304" spans="1:8" ht="19.95" customHeight="1" x14ac:dyDescent="0.3">
      <c r="A1304" s="38">
        <v>63700</v>
      </c>
      <c r="B1304" s="11" t="s">
        <v>6</v>
      </c>
      <c r="C1304" t="s">
        <v>973</v>
      </c>
      <c r="D1304" t="s">
        <v>21</v>
      </c>
      <c r="E1304" s="22">
        <v>8932</v>
      </c>
      <c r="F1304" s="22">
        <v>8584</v>
      </c>
      <c r="G1304" s="9">
        <v>0.96103896103896103</v>
      </c>
      <c r="H1304" s="20">
        <v>0</v>
      </c>
    </row>
    <row r="1305" spans="1:8" ht="19.95" customHeight="1" x14ac:dyDescent="0.3">
      <c r="A1305" s="38">
        <v>63825</v>
      </c>
      <c r="B1305" s="11" t="s">
        <v>9</v>
      </c>
      <c r="C1305" t="s">
        <v>974</v>
      </c>
      <c r="D1305" t="s">
        <v>13</v>
      </c>
      <c r="E1305" s="22">
        <v>1018</v>
      </c>
      <c r="F1305" s="22">
        <v>874</v>
      </c>
      <c r="G1305" s="9">
        <v>0.85854616895874258</v>
      </c>
      <c r="H1305" s="20">
        <v>10</v>
      </c>
    </row>
    <row r="1306" spans="1:8" ht="19.95" customHeight="1" x14ac:dyDescent="0.3">
      <c r="A1306" s="38">
        <v>63875</v>
      </c>
      <c r="B1306" s="11" t="s">
        <v>9</v>
      </c>
      <c r="C1306" t="s">
        <v>39</v>
      </c>
      <c r="D1306" t="s">
        <v>18</v>
      </c>
      <c r="E1306" s="22">
        <v>3988</v>
      </c>
      <c r="F1306" s="22">
        <v>3547</v>
      </c>
      <c r="G1306" s="9">
        <v>0.88941825476429293</v>
      </c>
      <c r="H1306" s="20">
        <v>10</v>
      </c>
    </row>
    <row r="1307" spans="1:8" ht="19.95" customHeight="1" x14ac:dyDescent="0.3">
      <c r="A1307" s="38">
        <v>63975</v>
      </c>
      <c r="B1307" s="11" t="s">
        <v>19</v>
      </c>
      <c r="C1307" t="s">
        <v>975</v>
      </c>
      <c r="D1307" t="s">
        <v>64</v>
      </c>
      <c r="E1307" s="22">
        <v>629</v>
      </c>
      <c r="F1307" s="22">
        <v>565</v>
      </c>
      <c r="G1307" s="9">
        <v>0.89825119236883944</v>
      </c>
      <c r="H1307" s="20">
        <v>10</v>
      </c>
    </row>
    <row r="1308" spans="1:8" ht="19.95" customHeight="1" x14ac:dyDescent="0.3">
      <c r="A1308" s="38">
        <v>64050</v>
      </c>
      <c r="B1308" s="11" t="s">
        <v>9</v>
      </c>
      <c r="C1308" t="s">
        <v>976</v>
      </c>
      <c r="D1308" t="s">
        <v>57</v>
      </c>
      <c r="E1308" s="22">
        <v>43</v>
      </c>
      <c r="F1308" s="22">
        <v>36</v>
      </c>
      <c r="G1308" s="9">
        <v>0.83720930232558144</v>
      </c>
      <c r="H1308" s="20">
        <v>15</v>
      </c>
    </row>
    <row r="1309" spans="1:8" ht="19.95" customHeight="1" x14ac:dyDescent="0.3">
      <c r="A1309" s="38">
        <v>64100</v>
      </c>
      <c r="B1309" s="11" t="s">
        <v>19</v>
      </c>
      <c r="C1309" t="s">
        <v>977</v>
      </c>
      <c r="D1309" t="s">
        <v>91</v>
      </c>
      <c r="E1309" s="22">
        <v>1762</v>
      </c>
      <c r="F1309" s="22">
        <v>1527</v>
      </c>
      <c r="G1309" s="9">
        <v>0.86662883087400677</v>
      </c>
      <c r="H1309" s="20">
        <v>10</v>
      </c>
    </row>
    <row r="1310" spans="1:8" ht="19.95" customHeight="1" x14ac:dyDescent="0.3">
      <c r="A1310" s="38">
        <v>64175</v>
      </c>
      <c r="B1310" s="11" t="s">
        <v>9</v>
      </c>
      <c r="C1310" t="s">
        <v>977</v>
      </c>
      <c r="D1310" t="s">
        <v>91</v>
      </c>
      <c r="E1310" s="22">
        <v>1356</v>
      </c>
      <c r="F1310" s="22">
        <v>1197</v>
      </c>
      <c r="G1310" s="9">
        <v>0.88274336283185839</v>
      </c>
      <c r="H1310" s="20">
        <v>10</v>
      </c>
    </row>
    <row r="1311" spans="1:8" ht="19.95" customHeight="1" x14ac:dyDescent="0.3">
      <c r="A1311" s="38">
        <v>64200</v>
      </c>
      <c r="B1311" s="11" t="s">
        <v>6</v>
      </c>
      <c r="C1311" t="s">
        <v>978</v>
      </c>
      <c r="D1311" t="s">
        <v>153</v>
      </c>
      <c r="E1311" s="22">
        <v>12353</v>
      </c>
      <c r="F1311" s="22">
        <v>14098</v>
      </c>
      <c r="G1311" s="9">
        <v>1.1412612320893709</v>
      </c>
      <c r="H1311" s="20">
        <v>0</v>
      </c>
    </row>
    <row r="1312" spans="1:8" ht="19.95" customHeight="1" x14ac:dyDescent="0.3">
      <c r="A1312" s="38">
        <v>64225</v>
      </c>
      <c r="B1312" s="11" t="s">
        <v>9</v>
      </c>
      <c r="C1312" t="s">
        <v>978</v>
      </c>
      <c r="D1312" t="s">
        <v>153</v>
      </c>
      <c r="E1312" s="22">
        <v>1538</v>
      </c>
      <c r="F1312" s="22">
        <v>1485</v>
      </c>
      <c r="G1312" s="9">
        <v>0.96553966189856955</v>
      </c>
      <c r="H1312" s="20">
        <v>0</v>
      </c>
    </row>
    <row r="1313" spans="1:8" ht="19.95" customHeight="1" x14ac:dyDescent="0.3">
      <c r="A1313" s="38">
        <v>64275</v>
      </c>
      <c r="B1313" s="11" t="s">
        <v>9</v>
      </c>
      <c r="C1313" t="s">
        <v>979</v>
      </c>
      <c r="D1313" t="s">
        <v>126</v>
      </c>
      <c r="E1313" s="22">
        <v>389</v>
      </c>
      <c r="F1313" s="22">
        <v>387</v>
      </c>
      <c r="G1313" s="9">
        <v>0.99485861182519275</v>
      </c>
      <c r="H1313" s="20">
        <v>0</v>
      </c>
    </row>
    <row r="1314" spans="1:8" ht="19.95" customHeight="1" x14ac:dyDescent="0.3">
      <c r="A1314" s="38">
        <v>64375</v>
      </c>
      <c r="B1314" s="11" t="s">
        <v>6</v>
      </c>
      <c r="C1314" t="s">
        <v>32</v>
      </c>
      <c r="D1314" t="s">
        <v>86</v>
      </c>
      <c r="E1314" s="22">
        <v>10581</v>
      </c>
      <c r="F1314" s="22">
        <v>7512</v>
      </c>
      <c r="G1314" s="9">
        <v>0.70995180039693795</v>
      </c>
      <c r="H1314" s="20">
        <v>15</v>
      </c>
    </row>
    <row r="1315" spans="1:8" ht="19.95" customHeight="1" x14ac:dyDescent="0.3">
      <c r="A1315" s="38">
        <v>64425</v>
      </c>
      <c r="B1315" s="11" t="s">
        <v>9</v>
      </c>
      <c r="C1315" t="s">
        <v>980</v>
      </c>
      <c r="D1315" t="s">
        <v>111</v>
      </c>
      <c r="E1315" s="22">
        <v>969</v>
      </c>
      <c r="F1315" s="22">
        <v>907</v>
      </c>
      <c r="G1315" s="9">
        <v>0.93601651186790502</v>
      </c>
      <c r="H1315" s="20">
        <v>5</v>
      </c>
    </row>
    <row r="1316" spans="1:8" ht="19.95" customHeight="1" x14ac:dyDescent="0.3">
      <c r="A1316" s="38">
        <v>64450</v>
      </c>
      <c r="B1316" s="11" t="s">
        <v>9</v>
      </c>
      <c r="C1316" t="s">
        <v>981</v>
      </c>
      <c r="D1316" t="s">
        <v>59</v>
      </c>
      <c r="E1316" s="22">
        <v>1888</v>
      </c>
      <c r="F1316" s="22">
        <v>1593</v>
      </c>
      <c r="G1316" s="9">
        <v>0.84375</v>
      </c>
      <c r="H1316" s="20">
        <v>15</v>
      </c>
    </row>
    <row r="1317" spans="1:8" ht="19.95" customHeight="1" x14ac:dyDescent="0.3">
      <c r="A1317" s="38">
        <v>64475</v>
      </c>
      <c r="B1317" s="11" t="s">
        <v>9</v>
      </c>
      <c r="C1317" t="s">
        <v>982</v>
      </c>
      <c r="D1317" t="s">
        <v>95</v>
      </c>
      <c r="E1317" s="22">
        <v>1091</v>
      </c>
      <c r="F1317" s="22">
        <v>985</v>
      </c>
      <c r="G1317" s="9">
        <v>0.90284142988084326</v>
      </c>
      <c r="H1317" s="20">
        <v>5</v>
      </c>
    </row>
    <row r="1318" spans="1:8" ht="19.95" customHeight="1" x14ac:dyDescent="0.3">
      <c r="A1318" s="38">
        <v>64512</v>
      </c>
      <c r="B1318" s="11" t="s">
        <v>9</v>
      </c>
      <c r="C1318" t="s">
        <v>982</v>
      </c>
      <c r="D1318" t="s">
        <v>23</v>
      </c>
      <c r="E1318" s="22">
        <v>833</v>
      </c>
      <c r="F1318" s="22">
        <v>856</v>
      </c>
      <c r="G1318" s="9">
        <v>1.0276110444177671</v>
      </c>
      <c r="H1318" s="20">
        <v>0</v>
      </c>
    </row>
    <row r="1319" spans="1:8" ht="19.95" customHeight="1" x14ac:dyDescent="0.3">
      <c r="A1319" s="38">
        <v>64625</v>
      </c>
      <c r="B1319" s="11" t="s">
        <v>19</v>
      </c>
      <c r="C1319" t="s">
        <v>983</v>
      </c>
      <c r="D1319" t="s">
        <v>115</v>
      </c>
      <c r="E1319" s="22">
        <v>646</v>
      </c>
      <c r="F1319" s="22">
        <v>604</v>
      </c>
      <c r="G1319" s="9">
        <v>0.93498452012383904</v>
      </c>
      <c r="H1319" s="20">
        <v>5</v>
      </c>
    </row>
    <row r="1320" spans="1:8" ht="19.95" customHeight="1" x14ac:dyDescent="0.3">
      <c r="A1320" s="38">
        <v>64650</v>
      </c>
      <c r="B1320" s="11" t="s">
        <v>9</v>
      </c>
      <c r="C1320" t="s">
        <v>983</v>
      </c>
      <c r="D1320" t="s">
        <v>115</v>
      </c>
      <c r="E1320" s="22">
        <v>813</v>
      </c>
      <c r="F1320" s="22">
        <v>788</v>
      </c>
      <c r="G1320" s="9">
        <v>0.96924969249692494</v>
      </c>
      <c r="H1320" s="20">
        <v>0</v>
      </c>
    </row>
    <row r="1321" spans="1:8" ht="19.95" customHeight="1" x14ac:dyDescent="0.3">
      <c r="A1321" s="38">
        <v>64675</v>
      </c>
      <c r="B1321" s="11" t="s">
        <v>19</v>
      </c>
      <c r="C1321" t="s">
        <v>984</v>
      </c>
      <c r="D1321" t="s">
        <v>221</v>
      </c>
      <c r="E1321" s="22">
        <v>244</v>
      </c>
      <c r="F1321" s="22">
        <v>174</v>
      </c>
      <c r="G1321" s="9">
        <v>0.71311475409836067</v>
      </c>
      <c r="H1321" s="20">
        <v>15</v>
      </c>
    </row>
    <row r="1322" spans="1:8" ht="19.95" customHeight="1" x14ac:dyDescent="0.3">
      <c r="A1322" s="38">
        <v>64750</v>
      </c>
      <c r="B1322" s="11" t="s">
        <v>19</v>
      </c>
      <c r="C1322" t="s">
        <v>985</v>
      </c>
      <c r="D1322" t="s">
        <v>59</v>
      </c>
      <c r="E1322" s="22">
        <v>357</v>
      </c>
      <c r="F1322" s="22">
        <v>270</v>
      </c>
      <c r="G1322" s="9">
        <v>0.75630252100840334</v>
      </c>
      <c r="H1322" s="20">
        <v>15</v>
      </c>
    </row>
    <row r="1323" spans="1:8" ht="19.95" customHeight="1" x14ac:dyDescent="0.3">
      <c r="A1323" s="38">
        <v>64775</v>
      </c>
      <c r="B1323" s="11" t="s">
        <v>9</v>
      </c>
      <c r="C1323" t="s">
        <v>985</v>
      </c>
      <c r="D1323" t="s">
        <v>59</v>
      </c>
      <c r="E1323" s="22">
        <v>1412</v>
      </c>
      <c r="F1323" s="22">
        <v>1202</v>
      </c>
      <c r="G1323" s="9">
        <v>0.85127478753541075</v>
      </c>
      <c r="H1323" s="20">
        <v>10</v>
      </c>
    </row>
    <row r="1324" spans="1:8" ht="19.95" customHeight="1" x14ac:dyDescent="0.3">
      <c r="A1324" s="38">
        <v>64875</v>
      </c>
      <c r="B1324" s="11" t="s">
        <v>9</v>
      </c>
      <c r="C1324" t="s">
        <v>986</v>
      </c>
      <c r="D1324" t="s">
        <v>108</v>
      </c>
      <c r="E1324" s="22">
        <v>919</v>
      </c>
      <c r="F1324" s="22">
        <v>781</v>
      </c>
      <c r="G1324" s="9">
        <v>0.84983677910772581</v>
      </c>
      <c r="H1324" s="20">
        <v>15</v>
      </c>
    </row>
    <row r="1325" spans="1:8" ht="19.95" customHeight="1" x14ac:dyDescent="0.3">
      <c r="A1325" s="38">
        <v>64900</v>
      </c>
      <c r="B1325" s="11" t="s">
        <v>9</v>
      </c>
      <c r="C1325" t="s">
        <v>987</v>
      </c>
      <c r="D1325" t="s">
        <v>41</v>
      </c>
      <c r="E1325" s="22">
        <v>1261</v>
      </c>
      <c r="F1325" s="22">
        <v>1302</v>
      </c>
      <c r="G1325" s="9">
        <v>1.0325138778747027</v>
      </c>
      <c r="H1325" s="20">
        <v>0</v>
      </c>
    </row>
    <row r="1326" spans="1:8" ht="19.95" customHeight="1" x14ac:dyDescent="0.3">
      <c r="A1326" s="38">
        <v>64975</v>
      </c>
      <c r="B1326" s="11" t="s">
        <v>19</v>
      </c>
      <c r="C1326" t="s">
        <v>988</v>
      </c>
      <c r="D1326" t="s">
        <v>86</v>
      </c>
      <c r="E1326" s="22">
        <v>2590</v>
      </c>
      <c r="F1326" s="22">
        <v>2477</v>
      </c>
      <c r="G1326" s="9">
        <v>0.95637065637065632</v>
      </c>
      <c r="H1326" s="20">
        <v>0</v>
      </c>
    </row>
    <row r="1327" spans="1:8" ht="19.95" customHeight="1" x14ac:dyDescent="0.3">
      <c r="A1327" s="38">
        <v>65050</v>
      </c>
      <c r="B1327" s="11" t="s">
        <v>6</v>
      </c>
      <c r="C1327" t="s">
        <v>989</v>
      </c>
      <c r="D1327" t="s">
        <v>156</v>
      </c>
      <c r="E1327" s="22">
        <v>5506</v>
      </c>
      <c r="F1327" s="22">
        <v>4297</v>
      </c>
      <c r="G1327" s="9">
        <v>0.78042135851798033</v>
      </c>
      <c r="H1327" s="20">
        <v>15</v>
      </c>
    </row>
    <row r="1328" spans="1:8" ht="19.95" customHeight="1" x14ac:dyDescent="0.3">
      <c r="A1328" s="38">
        <v>65075</v>
      </c>
      <c r="B1328" s="11" t="s">
        <v>9</v>
      </c>
      <c r="C1328" t="s">
        <v>989</v>
      </c>
      <c r="D1328" t="s">
        <v>156</v>
      </c>
      <c r="E1328" s="22">
        <v>957</v>
      </c>
      <c r="F1328" s="22">
        <v>699</v>
      </c>
      <c r="G1328" s="9">
        <v>0.73040752351097182</v>
      </c>
      <c r="H1328" s="20">
        <v>15</v>
      </c>
    </row>
    <row r="1329" spans="1:8" ht="19.95" customHeight="1" x14ac:dyDescent="0.3">
      <c r="A1329" s="38">
        <v>65125</v>
      </c>
      <c r="B1329" s="11" t="s">
        <v>9</v>
      </c>
      <c r="C1329" t="s">
        <v>990</v>
      </c>
      <c r="D1329" t="s">
        <v>124</v>
      </c>
      <c r="E1329" s="22">
        <v>1076</v>
      </c>
      <c r="F1329" s="22">
        <v>965</v>
      </c>
      <c r="G1329" s="9">
        <v>0.89684014869888473</v>
      </c>
      <c r="H1329" s="20">
        <v>10</v>
      </c>
    </row>
    <row r="1330" spans="1:8" ht="19.95" customHeight="1" x14ac:dyDescent="0.3">
      <c r="A1330" s="38">
        <v>65100</v>
      </c>
      <c r="B1330" s="11" t="s">
        <v>19</v>
      </c>
      <c r="C1330" t="s">
        <v>990</v>
      </c>
      <c r="D1330" t="s">
        <v>124</v>
      </c>
      <c r="E1330" s="22">
        <v>4420</v>
      </c>
      <c r="F1330" s="22">
        <v>4646</v>
      </c>
      <c r="G1330" s="9">
        <v>1.0511312217194571</v>
      </c>
      <c r="H1330" s="20">
        <v>0</v>
      </c>
    </row>
    <row r="1331" spans="1:8" ht="19.95" customHeight="1" x14ac:dyDescent="0.3">
      <c r="A1331" s="38">
        <v>65150</v>
      </c>
      <c r="B1331" s="11" t="s">
        <v>19</v>
      </c>
      <c r="C1331" t="s">
        <v>991</v>
      </c>
      <c r="D1331" t="s">
        <v>48</v>
      </c>
      <c r="E1331" s="22">
        <v>494</v>
      </c>
      <c r="F1331" s="22">
        <v>395</v>
      </c>
      <c r="G1331" s="9">
        <v>0.79959514170040491</v>
      </c>
      <c r="H1331" s="20">
        <v>15</v>
      </c>
    </row>
    <row r="1332" spans="1:8" ht="19.95" customHeight="1" x14ac:dyDescent="0.3">
      <c r="A1332" s="38">
        <v>65175</v>
      </c>
      <c r="B1332" s="11" t="s">
        <v>9</v>
      </c>
      <c r="C1332" t="s">
        <v>991</v>
      </c>
      <c r="D1332" t="s">
        <v>48</v>
      </c>
      <c r="E1332" s="22">
        <v>566</v>
      </c>
      <c r="F1332" s="22">
        <v>542</v>
      </c>
      <c r="G1332" s="9">
        <v>0.95759717314487636</v>
      </c>
      <c r="H1332" s="20">
        <v>0</v>
      </c>
    </row>
    <row r="1333" spans="1:8" ht="19.95" customHeight="1" x14ac:dyDescent="0.3">
      <c r="A1333" s="38">
        <v>65200</v>
      </c>
      <c r="B1333" s="11" t="s">
        <v>9</v>
      </c>
      <c r="C1333" t="s">
        <v>992</v>
      </c>
      <c r="D1333" t="s">
        <v>48</v>
      </c>
      <c r="E1333" s="22">
        <v>1648</v>
      </c>
      <c r="F1333" s="22">
        <v>1744</v>
      </c>
      <c r="G1333" s="9">
        <v>1.058252427184466</v>
      </c>
      <c r="H1333" s="20">
        <v>0</v>
      </c>
    </row>
    <row r="1334" spans="1:8" ht="19.95" customHeight="1" x14ac:dyDescent="0.3">
      <c r="A1334" s="38">
        <v>65325</v>
      </c>
      <c r="B1334" s="11" t="s">
        <v>19</v>
      </c>
      <c r="C1334" t="s">
        <v>993</v>
      </c>
      <c r="D1334" t="s">
        <v>277</v>
      </c>
      <c r="E1334" s="22">
        <v>563</v>
      </c>
      <c r="F1334" s="22">
        <v>405</v>
      </c>
      <c r="G1334" s="9">
        <v>0.71936056838365892</v>
      </c>
      <c r="H1334" s="20">
        <v>15</v>
      </c>
    </row>
    <row r="1335" spans="1:8" ht="19.95" customHeight="1" x14ac:dyDescent="0.3">
      <c r="A1335" s="38">
        <v>65350</v>
      </c>
      <c r="B1335" s="11" t="s">
        <v>9</v>
      </c>
      <c r="C1335" t="s">
        <v>993</v>
      </c>
      <c r="D1335" t="s">
        <v>277</v>
      </c>
      <c r="E1335" s="22">
        <v>440</v>
      </c>
      <c r="F1335" s="22">
        <v>343</v>
      </c>
      <c r="G1335" s="9">
        <v>0.77954545454545454</v>
      </c>
      <c r="H1335" s="20">
        <v>15</v>
      </c>
    </row>
    <row r="1336" spans="1:8" ht="19.95" customHeight="1" x14ac:dyDescent="0.3">
      <c r="A1336" s="38">
        <v>65375</v>
      </c>
      <c r="B1336" s="11" t="s">
        <v>6</v>
      </c>
      <c r="C1336" t="s">
        <v>994</v>
      </c>
      <c r="D1336" t="s">
        <v>138</v>
      </c>
      <c r="E1336" s="22">
        <v>4333</v>
      </c>
      <c r="F1336" s="22">
        <v>4451</v>
      </c>
      <c r="G1336" s="9">
        <v>1.0272328640664667</v>
      </c>
      <c r="H1336" s="20">
        <v>0</v>
      </c>
    </row>
    <row r="1337" spans="1:8" ht="19.95" customHeight="1" x14ac:dyDescent="0.3">
      <c r="A1337" s="38">
        <v>65425</v>
      </c>
      <c r="B1337" s="11" t="s">
        <v>9</v>
      </c>
      <c r="C1337" t="s">
        <v>995</v>
      </c>
      <c r="D1337" t="s">
        <v>77</v>
      </c>
      <c r="E1337" s="22">
        <v>805</v>
      </c>
      <c r="F1337" s="22">
        <v>860</v>
      </c>
      <c r="G1337" s="9">
        <v>1.0683229813664596</v>
      </c>
      <c r="H1337" s="20">
        <v>0</v>
      </c>
    </row>
    <row r="1338" spans="1:8" ht="19.95" customHeight="1" x14ac:dyDescent="0.3">
      <c r="A1338" s="38">
        <v>65450</v>
      </c>
      <c r="B1338" s="11" t="s">
        <v>9</v>
      </c>
      <c r="C1338" t="s">
        <v>996</v>
      </c>
      <c r="D1338" t="s">
        <v>14</v>
      </c>
      <c r="E1338" s="22">
        <v>1377</v>
      </c>
      <c r="F1338" s="22">
        <v>1056</v>
      </c>
      <c r="G1338" s="9">
        <v>0.76688453159041392</v>
      </c>
      <c r="H1338" s="20">
        <v>15</v>
      </c>
    </row>
    <row r="1339" spans="1:8" ht="19.95" customHeight="1" x14ac:dyDescent="0.3">
      <c r="A1339" s="38">
        <v>65500</v>
      </c>
      <c r="B1339" s="11" t="s">
        <v>9</v>
      </c>
      <c r="C1339" t="s">
        <v>996</v>
      </c>
      <c r="D1339" t="s">
        <v>37</v>
      </c>
      <c r="E1339" s="22">
        <v>942</v>
      </c>
      <c r="F1339" s="22">
        <v>1022</v>
      </c>
      <c r="G1339" s="9">
        <v>1.0849256900212314</v>
      </c>
      <c r="H1339" s="20">
        <v>0</v>
      </c>
    </row>
    <row r="1340" spans="1:8" ht="19.95" customHeight="1" x14ac:dyDescent="0.3">
      <c r="A1340" s="38">
        <v>65550</v>
      </c>
      <c r="B1340" s="11" t="s">
        <v>9</v>
      </c>
      <c r="C1340" t="s">
        <v>277</v>
      </c>
      <c r="D1340" t="s">
        <v>13</v>
      </c>
      <c r="E1340" s="22">
        <v>221</v>
      </c>
      <c r="F1340" s="22">
        <v>182</v>
      </c>
      <c r="G1340" s="9">
        <v>0.82352941176470584</v>
      </c>
      <c r="H1340" s="20">
        <v>15</v>
      </c>
    </row>
    <row r="1341" spans="1:8" ht="19.95" customHeight="1" x14ac:dyDescent="0.3">
      <c r="A1341" s="38">
        <v>65575</v>
      </c>
      <c r="B1341" s="11" t="s">
        <v>9</v>
      </c>
      <c r="C1341" t="s">
        <v>997</v>
      </c>
      <c r="D1341" t="s">
        <v>36</v>
      </c>
      <c r="E1341" s="22">
        <v>750</v>
      </c>
      <c r="F1341" s="22">
        <v>760</v>
      </c>
      <c r="G1341" s="9">
        <v>1.0133333333333334</v>
      </c>
      <c r="H1341" s="20">
        <v>0</v>
      </c>
    </row>
    <row r="1342" spans="1:8" ht="19.95" customHeight="1" x14ac:dyDescent="0.3">
      <c r="A1342" s="38">
        <v>65600</v>
      </c>
      <c r="B1342" s="11" t="s">
        <v>6</v>
      </c>
      <c r="C1342" t="s">
        <v>998</v>
      </c>
      <c r="D1342" t="s">
        <v>168</v>
      </c>
      <c r="E1342" s="22">
        <v>1267</v>
      </c>
      <c r="F1342" s="22">
        <v>1168</v>
      </c>
      <c r="G1342" s="9">
        <v>0.92186266771902126</v>
      </c>
      <c r="H1342" s="20">
        <v>5</v>
      </c>
    </row>
    <row r="1343" spans="1:8" ht="19.95" customHeight="1" x14ac:dyDescent="0.3">
      <c r="A1343" s="38">
        <v>65625</v>
      </c>
      <c r="B1343" s="11" t="s">
        <v>9</v>
      </c>
      <c r="C1343" t="s">
        <v>998</v>
      </c>
      <c r="D1343" t="s">
        <v>168</v>
      </c>
      <c r="E1343" s="22">
        <v>1519</v>
      </c>
      <c r="F1343" s="22">
        <v>1494</v>
      </c>
      <c r="G1343" s="9">
        <v>0.98354180381830147</v>
      </c>
      <c r="H1343" s="20">
        <v>0</v>
      </c>
    </row>
    <row r="1344" spans="1:8" ht="19.95" customHeight="1" x14ac:dyDescent="0.3">
      <c r="A1344" s="38">
        <v>65700</v>
      </c>
      <c r="B1344" s="11" t="s">
        <v>9</v>
      </c>
      <c r="C1344" t="s">
        <v>999</v>
      </c>
      <c r="D1344" t="s">
        <v>80</v>
      </c>
      <c r="E1344" s="22">
        <v>357</v>
      </c>
      <c r="F1344" s="22">
        <v>268</v>
      </c>
      <c r="G1344" s="9">
        <v>0.75070028011204482</v>
      </c>
      <c r="H1344" s="20">
        <v>15</v>
      </c>
    </row>
    <row r="1345" spans="1:8" ht="19.95" customHeight="1" x14ac:dyDescent="0.3">
      <c r="A1345" s="38">
        <v>65675</v>
      </c>
      <c r="B1345" s="11" t="s">
        <v>19</v>
      </c>
      <c r="C1345" t="s">
        <v>999</v>
      </c>
      <c r="D1345" t="s">
        <v>3200</v>
      </c>
      <c r="E1345" s="22">
        <v>3870</v>
      </c>
      <c r="F1345" s="22">
        <v>4667</v>
      </c>
      <c r="G1345" s="9">
        <v>1.2059431524547803</v>
      </c>
      <c r="H1345" s="20">
        <v>0</v>
      </c>
    </row>
    <row r="1346" spans="1:8" ht="19.95" customHeight="1" x14ac:dyDescent="0.3">
      <c r="A1346" s="38">
        <v>65825</v>
      </c>
      <c r="B1346" s="11" t="s">
        <v>9</v>
      </c>
      <c r="C1346" t="s">
        <v>1000</v>
      </c>
      <c r="D1346" t="s">
        <v>14</v>
      </c>
      <c r="E1346" s="22">
        <v>1159</v>
      </c>
      <c r="F1346" s="22">
        <v>876</v>
      </c>
      <c r="G1346" s="9">
        <v>0.75582398619499569</v>
      </c>
      <c r="H1346" s="20">
        <v>15</v>
      </c>
    </row>
    <row r="1347" spans="1:8" ht="19.95" customHeight="1" x14ac:dyDescent="0.3">
      <c r="A1347" s="38">
        <v>66000</v>
      </c>
      <c r="B1347" s="11" t="s">
        <v>6</v>
      </c>
      <c r="C1347" t="s">
        <v>243</v>
      </c>
      <c r="D1347" t="s">
        <v>243</v>
      </c>
      <c r="E1347" s="22">
        <v>77816</v>
      </c>
      <c r="F1347" s="22">
        <v>67248</v>
      </c>
      <c r="G1347" s="9">
        <v>0.86419245399403721</v>
      </c>
      <c r="H1347" s="20">
        <v>10</v>
      </c>
    </row>
    <row r="1348" spans="1:8" ht="19.95" customHeight="1" x14ac:dyDescent="0.3">
      <c r="A1348" s="38">
        <v>66075</v>
      </c>
      <c r="B1348" s="11" t="s">
        <v>9</v>
      </c>
      <c r="C1348" t="s">
        <v>1001</v>
      </c>
      <c r="D1348" t="s">
        <v>136</v>
      </c>
      <c r="E1348" s="22">
        <v>445</v>
      </c>
      <c r="F1348" s="22">
        <v>420</v>
      </c>
      <c r="G1348" s="9">
        <v>0.9438202247191011</v>
      </c>
      <c r="H1348" s="20">
        <v>5</v>
      </c>
    </row>
    <row r="1349" spans="1:8" ht="19.95" customHeight="1" x14ac:dyDescent="0.3">
      <c r="A1349" s="38">
        <v>66050</v>
      </c>
      <c r="B1349" s="11" t="s">
        <v>19</v>
      </c>
      <c r="C1349" t="s">
        <v>1001</v>
      </c>
      <c r="D1349" t="s">
        <v>136</v>
      </c>
      <c r="E1349" s="22">
        <v>273</v>
      </c>
      <c r="F1349" s="22">
        <v>261</v>
      </c>
      <c r="G1349" s="9">
        <v>0.95604395604395609</v>
      </c>
      <c r="H1349" s="20">
        <v>0</v>
      </c>
    </row>
    <row r="1350" spans="1:8" ht="19.95" customHeight="1" x14ac:dyDescent="0.3">
      <c r="A1350" s="38">
        <v>66125</v>
      </c>
      <c r="B1350" s="11" t="s">
        <v>9</v>
      </c>
      <c r="C1350" t="s">
        <v>1002</v>
      </c>
      <c r="D1350" t="s">
        <v>219</v>
      </c>
      <c r="E1350" s="22">
        <v>3285</v>
      </c>
      <c r="F1350" s="22">
        <v>3012</v>
      </c>
      <c r="G1350" s="9">
        <v>0.91689497716894974</v>
      </c>
      <c r="H1350" s="20">
        <v>5</v>
      </c>
    </row>
    <row r="1351" spans="1:8" ht="19.95" customHeight="1" x14ac:dyDescent="0.3">
      <c r="A1351" s="38">
        <v>66150</v>
      </c>
      <c r="B1351" s="11" t="s">
        <v>19</v>
      </c>
      <c r="C1351" t="s">
        <v>1003</v>
      </c>
      <c r="D1351" t="s">
        <v>3201</v>
      </c>
      <c r="E1351" s="22">
        <v>1796</v>
      </c>
      <c r="F1351" s="22">
        <v>1583</v>
      </c>
      <c r="G1351" s="9">
        <v>0.88140311804008908</v>
      </c>
      <c r="H1351" s="20">
        <v>10</v>
      </c>
    </row>
    <row r="1352" spans="1:8" ht="19.95" customHeight="1" x14ac:dyDescent="0.3">
      <c r="A1352" s="38">
        <v>66175</v>
      </c>
      <c r="B1352" s="11" t="s">
        <v>9</v>
      </c>
      <c r="C1352" t="s">
        <v>1003</v>
      </c>
      <c r="D1352" t="s">
        <v>86</v>
      </c>
      <c r="E1352" s="22">
        <v>762</v>
      </c>
      <c r="F1352" s="22">
        <v>737</v>
      </c>
      <c r="G1352" s="9">
        <v>0.96719160104986879</v>
      </c>
      <c r="H1352" s="20">
        <v>0</v>
      </c>
    </row>
    <row r="1353" spans="1:8" ht="19.95" customHeight="1" x14ac:dyDescent="0.3">
      <c r="A1353" s="38">
        <v>66200</v>
      </c>
      <c r="B1353" s="11" t="s">
        <v>19</v>
      </c>
      <c r="C1353" t="s">
        <v>1004</v>
      </c>
      <c r="D1353" t="s">
        <v>21</v>
      </c>
      <c r="E1353" s="22">
        <v>1561</v>
      </c>
      <c r="F1353" s="22">
        <v>1437</v>
      </c>
      <c r="G1353" s="9">
        <v>0.92056374119154383</v>
      </c>
      <c r="H1353" s="20">
        <v>5</v>
      </c>
    </row>
    <row r="1354" spans="1:8" ht="19.95" customHeight="1" x14ac:dyDescent="0.3">
      <c r="A1354" s="38">
        <v>66275</v>
      </c>
      <c r="B1354" s="11" t="s">
        <v>9</v>
      </c>
      <c r="C1354" t="s">
        <v>1005</v>
      </c>
      <c r="D1354" t="s">
        <v>221</v>
      </c>
      <c r="E1354" s="22">
        <v>740</v>
      </c>
      <c r="F1354" s="22">
        <v>545</v>
      </c>
      <c r="G1354" s="9">
        <v>0.73648648648648651</v>
      </c>
      <c r="H1354" s="20">
        <v>15</v>
      </c>
    </row>
    <row r="1355" spans="1:8" ht="19.95" customHeight="1" x14ac:dyDescent="0.3">
      <c r="A1355" s="38">
        <v>66350</v>
      </c>
      <c r="B1355" s="11" t="s">
        <v>19</v>
      </c>
      <c r="C1355" t="s">
        <v>1006</v>
      </c>
      <c r="D1355" t="s">
        <v>243</v>
      </c>
      <c r="E1355" s="22">
        <v>3926</v>
      </c>
      <c r="F1355" s="22">
        <v>3756</v>
      </c>
      <c r="G1355" s="9">
        <v>0.95669893020886398</v>
      </c>
      <c r="H1355" s="20">
        <v>0</v>
      </c>
    </row>
    <row r="1356" spans="1:8" ht="19.95" customHeight="1" x14ac:dyDescent="0.3">
      <c r="A1356" s="38">
        <v>66450</v>
      </c>
      <c r="B1356" s="11" t="s">
        <v>19</v>
      </c>
      <c r="C1356" t="s">
        <v>1007</v>
      </c>
      <c r="D1356" t="s">
        <v>166</v>
      </c>
      <c r="E1356" s="22">
        <v>376</v>
      </c>
      <c r="F1356" s="22">
        <v>299</v>
      </c>
      <c r="G1356" s="9">
        <v>0.79521276595744683</v>
      </c>
      <c r="H1356" s="20">
        <v>15</v>
      </c>
    </row>
    <row r="1357" spans="1:8" ht="19.95" customHeight="1" x14ac:dyDescent="0.3">
      <c r="A1357" s="38">
        <v>66550</v>
      </c>
      <c r="B1357" s="11" t="s">
        <v>9</v>
      </c>
      <c r="C1357" t="s">
        <v>1008</v>
      </c>
      <c r="D1357" t="s">
        <v>208</v>
      </c>
      <c r="E1357" s="22">
        <v>2359</v>
      </c>
      <c r="F1357" s="22">
        <v>2727</v>
      </c>
      <c r="G1357" s="9">
        <v>1.1559983043662569</v>
      </c>
      <c r="H1357" s="20">
        <v>0</v>
      </c>
    </row>
    <row r="1358" spans="1:8" ht="19.95" customHeight="1" x14ac:dyDescent="0.3">
      <c r="A1358" s="38">
        <v>66625</v>
      </c>
      <c r="B1358" s="11" t="s">
        <v>9</v>
      </c>
      <c r="C1358" t="s">
        <v>1009</v>
      </c>
      <c r="D1358" t="s">
        <v>27</v>
      </c>
      <c r="E1358" s="22">
        <v>1374</v>
      </c>
      <c r="F1358" s="22">
        <v>1238</v>
      </c>
      <c r="G1358" s="9">
        <v>0.90101892285298402</v>
      </c>
      <c r="H1358" s="20">
        <v>5</v>
      </c>
    </row>
    <row r="1359" spans="1:8" ht="19.95" customHeight="1" x14ac:dyDescent="0.3">
      <c r="A1359" s="38">
        <v>66700</v>
      </c>
      <c r="B1359" s="11" t="s">
        <v>9</v>
      </c>
      <c r="C1359" t="s">
        <v>1010</v>
      </c>
      <c r="D1359" t="s">
        <v>50</v>
      </c>
      <c r="E1359" s="22">
        <v>993</v>
      </c>
      <c r="F1359" s="22">
        <v>903</v>
      </c>
      <c r="G1359" s="9">
        <v>0.90936555891238668</v>
      </c>
      <c r="H1359" s="20">
        <v>5</v>
      </c>
    </row>
    <row r="1360" spans="1:8" ht="19.95" customHeight="1" x14ac:dyDescent="0.3">
      <c r="A1360" s="38">
        <v>66750</v>
      </c>
      <c r="B1360" s="11" t="s">
        <v>19</v>
      </c>
      <c r="C1360" t="s">
        <v>1011</v>
      </c>
      <c r="D1360" t="s">
        <v>108</v>
      </c>
      <c r="E1360" s="22">
        <v>2061</v>
      </c>
      <c r="F1360" s="22">
        <v>1672</v>
      </c>
      <c r="G1360" s="9">
        <v>0.81125667151868031</v>
      </c>
      <c r="H1360" s="20">
        <v>15</v>
      </c>
    </row>
    <row r="1361" spans="1:8" ht="19.95" customHeight="1" x14ac:dyDescent="0.3">
      <c r="A1361" s="38">
        <v>66825</v>
      </c>
      <c r="B1361" s="11" t="s">
        <v>9</v>
      </c>
      <c r="C1361" t="s">
        <v>3202</v>
      </c>
      <c r="D1361" t="s">
        <v>124</v>
      </c>
      <c r="E1361" s="22">
        <v>1185</v>
      </c>
      <c r="F1361" s="22">
        <v>882</v>
      </c>
      <c r="G1361" s="9">
        <v>0.7443037974683544</v>
      </c>
      <c r="H1361" s="20">
        <v>15</v>
      </c>
    </row>
    <row r="1362" spans="1:8" ht="19.95" customHeight="1" x14ac:dyDescent="0.3">
      <c r="A1362" s="38">
        <v>66800</v>
      </c>
      <c r="B1362" s="11" t="s">
        <v>6</v>
      </c>
      <c r="C1362" t="s">
        <v>3202</v>
      </c>
      <c r="D1362" t="s">
        <v>124</v>
      </c>
      <c r="E1362" s="22">
        <v>9984</v>
      </c>
      <c r="F1362" s="22">
        <v>11309</v>
      </c>
      <c r="G1362" s="9">
        <v>1.1327123397435896</v>
      </c>
      <c r="H1362" s="20">
        <v>0</v>
      </c>
    </row>
    <row r="1363" spans="1:8" ht="19.95" customHeight="1" x14ac:dyDescent="0.3">
      <c r="A1363" s="38">
        <v>66875</v>
      </c>
      <c r="B1363" s="11" t="s">
        <v>19</v>
      </c>
      <c r="C1363" t="s">
        <v>1012</v>
      </c>
      <c r="D1363" t="s">
        <v>279</v>
      </c>
      <c r="E1363" s="22">
        <v>1195</v>
      </c>
      <c r="F1363" s="22">
        <v>1062</v>
      </c>
      <c r="G1363" s="9">
        <v>0.8887029288702929</v>
      </c>
      <c r="H1363" s="20">
        <v>10</v>
      </c>
    </row>
    <row r="1364" spans="1:8" ht="19.95" customHeight="1" x14ac:dyDescent="0.3">
      <c r="A1364" s="38">
        <v>66900</v>
      </c>
      <c r="B1364" s="11" t="s">
        <v>19</v>
      </c>
      <c r="C1364" t="s">
        <v>1013</v>
      </c>
      <c r="D1364" t="s">
        <v>95</v>
      </c>
      <c r="E1364" s="22">
        <v>763</v>
      </c>
      <c r="F1364" s="22">
        <v>769</v>
      </c>
      <c r="G1364" s="9">
        <v>1.0078636959370904</v>
      </c>
      <c r="H1364" s="20">
        <v>0</v>
      </c>
    </row>
    <row r="1365" spans="1:8" ht="19.95" customHeight="1" x14ac:dyDescent="0.3">
      <c r="A1365" s="38">
        <v>66950</v>
      </c>
      <c r="B1365" s="11" t="s">
        <v>9</v>
      </c>
      <c r="C1365" t="s">
        <v>1014</v>
      </c>
      <c r="D1365" t="s">
        <v>99</v>
      </c>
      <c r="E1365" s="22">
        <v>1186</v>
      </c>
      <c r="F1365" s="22">
        <v>1042</v>
      </c>
      <c r="G1365" s="9">
        <v>0.87858347386172009</v>
      </c>
      <c r="H1365" s="20">
        <v>10</v>
      </c>
    </row>
    <row r="1366" spans="1:8" ht="19.95" customHeight="1" x14ac:dyDescent="0.3">
      <c r="A1366" s="38">
        <v>67000</v>
      </c>
      <c r="B1366" s="11" t="s">
        <v>9</v>
      </c>
      <c r="C1366" t="s">
        <v>1015</v>
      </c>
      <c r="D1366" t="s">
        <v>91</v>
      </c>
      <c r="E1366" s="22">
        <v>230</v>
      </c>
      <c r="F1366" s="22">
        <v>178</v>
      </c>
      <c r="G1366" s="9">
        <v>0.77391304347826084</v>
      </c>
      <c r="H1366" s="20">
        <v>15</v>
      </c>
    </row>
    <row r="1367" spans="1:8" ht="19.95" customHeight="1" x14ac:dyDescent="0.3">
      <c r="A1367" s="38">
        <v>67025</v>
      </c>
      <c r="B1367" s="11" t="s">
        <v>9</v>
      </c>
      <c r="C1367" t="s">
        <v>1016</v>
      </c>
      <c r="D1367" t="s">
        <v>147</v>
      </c>
      <c r="E1367" s="22">
        <v>793</v>
      </c>
      <c r="F1367" s="22">
        <v>897</v>
      </c>
      <c r="G1367" s="9">
        <v>1.1311475409836065</v>
      </c>
      <c r="H1367" s="20">
        <v>0</v>
      </c>
    </row>
    <row r="1368" spans="1:8" ht="19.95" customHeight="1" x14ac:dyDescent="0.3">
      <c r="A1368" s="38">
        <v>67100</v>
      </c>
      <c r="B1368" s="11" t="s">
        <v>19</v>
      </c>
      <c r="C1368" t="s">
        <v>1017</v>
      </c>
      <c r="D1368" t="s">
        <v>80</v>
      </c>
      <c r="E1368" s="22">
        <v>258</v>
      </c>
      <c r="F1368" s="22">
        <v>196</v>
      </c>
      <c r="G1368" s="9">
        <v>0.75968992248062017</v>
      </c>
      <c r="H1368" s="20">
        <v>15</v>
      </c>
    </row>
    <row r="1369" spans="1:8" ht="19.95" customHeight="1" x14ac:dyDescent="0.3">
      <c r="A1369" s="38">
        <v>67150</v>
      </c>
      <c r="B1369" s="11" t="s">
        <v>9</v>
      </c>
      <c r="C1369" t="s">
        <v>1018</v>
      </c>
      <c r="D1369" t="s">
        <v>21</v>
      </c>
      <c r="E1369" s="22">
        <v>2139</v>
      </c>
      <c r="F1369" s="22">
        <v>2039</v>
      </c>
      <c r="G1369" s="9">
        <v>0.95324918186068253</v>
      </c>
      <c r="H1369" s="20">
        <v>0</v>
      </c>
    </row>
    <row r="1370" spans="1:8" ht="19.95" customHeight="1" x14ac:dyDescent="0.3">
      <c r="A1370" s="38">
        <v>67200</v>
      </c>
      <c r="B1370" s="11" t="s">
        <v>6</v>
      </c>
      <c r="C1370" t="s">
        <v>1019</v>
      </c>
      <c r="D1370" t="s">
        <v>272</v>
      </c>
      <c r="E1370" s="22">
        <v>8285</v>
      </c>
      <c r="F1370" s="22">
        <v>7476</v>
      </c>
      <c r="G1370" s="9">
        <v>0.90235365117682553</v>
      </c>
      <c r="H1370" s="20">
        <v>5</v>
      </c>
    </row>
    <row r="1371" spans="1:8" ht="19.95" customHeight="1" x14ac:dyDescent="0.3">
      <c r="A1371" s="38">
        <v>67250</v>
      </c>
      <c r="B1371" s="11" t="s">
        <v>9</v>
      </c>
      <c r="C1371" t="s">
        <v>1020</v>
      </c>
      <c r="D1371" t="s">
        <v>99</v>
      </c>
      <c r="E1371" s="22">
        <v>947</v>
      </c>
      <c r="F1371" s="22">
        <v>793</v>
      </c>
      <c r="G1371" s="9">
        <v>0.8373812038014784</v>
      </c>
      <c r="H1371" s="20">
        <v>15</v>
      </c>
    </row>
    <row r="1372" spans="1:8" ht="19.95" customHeight="1" x14ac:dyDescent="0.3">
      <c r="A1372" s="38">
        <v>67275</v>
      </c>
      <c r="B1372" s="11" t="s">
        <v>19</v>
      </c>
      <c r="C1372" t="s">
        <v>1021</v>
      </c>
      <c r="D1372" t="s">
        <v>107</v>
      </c>
      <c r="E1372" s="22">
        <v>935</v>
      </c>
      <c r="F1372" s="22">
        <v>777</v>
      </c>
      <c r="G1372" s="9">
        <v>0.8310160427807487</v>
      </c>
      <c r="H1372" s="20">
        <v>15</v>
      </c>
    </row>
    <row r="1373" spans="1:8" ht="19.95" customHeight="1" x14ac:dyDescent="0.3">
      <c r="A1373" s="38">
        <v>67300</v>
      </c>
      <c r="B1373" s="11" t="s">
        <v>9</v>
      </c>
      <c r="C1373" t="s">
        <v>1021</v>
      </c>
      <c r="D1373" t="s">
        <v>107</v>
      </c>
      <c r="E1373" s="22">
        <v>763</v>
      </c>
      <c r="F1373" s="22">
        <v>598</v>
      </c>
      <c r="G1373" s="9">
        <v>0.78374836173001305</v>
      </c>
      <c r="H1373" s="20">
        <v>15</v>
      </c>
    </row>
    <row r="1374" spans="1:8" ht="19.95" customHeight="1" x14ac:dyDescent="0.3">
      <c r="A1374" s="38">
        <v>67325</v>
      </c>
      <c r="B1374" s="11" t="s">
        <v>9</v>
      </c>
      <c r="C1374" t="s">
        <v>3203</v>
      </c>
      <c r="D1374" t="s">
        <v>99</v>
      </c>
      <c r="E1374" s="22">
        <v>7313</v>
      </c>
      <c r="F1374" s="22">
        <v>7030</v>
      </c>
      <c r="G1374" s="9">
        <v>0.9613017913305073</v>
      </c>
      <c r="H1374" s="20">
        <v>0</v>
      </c>
    </row>
    <row r="1375" spans="1:8" ht="19.95" customHeight="1" x14ac:dyDescent="0.3">
      <c r="A1375" s="38">
        <v>67375</v>
      </c>
      <c r="B1375" s="11" t="s">
        <v>9</v>
      </c>
      <c r="C1375" t="s">
        <v>1022</v>
      </c>
      <c r="D1375" t="s">
        <v>48</v>
      </c>
      <c r="E1375" s="22">
        <v>2813</v>
      </c>
      <c r="F1375" s="22">
        <v>2531</v>
      </c>
      <c r="G1375" s="9">
        <v>0.89975115535015993</v>
      </c>
      <c r="H1375" s="20">
        <v>10</v>
      </c>
    </row>
    <row r="1376" spans="1:8" ht="19.95" customHeight="1" x14ac:dyDescent="0.3">
      <c r="A1376" s="38">
        <v>67350</v>
      </c>
      <c r="B1376" s="11" t="s">
        <v>6</v>
      </c>
      <c r="C1376" t="s">
        <v>1022</v>
      </c>
      <c r="D1376" t="s">
        <v>48</v>
      </c>
      <c r="E1376" s="22">
        <v>9040</v>
      </c>
      <c r="F1376" s="22">
        <v>8885</v>
      </c>
      <c r="G1376" s="9">
        <v>0.98285398230088494</v>
      </c>
      <c r="H1376" s="20">
        <v>0</v>
      </c>
    </row>
    <row r="1377" spans="1:8" ht="19.95" customHeight="1" x14ac:dyDescent="0.3">
      <c r="A1377" s="38">
        <v>67425</v>
      </c>
      <c r="B1377" s="11" t="s">
        <v>9</v>
      </c>
      <c r="C1377" t="s">
        <v>1023</v>
      </c>
      <c r="D1377" t="s">
        <v>14</v>
      </c>
      <c r="E1377" s="22">
        <v>138</v>
      </c>
      <c r="F1377" s="22">
        <v>99</v>
      </c>
      <c r="G1377" s="9">
        <v>0.71739130434782605</v>
      </c>
      <c r="H1377" s="20">
        <v>15</v>
      </c>
    </row>
    <row r="1378" spans="1:8" ht="19.95" customHeight="1" x14ac:dyDescent="0.3">
      <c r="A1378" s="38">
        <v>67475</v>
      </c>
      <c r="B1378" s="11" t="s">
        <v>19</v>
      </c>
      <c r="C1378" t="s">
        <v>1023</v>
      </c>
      <c r="D1378" t="s">
        <v>18</v>
      </c>
      <c r="E1378" s="22">
        <v>11739</v>
      </c>
      <c r="F1378" s="22">
        <v>10924</v>
      </c>
      <c r="G1378" s="9">
        <v>0.93057330266632587</v>
      </c>
      <c r="H1378" s="20">
        <v>5</v>
      </c>
    </row>
    <row r="1379" spans="1:8" ht="19.95" customHeight="1" x14ac:dyDescent="0.3">
      <c r="A1379" s="38">
        <v>67500</v>
      </c>
      <c r="B1379" s="11" t="s">
        <v>9</v>
      </c>
      <c r="C1379" t="s">
        <v>1023</v>
      </c>
      <c r="D1379" t="s">
        <v>91</v>
      </c>
      <c r="E1379" s="22">
        <v>1596</v>
      </c>
      <c r="F1379" s="22">
        <v>1514</v>
      </c>
      <c r="G1379" s="9">
        <v>0.94862155388471181</v>
      </c>
      <c r="H1379" s="20">
        <v>5</v>
      </c>
    </row>
    <row r="1380" spans="1:8" ht="19.95" customHeight="1" x14ac:dyDescent="0.3">
      <c r="A1380" s="38">
        <v>67550</v>
      </c>
      <c r="B1380" s="11" t="s">
        <v>9</v>
      </c>
      <c r="C1380" t="s">
        <v>1024</v>
      </c>
      <c r="D1380" t="s">
        <v>108</v>
      </c>
      <c r="E1380" s="22">
        <v>737</v>
      </c>
      <c r="F1380" s="22">
        <v>761</v>
      </c>
      <c r="G1380" s="9">
        <v>1.0325644504748983</v>
      </c>
      <c r="H1380" s="20">
        <v>0</v>
      </c>
    </row>
    <row r="1381" spans="1:8" ht="19.95" customHeight="1" x14ac:dyDescent="0.3">
      <c r="A1381" s="38">
        <v>67575</v>
      </c>
      <c r="B1381" s="11" t="s">
        <v>9</v>
      </c>
      <c r="C1381" t="s">
        <v>30</v>
      </c>
      <c r="D1381" t="s">
        <v>30</v>
      </c>
      <c r="E1381" s="22">
        <v>1175</v>
      </c>
      <c r="F1381" s="22">
        <v>850</v>
      </c>
      <c r="G1381" s="9">
        <v>0.72340425531914898</v>
      </c>
      <c r="H1381" s="20">
        <v>15</v>
      </c>
    </row>
    <row r="1382" spans="1:8" ht="19.95" customHeight="1" x14ac:dyDescent="0.3">
      <c r="A1382" s="38">
        <v>67600</v>
      </c>
      <c r="B1382" s="11" t="s">
        <v>9</v>
      </c>
      <c r="C1382" t="s">
        <v>30</v>
      </c>
      <c r="D1382" t="s">
        <v>101</v>
      </c>
      <c r="E1382" s="22">
        <v>197</v>
      </c>
      <c r="F1382" s="22">
        <v>143</v>
      </c>
      <c r="G1382" s="9">
        <v>0.7258883248730964</v>
      </c>
      <c r="H1382" s="20">
        <v>15</v>
      </c>
    </row>
    <row r="1383" spans="1:8" ht="19.95" customHeight="1" x14ac:dyDescent="0.3">
      <c r="A1383" s="38">
        <v>67625</v>
      </c>
      <c r="B1383" s="11" t="s">
        <v>6</v>
      </c>
      <c r="C1383" t="s">
        <v>1025</v>
      </c>
      <c r="D1383" t="s">
        <v>30</v>
      </c>
      <c r="E1383" s="22">
        <v>5114</v>
      </c>
      <c r="F1383" s="22">
        <v>3913</v>
      </c>
      <c r="G1383" s="9">
        <v>0.76515447790379354</v>
      </c>
      <c r="H1383" s="20">
        <v>15</v>
      </c>
    </row>
    <row r="1384" spans="1:8" ht="19.95" customHeight="1" x14ac:dyDescent="0.3">
      <c r="A1384" s="38">
        <v>67675</v>
      </c>
      <c r="B1384" s="11" t="s">
        <v>9</v>
      </c>
      <c r="C1384" t="s">
        <v>1026</v>
      </c>
      <c r="D1384" t="s">
        <v>50</v>
      </c>
      <c r="E1384" s="22">
        <v>1832</v>
      </c>
      <c r="F1384" s="22">
        <v>1515</v>
      </c>
      <c r="G1384" s="9">
        <v>0.82696506550218341</v>
      </c>
      <c r="H1384" s="20">
        <v>15</v>
      </c>
    </row>
    <row r="1385" spans="1:8" ht="19.95" customHeight="1" x14ac:dyDescent="0.3">
      <c r="A1385" s="38">
        <v>67725</v>
      </c>
      <c r="B1385" s="11" t="s">
        <v>9</v>
      </c>
      <c r="C1385" t="s">
        <v>1026</v>
      </c>
      <c r="D1385" t="s">
        <v>195</v>
      </c>
      <c r="E1385" s="22">
        <v>1901</v>
      </c>
      <c r="F1385" s="22">
        <v>1732</v>
      </c>
      <c r="G1385" s="9">
        <v>0.91109942135718047</v>
      </c>
      <c r="H1385" s="20">
        <v>5</v>
      </c>
    </row>
    <row r="1386" spans="1:8" ht="19.95" customHeight="1" x14ac:dyDescent="0.3">
      <c r="A1386" s="38">
        <v>67650</v>
      </c>
      <c r="B1386" s="11" t="s">
        <v>9</v>
      </c>
      <c r="C1386" t="s">
        <v>1026</v>
      </c>
      <c r="D1386" t="s">
        <v>119</v>
      </c>
      <c r="E1386" s="22">
        <v>4074</v>
      </c>
      <c r="F1386" s="22">
        <v>5028</v>
      </c>
      <c r="G1386" s="9">
        <v>1.2341678939617085</v>
      </c>
      <c r="H1386" s="20">
        <v>0</v>
      </c>
    </row>
    <row r="1387" spans="1:8" ht="19.95" customHeight="1" x14ac:dyDescent="0.3">
      <c r="A1387" s="38">
        <v>67775</v>
      </c>
      <c r="B1387" s="11" t="s">
        <v>9</v>
      </c>
      <c r="C1387" t="s">
        <v>1027</v>
      </c>
      <c r="D1387" t="s">
        <v>30</v>
      </c>
      <c r="E1387" s="22">
        <v>527</v>
      </c>
      <c r="F1387" s="22">
        <v>454</v>
      </c>
      <c r="G1387" s="9">
        <v>0.86148007590132825</v>
      </c>
      <c r="H1387" s="20">
        <v>10</v>
      </c>
    </row>
    <row r="1388" spans="1:8" ht="19.95" customHeight="1" x14ac:dyDescent="0.3">
      <c r="A1388" s="38">
        <v>67800</v>
      </c>
      <c r="B1388" s="11" t="s">
        <v>19</v>
      </c>
      <c r="C1388" t="s">
        <v>1028</v>
      </c>
      <c r="D1388" t="s">
        <v>208</v>
      </c>
      <c r="E1388" s="22">
        <v>258</v>
      </c>
      <c r="F1388" s="22">
        <v>242</v>
      </c>
      <c r="G1388" s="9">
        <v>0.93798449612403101</v>
      </c>
      <c r="H1388" s="20">
        <v>5</v>
      </c>
    </row>
    <row r="1389" spans="1:8" ht="19.95" customHeight="1" x14ac:dyDescent="0.3">
      <c r="A1389" s="38">
        <v>67850</v>
      </c>
      <c r="B1389" s="11" t="s">
        <v>9</v>
      </c>
      <c r="C1389" t="s">
        <v>1029</v>
      </c>
      <c r="D1389" t="s">
        <v>23</v>
      </c>
      <c r="E1389" s="22">
        <v>479</v>
      </c>
      <c r="F1389" s="22">
        <v>464</v>
      </c>
      <c r="G1389" s="9">
        <v>0.96868475991649272</v>
      </c>
      <c r="H1389" s="20">
        <v>0</v>
      </c>
    </row>
    <row r="1390" spans="1:8" ht="19.95" customHeight="1" x14ac:dyDescent="0.3">
      <c r="A1390" s="38">
        <v>67900</v>
      </c>
      <c r="B1390" s="11" t="s">
        <v>9</v>
      </c>
      <c r="C1390" t="s">
        <v>1030</v>
      </c>
      <c r="D1390" t="s">
        <v>80</v>
      </c>
      <c r="E1390" s="22">
        <v>563</v>
      </c>
      <c r="F1390" s="22">
        <v>510</v>
      </c>
      <c r="G1390" s="9">
        <v>0.9058614564831261</v>
      </c>
      <c r="H1390" s="20">
        <v>5</v>
      </c>
    </row>
    <row r="1391" spans="1:8" ht="19.95" customHeight="1" x14ac:dyDescent="0.3">
      <c r="A1391" s="38">
        <v>67875</v>
      </c>
      <c r="B1391" s="11" t="s">
        <v>19</v>
      </c>
      <c r="C1391" t="s">
        <v>1030</v>
      </c>
      <c r="D1391" t="s">
        <v>80</v>
      </c>
      <c r="E1391" s="22">
        <v>624</v>
      </c>
      <c r="F1391" s="22">
        <v>635</v>
      </c>
      <c r="G1391" s="9">
        <v>1.0176282051282051</v>
      </c>
      <c r="H1391" s="20">
        <v>0</v>
      </c>
    </row>
    <row r="1392" spans="1:8" ht="19.95" customHeight="1" x14ac:dyDescent="0.3">
      <c r="A1392" s="38">
        <v>67950</v>
      </c>
      <c r="B1392" s="11" t="s">
        <v>9</v>
      </c>
      <c r="C1392" t="s">
        <v>1031</v>
      </c>
      <c r="D1392" t="s">
        <v>99</v>
      </c>
      <c r="E1392" s="22">
        <v>874</v>
      </c>
      <c r="F1392" s="22">
        <v>702</v>
      </c>
      <c r="G1392" s="9">
        <v>0.80320366132723109</v>
      </c>
      <c r="H1392" s="20">
        <v>15</v>
      </c>
    </row>
    <row r="1393" spans="1:8" ht="19.95" customHeight="1" x14ac:dyDescent="0.3">
      <c r="A1393" s="38">
        <v>68075</v>
      </c>
      <c r="B1393" s="11" t="s">
        <v>9</v>
      </c>
      <c r="C1393" t="s">
        <v>1032</v>
      </c>
      <c r="D1393" t="s">
        <v>99</v>
      </c>
      <c r="E1393" s="22">
        <v>1743</v>
      </c>
      <c r="F1393" s="22">
        <v>1659</v>
      </c>
      <c r="G1393" s="9">
        <v>0.95180722891566261</v>
      </c>
      <c r="H1393" s="20">
        <v>0</v>
      </c>
    </row>
    <row r="1394" spans="1:8" ht="19.95" customHeight="1" x14ac:dyDescent="0.3">
      <c r="A1394" s="38">
        <v>68100</v>
      </c>
      <c r="B1394" s="11" t="s">
        <v>19</v>
      </c>
      <c r="C1394" t="s">
        <v>1033</v>
      </c>
      <c r="D1394" t="s">
        <v>86</v>
      </c>
      <c r="E1394" s="22">
        <v>1119</v>
      </c>
      <c r="F1394" s="22">
        <v>1219</v>
      </c>
      <c r="G1394" s="9">
        <v>1.0893655049151028</v>
      </c>
      <c r="H1394" s="20">
        <v>0</v>
      </c>
    </row>
    <row r="1395" spans="1:8" ht="19.95" customHeight="1" x14ac:dyDescent="0.3">
      <c r="A1395" s="38">
        <v>68175</v>
      </c>
      <c r="B1395" s="11" t="s">
        <v>6</v>
      </c>
      <c r="C1395" t="s">
        <v>1034</v>
      </c>
      <c r="D1395" t="s">
        <v>53</v>
      </c>
      <c r="E1395" s="22">
        <v>7863</v>
      </c>
      <c r="F1395" s="22">
        <v>6941</v>
      </c>
      <c r="G1395" s="9">
        <v>0.88274195599643901</v>
      </c>
      <c r="H1395" s="20">
        <v>10</v>
      </c>
    </row>
    <row r="1396" spans="1:8" ht="19.95" customHeight="1" x14ac:dyDescent="0.3">
      <c r="A1396" s="38">
        <v>68200</v>
      </c>
      <c r="B1396" s="11" t="s">
        <v>9</v>
      </c>
      <c r="C1396" t="s">
        <v>1034</v>
      </c>
      <c r="D1396" t="s">
        <v>53</v>
      </c>
      <c r="E1396" s="22">
        <v>1314</v>
      </c>
      <c r="F1396" s="22">
        <v>1148</v>
      </c>
      <c r="G1396" s="9">
        <v>0.87366818873668184</v>
      </c>
      <c r="H1396" s="20">
        <v>10</v>
      </c>
    </row>
    <row r="1397" spans="1:8" ht="19.95" customHeight="1" x14ac:dyDescent="0.3">
      <c r="A1397" s="38">
        <v>68300</v>
      </c>
      <c r="B1397" s="11" t="s">
        <v>9</v>
      </c>
      <c r="C1397" t="s">
        <v>1035</v>
      </c>
      <c r="D1397" t="s">
        <v>138</v>
      </c>
      <c r="E1397" s="22">
        <v>2215</v>
      </c>
      <c r="F1397" s="22">
        <v>1957</v>
      </c>
      <c r="G1397" s="9">
        <v>0.88352144469525962</v>
      </c>
      <c r="H1397" s="20">
        <v>10</v>
      </c>
    </row>
    <row r="1398" spans="1:8" ht="19.95" customHeight="1" x14ac:dyDescent="0.3">
      <c r="A1398" s="38">
        <v>68275</v>
      </c>
      <c r="B1398" s="11" t="s">
        <v>6</v>
      </c>
      <c r="C1398" t="s">
        <v>1035</v>
      </c>
      <c r="D1398" t="s">
        <v>3204</v>
      </c>
      <c r="E1398" s="22">
        <v>16182</v>
      </c>
      <c r="F1398" s="22">
        <v>17862</v>
      </c>
      <c r="G1398" s="9">
        <v>1.1038190582128291</v>
      </c>
      <c r="H1398" s="20">
        <v>0</v>
      </c>
    </row>
    <row r="1399" spans="1:8" ht="19.95" customHeight="1" x14ac:dyDescent="0.3">
      <c r="A1399" s="38">
        <v>68325</v>
      </c>
      <c r="B1399" s="11" t="s">
        <v>19</v>
      </c>
      <c r="C1399" t="s">
        <v>1036</v>
      </c>
      <c r="D1399" t="s">
        <v>229</v>
      </c>
      <c r="E1399" s="22">
        <v>1602</v>
      </c>
      <c r="F1399" s="22">
        <v>1418</v>
      </c>
      <c r="G1399" s="9">
        <v>0.88514357053682902</v>
      </c>
      <c r="H1399" s="20">
        <v>10</v>
      </c>
    </row>
    <row r="1400" spans="1:8" ht="19.95" customHeight="1" x14ac:dyDescent="0.3">
      <c r="A1400" s="38">
        <v>68400</v>
      </c>
      <c r="B1400" s="11" t="s">
        <v>9</v>
      </c>
      <c r="C1400" t="s">
        <v>1037</v>
      </c>
      <c r="D1400" t="s">
        <v>11</v>
      </c>
      <c r="E1400" s="22">
        <v>819</v>
      </c>
      <c r="F1400" s="22">
        <v>808</v>
      </c>
      <c r="G1400" s="9">
        <v>0.98656898656898662</v>
      </c>
      <c r="H1400" s="20">
        <v>0</v>
      </c>
    </row>
    <row r="1401" spans="1:8" ht="19.95" customHeight="1" x14ac:dyDescent="0.3">
      <c r="A1401" s="38">
        <v>68475</v>
      </c>
      <c r="B1401" s="11" t="s">
        <v>19</v>
      </c>
      <c r="C1401" t="s">
        <v>1038</v>
      </c>
      <c r="D1401" t="s">
        <v>119</v>
      </c>
      <c r="E1401" s="22">
        <v>1919</v>
      </c>
      <c r="F1401" s="22">
        <v>2384</v>
      </c>
      <c r="G1401" s="9">
        <v>1.2423137050547159</v>
      </c>
      <c r="H1401" s="20">
        <v>0</v>
      </c>
    </row>
    <row r="1402" spans="1:8" ht="19.95" customHeight="1" x14ac:dyDescent="0.3">
      <c r="A1402" s="38">
        <v>68550</v>
      </c>
      <c r="B1402" s="11" t="s">
        <v>19</v>
      </c>
      <c r="C1402" t="s">
        <v>1039</v>
      </c>
      <c r="D1402" t="s">
        <v>243</v>
      </c>
      <c r="E1402" s="22">
        <v>3785</v>
      </c>
      <c r="F1402" s="22">
        <v>3631</v>
      </c>
      <c r="G1402" s="9">
        <v>0.95931307793923382</v>
      </c>
      <c r="H1402" s="20">
        <v>0</v>
      </c>
    </row>
    <row r="1403" spans="1:8" ht="19.95" customHeight="1" x14ac:dyDescent="0.3">
      <c r="A1403" s="38">
        <v>68600</v>
      </c>
      <c r="B1403" s="11" t="s">
        <v>9</v>
      </c>
      <c r="C1403" t="s">
        <v>111</v>
      </c>
      <c r="D1403" t="s">
        <v>111</v>
      </c>
      <c r="E1403" s="22">
        <v>2981</v>
      </c>
      <c r="F1403" s="22">
        <v>2497</v>
      </c>
      <c r="G1403" s="9">
        <v>0.83763837638376382</v>
      </c>
      <c r="H1403" s="20">
        <v>15</v>
      </c>
    </row>
    <row r="1404" spans="1:8" ht="19.95" customHeight="1" x14ac:dyDescent="0.3">
      <c r="A1404" s="38">
        <v>68625</v>
      </c>
      <c r="B1404" s="11" t="s">
        <v>9</v>
      </c>
      <c r="C1404" t="s">
        <v>111</v>
      </c>
      <c r="D1404" t="s">
        <v>91</v>
      </c>
      <c r="E1404" s="22">
        <v>787</v>
      </c>
      <c r="F1404" s="22">
        <v>716</v>
      </c>
      <c r="G1404" s="9">
        <v>0.90978398983481579</v>
      </c>
      <c r="H1404" s="20">
        <v>5</v>
      </c>
    </row>
    <row r="1405" spans="1:8" ht="19.95" customHeight="1" x14ac:dyDescent="0.3">
      <c r="A1405" s="38">
        <v>68675</v>
      </c>
      <c r="B1405" s="11" t="s">
        <v>9</v>
      </c>
      <c r="C1405" t="s">
        <v>1040</v>
      </c>
      <c r="D1405" t="s">
        <v>208</v>
      </c>
      <c r="E1405" s="22">
        <v>1003</v>
      </c>
      <c r="F1405" s="22">
        <v>960</v>
      </c>
      <c r="G1405" s="9">
        <v>0.95712861415752737</v>
      </c>
      <c r="H1405" s="20">
        <v>0</v>
      </c>
    </row>
    <row r="1406" spans="1:8" ht="19.95" customHeight="1" x14ac:dyDescent="0.3">
      <c r="A1406" s="38">
        <v>68700</v>
      </c>
      <c r="B1406" s="11" t="s">
        <v>9</v>
      </c>
      <c r="C1406" t="s">
        <v>1041</v>
      </c>
      <c r="D1406" t="s">
        <v>138</v>
      </c>
      <c r="E1406" s="22">
        <v>447</v>
      </c>
      <c r="F1406" s="22">
        <v>341</v>
      </c>
      <c r="G1406" s="9">
        <v>0.76286353467561518</v>
      </c>
      <c r="H1406" s="20">
        <v>15</v>
      </c>
    </row>
    <row r="1407" spans="1:8" ht="19.95" customHeight="1" x14ac:dyDescent="0.3">
      <c r="A1407" s="38">
        <v>68725</v>
      </c>
      <c r="B1407" s="11" t="s">
        <v>9</v>
      </c>
      <c r="C1407" t="s">
        <v>1042</v>
      </c>
      <c r="D1407" t="s">
        <v>177</v>
      </c>
      <c r="E1407" s="22">
        <v>635</v>
      </c>
      <c r="F1407" s="22">
        <v>575</v>
      </c>
      <c r="G1407" s="9">
        <v>0.90551181102362199</v>
      </c>
      <c r="H1407" s="20">
        <v>5</v>
      </c>
    </row>
    <row r="1408" spans="1:8" ht="19.95" customHeight="1" x14ac:dyDescent="0.3">
      <c r="A1408" s="38">
        <v>68775</v>
      </c>
      <c r="B1408" s="11" t="s">
        <v>19</v>
      </c>
      <c r="C1408" t="s">
        <v>1043</v>
      </c>
      <c r="D1408" t="s">
        <v>124</v>
      </c>
      <c r="E1408" s="22">
        <v>327</v>
      </c>
      <c r="F1408" s="22">
        <v>394</v>
      </c>
      <c r="G1408" s="9">
        <v>1.2048929663608563</v>
      </c>
      <c r="H1408" s="20">
        <v>0</v>
      </c>
    </row>
    <row r="1409" spans="1:8" ht="19.95" customHeight="1" x14ac:dyDescent="0.3">
      <c r="A1409" s="38">
        <v>68825</v>
      </c>
      <c r="B1409" s="11" t="s">
        <v>9</v>
      </c>
      <c r="C1409" t="s">
        <v>1044</v>
      </c>
      <c r="D1409" t="s">
        <v>30</v>
      </c>
      <c r="E1409" s="22">
        <v>697</v>
      </c>
      <c r="F1409" s="22">
        <v>575</v>
      </c>
      <c r="G1409" s="9">
        <v>0.82496413199426111</v>
      </c>
      <c r="H1409" s="20">
        <v>15</v>
      </c>
    </row>
    <row r="1410" spans="1:8" ht="19.95" customHeight="1" x14ac:dyDescent="0.3">
      <c r="A1410" s="38">
        <v>68875</v>
      </c>
      <c r="B1410" s="11" t="s">
        <v>19</v>
      </c>
      <c r="C1410" t="s">
        <v>1045</v>
      </c>
      <c r="D1410" t="s">
        <v>36</v>
      </c>
      <c r="E1410" s="22">
        <v>207</v>
      </c>
      <c r="F1410" s="22">
        <v>186</v>
      </c>
      <c r="G1410" s="9">
        <v>0.89855072463768115</v>
      </c>
      <c r="H1410" s="20">
        <v>10</v>
      </c>
    </row>
    <row r="1411" spans="1:8" ht="19.95" customHeight="1" x14ac:dyDescent="0.3">
      <c r="A1411" s="38">
        <v>68975</v>
      </c>
      <c r="B1411" s="11" t="s">
        <v>9</v>
      </c>
      <c r="C1411" t="s">
        <v>1046</v>
      </c>
      <c r="D1411" t="s">
        <v>279</v>
      </c>
      <c r="E1411" s="22">
        <v>995</v>
      </c>
      <c r="F1411" s="22">
        <v>906</v>
      </c>
      <c r="G1411" s="9">
        <v>0.91055276381909545</v>
      </c>
      <c r="H1411" s="20">
        <v>5</v>
      </c>
    </row>
    <row r="1412" spans="1:8" ht="19.95" customHeight="1" x14ac:dyDescent="0.3">
      <c r="A1412" s="38">
        <v>68900</v>
      </c>
      <c r="B1412" s="11" t="s">
        <v>9</v>
      </c>
      <c r="C1412" t="s">
        <v>1046</v>
      </c>
      <c r="D1412" t="s">
        <v>43</v>
      </c>
      <c r="E1412" s="22">
        <v>1775</v>
      </c>
      <c r="F1412" s="22">
        <v>1729</v>
      </c>
      <c r="G1412" s="9">
        <v>0.97408450704225347</v>
      </c>
      <c r="H1412" s="20">
        <v>0</v>
      </c>
    </row>
    <row r="1413" spans="1:8" ht="19.95" customHeight="1" x14ac:dyDescent="0.3">
      <c r="A1413" s="38">
        <v>68925</v>
      </c>
      <c r="B1413" s="11" t="s">
        <v>19</v>
      </c>
      <c r="C1413" t="s">
        <v>1046</v>
      </c>
      <c r="D1413" t="s">
        <v>3205</v>
      </c>
      <c r="E1413" s="22">
        <v>765</v>
      </c>
      <c r="F1413" s="22">
        <v>890</v>
      </c>
      <c r="G1413" s="9">
        <v>1.1633986928104576</v>
      </c>
      <c r="H1413" s="20">
        <v>0</v>
      </c>
    </row>
    <row r="1414" spans="1:8" ht="19.95" customHeight="1" x14ac:dyDescent="0.3">
      <c r="A1414" s="38">
        <v>69175</v>
      </c>
      <c r="B1414" s="11" t="s">
        <v>9</v>
      </c>
      <c r="C1414" t="s">
        <v>1047</v>
      </c>
      <c r="D1414" t="s">
        <v>13</v>
      </c>
      <c r="E1414" s="22">
        <v>1432</v>
      </c>
      <c r="F1414" s="22">
        <v>1187</v>
      </c>
      <c r="G1414" s="9">
        <v>0.8289106145251397</v>
      </c>
      <c r="H1414" s="20">
        <v>15</v>
      </c>
    </row>
    <row r="1415" spans="1:8" ht="19.95" customHeight="1" x14ac:dyDescent="0.3">
      <c r="A1415" s="38">
        <v>69275</v>
      </c>
      <c r="B1415" s="11" t="s">
        <v>9</v>
      </c>
      <c r="C1415" t="s">
        <v>1048</v>
      </c>
      <c r="D1415" t="s">
        <v>14</v>
      </c>
      <c r="E1415" s="22">
        <v>3025</v>
      </c>
      <c r="F1415" s="22">
        <v>2961</v>
      </c>
      <c r="G1415" s="9">
        <v>0.97884297520661157</v>
      </c>
      <c r="H1415" s="20">
        <v>0</v>
      </c>
    </row>
    <row r="1416" spans="1:8" ht="19.95" customHeight="1" x14ac:dyDescent="0.3">
      <c r="A1416" s="38">
        <v>69400</v>
      </c>
      <c r="B1416" s="11" t="s">
        <v>9</v>
      </c>
      <c r="C1416" t="s">
        <v>1049</v>
      </c>
      <c r="D1416" t="s">
        <v>107</v>
      </c>
      <c r="E1416" s="22">
        <v>478</v>
      </c>
      <c r="F1416" s="22">
        <v>414</v>
      </c>
      <c r="G1416" s="9">
        <v>0.86610878661087864</v>
      </c>
      <c r="H1416" s="20">
        <v>10</v>
      </c>
    </row>
    <row r="1417" spans="1:8" ht="19.95" customHeight="1" x14ac:dyDescent="0.3">
      <c r="A1417" s="38">
        <v>69325</v>
      </c>
      <c r="B1417" s="11" t="s">
        <v>9</v>
      </c>
      <c r="C1417" t="s">
        <v>1049</v>
      </c>
      <c r="D1417" t="s">
        <v>66</v>
      </c>
      <c r="E1417" s="22">
        <v>197</v>
      </c>
      <c r="F1417" s="22">
        <v>181</v>
      </c>
      <c r="G1417" s="9">
        <v>0.91878172588832485</v>
      </c>
      <c r="H1417" s="20">
        <v>5</v>
      </c>
    </row>
    <row r="1418" spans="1:8" ht="19.95" customHeight="1" x14ac:dyDescent="0.3">
      <c r="A1418" s="38">
        <v>69425</v>
      </c>
      <c r="B1418" s="11" t="s">
        <v>9</v>
      </c>
      <c r="C1418" t="s">
        <v>1050</v>
      </c>
      <c r="D1418" t="s">
        <v>108</v>
      </c>
      <c r="E1418" s="22">
        <v>661</v>
      </c>
      <c r="F1418" s="22">
        <v>664</v>
      </c>
      <c r="G1418" s="9">
        <v>1.0045385779122542</v>
      </c>
      <c r="H1418" s="20">
        <v>0</v>
      </c>
    </row>
    <row r="1419" spans="1:8" ht="19.95" customHeight="1" x14ac:dyDescent="0.3">
      <c r="A1419" s="38">
        <v>69525</v>
      </c>
      <c r="B1419" s="11" t="s">
        <v>19</v>
      </c>
      <c r="C1419" t="s">
        <v>1051</v>
      </c>
      <c r="D1419" t="s">
        <v>53</v>
      </c>
      <c r="E1419" s="22">
        <v>1039</v>
      </c>
      <c r="F1419" s="22">
        <v>946</v>
      </c>
      <c r="G1419" s="9">
        <v>0.91049085659287776</v>
      </c>
      <c r="H1419" s="20">
        <v>5</v>
      </c>
    </row>
    <row r="1420" spans="1:8" ht="19.95" customHeight="1" x14ac:dyDescent="0.3">
      <c r="A1420" s="38">
        <v>69550</v>
      </c>
      <c r="B1420" s="11" t="s">
        <v>9</v>
      </c>
      <c r="C1420" t="s">
        <v>1051</v>
      </c>
      <c r="D1420" t="s">
        <v>53</v>
      </c>
      <c r="E1420" s="22">
        <v>738</v>
      </c>
      <c r="F1420" s="22">
        <v>706</v>
      </c>
      <c r="G1420" s="9">
        <v>0.95663956639566394</v>
      </c>
      <c r="H1420" s="20">
        <v>0</v>
      </c>
    </row>
    <row r="1421" spans="1:8" ht="19.95" customHeight="1" x14ac:dyDescent="0.3">
      <c r="A1421" s="38">
        <v>69575</v>
      </c>
      <c r="B1421" s="11" t="s">
        <v>19</v>
      </c>
      <c r="C1421" t="s">
        <v>1052</v>
      </c>
      <c r="D1421" t="s">
        <v>32</v>
      </c>
      <c r="E1421" s="22">
        <v>478</v>
      </c>
      <c r="F1421" s="22">
        <v>358</v>
      </c>
      <c r="G1421" s="9">
        <v>0.7489539748953975</v>
      </c>
      <c r="H1421" s="20">
        <v>15</v>
      </c>
    </row>
    <row r="1422" spans="1:8" ht="19.95" customHeight="1" x14ac:dyDescent="0.3">
      <c r="A1422" s="38">
        <v>69625</v>
      </c>
      <c r="B1422" s="11" t="s">
        <v>9</v>
      </c>
      <c r="C1422" t="s">
        <v>1053</v>
      </c>
      <c r="D1422" t="s">
        <v>57</v>
      </c>
      <c r="E1422" s="22">
        <v>132</v>
      </c>
      <c r="F1422" s="22">
        <v>102</v>
      </c>
      <c r="G1422" s="9">
        <v>0.77272727272727271</v>
      </c>
      <c r="H1422" s="20">
        <v>15</v>
      </c>
    </row>
    <row r="1423" spans="1:8" ht="19.95" customHeight="1" x14ac:dyDescent="0.3">
      <c r="A1423" s="38">
        <v>69725</v>
      </c>
      <c r="B1423" s="11" t="s">
        <v>19</v>
      </c>
      <c r="C1423" t="s">
        <v>1054</v>
      </c>
      <c r="D1423" t="s">
        <v>99</v>
      </c>
      <c r="E1423" s="22">
        <v>5567</v>
      </c>
      <c r="F1423" s="22">
        <v>5698</v>
      </c>
      <c r="G1423" s="9">
        <v>1.0235315250583796</v>
      </c>
      <c r="H1423" s="20">
        <v>0</v>
      </c>
    </row>
    <row r="1424" spans="1:8" ht="19.95" customHeight="1" x14ac:dyDescent="0.3">
      <c r="A1424" s="38">
        <v>69750</v>
      </c>
      <c r="B1424" s="11" t="s">
        <v>9</v>
      </c>
      <c r="C1424" t="s">
        <v>1055</v>
      </c>
      <c r="D1424" t="s">
        <v>136</v>
      </c>
      <c r="E1424" s="22">
        <v>1081</v>
      </c>
      <c r="F1424" s="22">
        <v>1137</v>
      </c>
      <c r="G1424" s="9">
        <v>1.0518038852913969</v>
      </c>
      <c r="H1424" s="20">
        <v>0</v>
      </c>
    </row>
    <row r="1425" spans="1:8" ht="19.95" customHeight="1" x14ac:dyDescent="0.3">
      <c r="A1425" s="38">
        <v>69850</v>
      </c>
      <c r="B1425" s="11" t="s">
        <v>9</v>
      </c>
      <c r="C1425" t="s">
        <v>1056</v>
      </c>
      <c r="D1425" t="s">
        <v>36</v>
      </c>
      <c r="E1425" s="22">
        <v>1871</v>
      </c>
      <c r="F1425" s="22">
        <v>1748</v>
      </c>
      <c r="G1425" s="9">
        <v>0.93425975414217</v>
      </c>
      <c r="H1425" s="20">
        <v>5</v>
      </c>
    </row>
    <row r="1426" spans="1:8" ht="19.95" customHeight="1" x14ac:dyDescent="0.3">
      <c r="A1426" s="38">
        <v>69900</v>
      </c>
      <c r="B1426" s="11" t="s">
        <v>9</v>
      </c>
      <c r="C1426" t="s">
        <v>1057</v>
      </c>
      <c r="D1426" t="s">
        <v>144</v>
      </c>
      <c r="E1426" s="22">
        <v>1359</v>
      </c>
      <c r="F1426" s="22">
        <v>1126</v>
      </c>
      <c r="G1426" s="9">
        <v>0.82855040470934516</v>
      </c>
      <c r="H1426" s="20">
        <v>15</v>
      </c>
    </row>
    <row r="1427" spans="1:8" ht="19.95" customHeight="1" x14ac:dyDescent="0.3">
      <c r="A1427" s="38">
        <v>69962</v>
      </c>
      <c r="B1427" s="11" t="s">
        <v>9</v>
      </c>
      <c r="C1427" t="s">
        <v>1058</v>
      </c>
      <c r="D1427" t="s">
        <v>95</v>
      </c>
      <c r="E1427" s="22">
        <v>2117</v>
      </c>
      <c r="F1427" s="22">
        <v>1979</v>
      </c>
      <c r="G1427" s="9">
        <v>0.93481341521020311</v>
      </c>
      <c r="H1427" s="20">
        <v>5</v>
      </c>
    </row>
    <row r="1428" spans="1:8" ht="19.95" customHeight="1" x14ac:dyDescent="0.3">
      <c r="A1428" s="38">
        <v>69975</v>
      </c>
      <c r="B1428" s="11" t="s">
        <v>9</v>
      </c>
      <c r="C1428" t="s">
        <v>1059</v>
      </c>
      <c r="D1428" t="s">
        <v>72</v>
      </c>
      <c r="E1428" s="22">
        <v>465</v>
      </c>
      <c r="F1428" s="22">
        <v>416</v>
      </c>
      <c r="G1428" s="9">
        <v>0.89462365591397852</v>
      </c>
      <c r="H1428" s="20">
        <v>10</v>
      </c>
    </row>
    <row r="1429" spans="1:8" ht="19.95" customHeight="1" x14ac:dyDescent="0.3">
      <c r="A1429" s="38">
        <v>70000</v>
      </c>
      <c r="B1429" s="11" t="s">
        <v>19</v>
      </c>
      <c r="C1429" t="s">
        <v>1060</v>
      </c>
      <c r="D1429" t="s">
        <v>91</v>
      </c>
      <c r="E1429" s="22">
        <v>433</v>
      </c>
      <c r="F1429" s="22">
        <v>391</v>
      </c>
      <c r="G1429" s="9">
        <v>0.90300230946882221</v>
      </c>
      <c r="H1429" s="20">
        <v>5</v>
      </c>
    </row>
    <row r="1430" spans="1:8" ht="19.95" customHeight="1" x14ac:dyDescent="0.3">
      <c r="A1430" s="38">
        <v>70025</v>
      </c>
      <c r="B1430" s="11" t="s">
        <v>9</v>
      </c>
      <c r="C1430" t="s">
        <v>1060</v>
      </c>
      <c r="D1430" t="s">
        <v>91</v>
      </c>
      <c r="E1430" s="22">
        <v>1027</v>
      </c>
      <c r="F1430" s="22">
        <v>940</v>
      </c>
      <c r="G1430" s="9">
        <v>0.91528724440116849</v>
      </c>
      <c r="H1430" s="20">
        <v>5</v>
      </c>
    </row>
    <row r="1431" spans="1:8" ht="19.95" customHeight="1" x14ac:dyDescent="0.3">
      <c r="A1431" s="38">
        <v>70125</v>
      </c>
      <c r="B1431" s="11" t="s">
        <v>9</v>
      </c>
      <c r="C1431" t="s">
        <v>1061</v>
      </c>
      <c r="D1431" t="s">
        <v>119</v>
      </c>
      <c r="E1431" s="22">
        <v>500</v>
      </c>
      <c r="F1431" s="22">
        <v>439</v>
      </c>
      <c r="G1431" s="9">
        <v>0.878</v>
      </c>
      <c r="H1431" s="20">
        <v>10</v>
      </c>
    </row>
    <row r="1432" spans="1:8" ht="19.95" customHeight="1" x14ac:dyDescent="0.3">
      <c r="A1432" s="38">
        <v>70200</v>
      </c>
      <c r="B1432" s="11" t="s">
        <v>9</v>
      </c>
      <c r="C1432" t="s">
        <v>1062</v>
      </c>
      <c r="D1432" t="s">
        <v>41</v>
      </c>
      <c r="E1432" s="22">
        <v>1623</v>
      </c>
      <c r="F1432" s="22">
        <v>1703</v>
      </c>
      <c r="G1432" s="9">
        <v>1.0492914356130623</v>
      </c>
      <c r="H1432" s="20">
        <v>0</v>
      </c>
    </row>
    <row r="1433" spans="1:8" ht="19.95" customHeight="1" x14ac:dyDescent="0.3">
      <c r="A1433" s="38">
        <v>70275</v>
      </c>
      <c r="B1433" s="11" t="s">
        <v>9</v>
      </c>
      <c r="C1433" t="s">
        <v>101</v>
      </c>
      <c r="D1433" t="s">
        <v>101</v>
      </c>
      <c r="E1433" s="22">
        <v>551</v>
      </c>
      <c r="F1433" s="22">
        <v>523</v>
      </c>
      <c r="G1433" s="9">
        <v>0.94918330308529941</v>
      </c>
      <c r="H1433" s="20">
        <v>5</v>
      </c>
    </row>
    <row r="1434" spans="1:8" ht="19.95" customHeight="1" x14ac:dyDescent="0.3">
      <c r="A1434" s="38">
        <v>70225</v>
      </c>
      <c r="B1434" s="11" t="s">
        <v>9</v>
      </c>
      <c r="C1434" t="s">
        <v>101</v>
      </c>
      <c r="D1434" t="s">
        <v>66</v>
      </c>
      <c r="E1434" s="22">
        <v>470</v>
      </c>
      <c r="F1434" s="22">
        <v>461</v>
      </c>
      <c r="G1434" s="9">
        <v>0.98085106382978726</v>
      </c>
      <c r="H1434" s="20">
        <v>0</v>
      </c>
    </row>
    <row r="1435" spans="1:8" ht="19.95" customHeight="1" x14ac:dyDescent="0.3">
      <c r="A1435" s="38">
        <v>70350</v>
      </c>
      <c r="B1435" s="11" t="s">
        <v>9</v>
      </c>
      <c r="C1435" t="s">
        <v>1063</v>
      </c>
      <c r="D1435" t="s">
        <v>21</v>
      </c>
      <c r="E1435" s="22">
        <v>384</v>
      </c>
      <c r="F1435" s="22">
        <v>340</v>
      </c>
      <c r="G1435" s="9">
        <v>0.88541666666666663</v>
      </c>
      <c r="H1435" s="20">
        <v>10</v>
      </c>
    </row>
    <row r="1436" spans="1:8" ht="19.95" customHeight="1" x14ac:dyDescent="0.3">
      <c r="A1436" s="38">
        <v>70325</v>
      </c>
      <c r="B1436" s="11" t="s">
        <v>9</v>
      </c>
      <c r="C1436" t="s">
        <v>1063</v>
      </c>
      <c r="D1436" t="s">
        <v>177</v>
      </c>
      <c r="E1436" s="22">
        <v>693</v>
      </c>
      <c r="F1436" s="22">
        <v>646</v>
      </c>
      <c r="G1436" s="9">
        <v>0.93217893217893222</v>
      </c>
      <c r="H1436" s="20">
        <v>5</v>
      </c>
    </row>
    <row r="1437" spans="1:8" ht="19.95" customHeight="1" x14ac:dyDescent="0.3">
      <c r="A1437" s="38">
        <v>70300</v>
      </c>
      <c r="B1437" s="11" t="s">
        <v>9</v>
      </c>
      <c r="C1437" t="s">
        <v>1063</v>
      </c>
      <c r="D1437" t="s">
        <v>126</v>
      </c>
      <c r="E1437" s="22">
        <v>1553</v>
      </c>
      <c r="F1437" s="22">
        <v>1705</v>
      </c>
      <c r="G1437" s="9">
        <v>1.0978750804893753</v>
      </c>
      <c r="H1437" s="20">
        <v>0</v>
      </c>
    </row>
    <row r="1438" spans="1:8" ht="19.95" customHeight="1" x14ac:dyDescent="0.3">
      <c r="A1438" s="38">
        <v>70400</v>
      </c>
      <c r="B1438" s="11" t="s">
        <v>9</v>
      </c>
      <c r="C1438" t="s">
        <v>1064</v>
      </c>
      <c r="D1438" t="s">
        <v>36</v>
      </c>
      <c r="E1438" s="22">
        <v>1977</v>
      </c>
      <c r="F1438" s="22">
        <v>1887</v>
      </c>
      <c r="G1438" s="9">
        <v>0.95447647951441583</v>
      </c>
      <c r="H1438" s="20">
        <v>0</v>
      </c>
    </row>
    <row r="1439" spans="1:8" ht="19.95" customHeight="1" x14ac:dyDescent="0.3">
      <c r="A1439" s="38">
        <v>70500</v>
      </c>
      <c r="B1439" s="11" t="s">
        <v>9</v>
      </c>
      <c r="C1439" t="s">
        <v>1065</v>
      </c>
      <c r="D1439" t="s">
        <v>138</v>
      </c>
      <c r="E1439" s="22">
        <v>475</v>
      </c>
      <c r="F1439" s="22">
        <v>388</v>
      </c>
      <c r="G1439" s="9">
        <v>0.81684210526315792</v>
      </c>
      <c r="H1439" s="20">
        <v>15</v>
      </c>
    </row>
    <row r="1440" spans="1:8" ht="19.95" customHeight="1" x14ac:dyDescent="0.3">
      <c r="A1440" s="38">
        <v>70550</v>
      </c>
      <c r="B1440" s="11" t="s">
        <v>19</v>
      </c>
      <c r="C1440" t="s">
        <v>1066</v>
      </c>
      <c r="D1440" t="s">
        <v>219</v>
      </c>
      <c r="E1440" s="22">
        <v>14601</v>
      </c>
      <c r="F1440" s="22">
        <v>12491</v>
      </c>
      <c r="G1440" s="9">
        <v>0.85548935004451754</v>
      </c>
      <c r="H1440" s="20">
        <v>10</v>
      </c>
    </row>
    <row r="1441" spans="1:8" ht="19.95" customHeight="1" x14ac:dyDescent="0.3">
      <c r="A1441" s="38">
        <v>70575</v>
      </c>
      <c r="B1441" s="11" t="s">
        <v>9</v>
      </c>
      <c r="C1441" t="s">
        <v>1067</v>
      </c>
      <c r="D1441" t="s">
        <v>72</v>
      </c>
      <c r="E1441" s="22">
        <v>972</v>
      </c>
      <c r="F1441" s="22">
        <v>1031</v>
      </c>
      <c r="G1441" s="9">
        <v>1.0606995884773662</v>
      </c>
      <c r="H1441" s="20">
        <v>0</v>
      </c>
    </row>
    <row r="1442" spans="1:8" ht="19.95" customHeight="1" x14ac:dyDescent="0.3">
      <c r="A1442" s="38">
        <v>70650</v>
      </c>
      <c r="B1442" s="11" t="s">
        <v>9</v>
      </c>
      <c r="C1442" t="s">
        <v>1068</v>
      </c>
      <c r="D1442" t="s">
        <v>25</v>
      </c>
      <c r="E1442" s="22">
        <v>1381</v>
      </c>
      <c r="F1442" s="22">
        <v>1277</v>
      </c>
      <c r="G1442" s="9">
        <v>0.92469225199131067</v>
      </c>
      <c r="H1442" s="20">
        <v>5</v>
      </c>
    </row>
    <row r="1443" spans="1:8" ht="19.95" customHeight="1" x14ac:dyDescent="0.3">
      <c r="A1443" s="38">
        <v>70725</v>
      </c>
      <c r="B1443" s="11" t="s">
        <v>9</v>
      </c>
      <c r="C1443" t="s">
        <v>1069</v>
      </c>
      <c r="D1443" t="s">
        <v>208</v>
      </c>
      <c r="E1443" s="22">
        <v>603</v>
      </c>
      <c r="F1443" s="22">
        <v>615</v>
      </c>
      <c r="G1443" s="9">
        <v>1.0199004975124377</v>
      </c>
      <c r="H1443" s="20">
        <v>0</v>
      </c>
    </row>
    <row r="1444" spans="1:8" ht="19.95" customHeight="1" x14ac:dyDescent="0.3">
      <c r="A1444" s="38">
        <v>70825</v>
      </c>
      <c r="B1444" s="11" t="s">
        <v>9</v>
      </c>
      <c r="C1444" t="s">
        <v>1070</v>
      </c>
      <c r="D1444" t="s">
        <v>66</v>
      </c>
      <c r="E1444" s="22">
        <v>576</v>
      </c>
      <c r="F1444" s="22">
        <v>561</v>
      </c>
      <c r="G1444" s="9">
        <v>0.97395833333333337</v>
      </c>
      <c r="H1444" s="20">
        <v>0</v>
      </c>
    </row>
    <row r="1445" spans="1:8" ht="19.95" customHeight="1" x14ac:dyDescent="0.3">
      <c r="A1445" s="38">
        <v>70900</v>
      </c>
      <c r="B1445" s="11" t="s">
        <v>9</v>
      </c>
      <c r="C1445" t="s">
        <v>1070</v>
      </c>
      <c r="D1445" t="s">
        <v>136</v>
      </c>
      <c r="E1445" s="22">
        <v>901</v>
      </c>
      <c r="F1445" s="22">
        <v>916</v>
      </c>
      <c r="G1445" s="9">
        <v>1.0166481687014428</v>
      </c>
      <c r="H1445" s="20">
        <v>0</v>
      </c>
    </row>
    <row r="1446" spans="1:8" ht="19.95" customHeight="1" x14ac:dyDescent="0.3">
      <c r="A1446" s="38">
        <v>70925</v>
      </c>
      <c r="B1446" s="11" t="s">
        <v>9</v>
      </c>
      <c r="C1446" t="s">
        <v>1071</v>
      </c>
      <c r="D1446" t="s">
        <v>91</v>
      </c>
      <c r="E1446" s="22">
        <v>5060</v>
      </c>
      <c r="F1446" s="22">
        <v>4861</v>
      </c>
      <c r="G1446" s="9">
        <v>0.96067193675889329</v>
      </c>
      <c r="H1446" s="20">
        <v>0</v>
      </c>
    </row>
    <row r="1447" spans="1:8" ht="19.95" customHeight="1" x14ac:dyDescent="0.3">
      <c r="A1447" s="38">
        <v>71025</v>
      </c>
      <c r="B1447" s="11" t="s">
        <v>9</v>
      </c>
      <c r="C1447" t="s">
        <v>1072</v>
      </c>
      <c r="D1447" t="s">
        <v>131</v>
      </c>
      <c r="E1447" s="22">
        <v>419</v>
      </c>
      <c r="F1447" s="22">
        <v>373</v>
      </c>
      <c r="G1447" s="9">
        <v>0.89021479713603824</v>
      </c>
      <c r="H1447" s="20">
        <v>10</v>
      </c>
    </row>
    <row r="1448" spans="1:8" ht="19.95" customHeight="1" x14ac:dyDescent="0.3">
      <c r="A1448" s="38">
        <v>71150</v>
      </c>
      <c r="B1448" s="11" t="s">
        <v>19</v>
      </c>
      <c r="C1448" t="s">
        <v>1073</v>
      </c>
      <c r="D1448" t="s">
        <v>124</v>
      </c>
      <c r="E1448" s="22">
        <v>3518</v>
      </c>
      <c r="F1448" s="22">
        <v>3460</v>
      </c>
      <c r="G1448" s="9">
        <v>0.98351335986355881</v>
      </c>
      <c r="H1448" s="20">
        <v>0</v>
      </c>
    </row>
    <row r="1449" spans="1:8" ht="19.95" customHeight="1" x14ac:dyDescent="0.3">
      <c r="A1449" s="38">
        <v>71163</v>
      </c>
      <c r="B1449" s="11" t="s">
        <v>19</v>
      </c>
      <c r="C1449" t="s">
        <v>1074</v>
      </c>
      <c r="D1449" t="s">
        <v>153</v>
      </c>
      <c r="E1449" s="22">
        <v>4258</v>
      </c>
      <c r="F1449" s="22">
        <v>3585</v>
      </c>
      <c r="G1449" s="9">
        <v>0.84194457491780184</v>
      </c>
      <c r="H1449" s="20">
        <v>15</v>
      </c>
    </row>
    <row r="1450" spans="1:8" ht="19.95" customHeight="1" x14ac:dyDescent="0.3">
      <c r="A1450" s="38">
        <v>71275</v>
      </c>
      <c r="B1450" s="11" t="s">
        <v>9</v>
      </c>
      <c r="C1450" t="s">
        <v>1074</v>
      </c>
      <c r="D1450" t="s">
        <v>153</v>
      </c>
      <c r="E1450" s="22">
        <v>1765</v>
      </c>
      <c r="F1450" s="22">
        <v>1541</v>
      </c>
      <c r="G1450" s="9">
        <v>0.8730878186968839</v>
      </c>
      <c r="H1450" s="20">
        <v>10</v>
      </c>
    </row>
    <row r="1451" spans="1:8" ht="19.95" customHeight="1" x14ac:dyDescent="0.3">
      <c r="A1451" s="38">
        <v>71350</v>
      </c>
      <c r="B1451" s="11" t="s">
        <v>9</v>
      </c>
      <c r="C1451" t="s">
        <v>1075</v>
      </c>
      <c r="D1451" t="s">
        <v>108</v>
      </c>
      <c r="E1451" s="22">
        <v>996</v>
      </c>
      <c r="F1451" s="22">
        <v>869</v>
      </c>
      <c r="G1451" s="9">
        <v>0.8724899598393574</v>
      </c>
      <c r="H1451" s="20">
        <v>10</v>
      </c>
    </row>
    <row r="1452" spans="1:8" ht="19.95" customHeight="1" x14ac:dyDescent="0.3">
      <c r="A1452" s="38">
        <v>71425</v>
      </c>
      <c r="B1452" s="11" t="s">
        <v>9</v>
      </c>
      <c r="C1452" t="s">
        <v>1076</v>
      </c>
      <c r="D1452" t="s">
        <v>67</v>
      </c>
      <c r="E1452" s="22">
        <v>290</v>
      </c>
      <c r="F1452" s="22">
        <v>227</v>
      </c>
      <c r="G1452" s="9">
        <v>0.78275862068965518</v>
      </c>
      <c r="H1452" s="20">
        <v>15</v>
      </c>
    </row>
    <row r="1453" spans="1:8" ht="19.95" customHeight="1" x14ac:dyDescent="0.3">
      <c r="A1453" s="38">
        <v>71500</v>
      </c>
      <c r="B1453" s="11" t="s">
        <v>9</v>
      </c>
      <c r="C1453" t="s">
        <v>1077</v>
      </c>
      <c r="D1453" t="s">
        <v>144</v>
      </c>
      <c r="E1453" s="22">
        <v>1049</v>
      </c>
      <c r="F1453" s="22">
        <v>882</v>
      </c>
      <c r="G1453" s="9">
        <v>0.84080076263107717</v>
      </c>
      <c r="H1453" s="20">
        <v>15</v>
      </c>
    </row>
    <row r="1454" spans="1:8" ht="19.95" customHeight="1" x14ac:dyDescent="0.3">
      <c r="A1454" s="38">
        <v>71450</v>
      </c>
      <c r="B1454" s="11" t="s">
        <v>19</v>
      </c>
      <c r="C1454" t="s">
        <v>1077</v>
      </c>
      <c r="D1454" t="s">
        <v>144</v>
      </c>
      <c r="E1454" s="22">
        <v>371</v>
      </c>
      <c r="F1454" s="22">
        <v>323</v>
      </c>
      <c r="G1454" s="9">
        <v>0.87061994609164417</v>
      </c>
      <c r="H1454" s="20">
        <v>10</v>
      </c>
    </row>
    <row r="1455" spans="1:8" ht="19.95" customHeight="1" x14ac:dyDescent="0.3">
      <c r="A1455" s="38">
        <v>71600</v>
      </c>
      <c r="B1455" s="11" t="s">
        <v>9</v>
      </c>
      <c r="C1455" t="s">
        <v>1078</v>
      </c>
      <c r="D1455" t="s">
        <v>279</v>
      </c>
      <c r="E1455" s="22">
        <v>1912</v>
      </c>
      <c r="F1455" s="22">
        <v>1761</v>
      </c>
      <c r="G1455" s="9">
        <v>0.92102510460251041</v>
      </c>
      <c r="H1455" s="20">
        <v>5</v>
      </c>
    </row>
    <row r="1456" spans="1:8" ht="19.95" customHeight="1" x14ac:dyDescent="0.3">
      <c r="A1456" s="38">
        <v>71637</v>
      </c>
      <c r="B1456" s="11" t="s">
        <v>9</v>
      </c>
      <c r="C1456" t="s">
        <v>1079</v>
      </c>
      <c r="D1456" t="s">
        <v>177</v>
      </c>
      <c r="E1456" s="22">
        <v>950</v>
      </c>
      <c r="F1456" s="22">
        <v>909</v>
      </c>
      <c r="G1456" s="9">
        <v>0.95684210526315794</v>
      </c>
      <c r="H1456" s="20">
        <v>0</v>
      </c>
    </row>
    <row r="1457" spans="1:8" ht="19.95" customHeight="1" x14ac:dyDescent="0.3">
      <c r="A1457" s="38">
        <v>71650</v>
      </c>
      <c r="B1457" s="11" t="s">
        <v>9</v>
      </c>
      <c r="C1457" t="s">
        <v>1080</v>
      </c>
      <c r="D1457" t="s">
        <v>272</v>
      </c>
      <c r="E1457" s="22">
        <v>388</v>
      </c>
      <c r="F1457" s="22">
        <v>334</v>
      </c>
      <c r="G1457" s="9">
        <v>0.86082474226804129</v>
      </c>
      <c r="H1457" s="20">
        <v>10</v>
      </c>
    </row>
    <row r="1458" spans="1:8" ht="19.95" customHeight="1" x14ac:dyDescent="0.3">
      <c r="A1458" s="38">
        <v>71700</v>
      </c>
      <c r="B1458" s="11" t="s">
        <v>6</v>
      </c>
      <c r="C1458" t="s">
        <v>1081</v>
      </c>
      <c r="D1458" t="s">
        <v>99</v>
      </c>
      <c r="E1458" s="22">
        <v>2157</v>
      </c>
      <c r="F1458" s="22">
        <v>2451</v>
      </c>
      <c r="G1458" s="9">
        <v>1.1363004172461753</v>
      </c>
      <c r="H1458" s="20">
        <v>0</v>
      </c>
    </row>
    <row r="1459" spans="1:8" ht="19.95" customHeight="1" x14ac:dyDescent="0.3">
      <c r="A1459" s="38">
        <v>72000</v>
      </c>
      <c r="B1459" s="11" t="s">
        <v>9</v>
      </c>
      <c r="C1459" t="s">
        <v>1082</v>
      </c>
      <c r="D1459" t="s">
        <v>177</v>
      </c>
      <c r="E1459" s="22">
        <v>1377</v>
      </c>
      <c r="F1459" s="22">
        <v>1152</v>
      </c>
      <c r="G1459" s="9">
        <v>0.83660130718954251</v>
      </c>
      <c r="H1459" s="20">
        <v>15</v>
      </c>
    </row>
    <row r="1460" spans="1:8" ht="19.95" customHeight="1" x14ac:dyDescent="0.3">
      <c r="A1460" s="38">
        <v>72075</v>
      </c>
      <c r="B1460" s="11" t="s">
        <v>9</v>
      </c>
      <c r="C1460" t="s">
        <v>1082</v>
      </c>
      <c r="D1460" t="s">
        <v>23</v>
      </c>
      <c r="E1460" s="22">
        <v>106</v>
      </c>
      <c r="F1460" s="22">
        <v>59</v>
      </c>
      <c r="G1460" s="9">
        <v>0.55660377358490565</v>
      </c>
      <c r="H1460" s="20">
        <v>15</v>
      </c>
    </row>
    <row r="1461" spans="1:8" ht="19.95" customHeight="1" x14ac:dyDescent="0.3">
      <c r="A1461" s="38">
        <v>72100</v>
      </c>
      <c r="B1461" s="11" t="s">
        <v>9</v>
      </c>
      <c r="C1461" t="s">
        <v>1082</v>
      </c>
      <c r="D1461" t="s">
        <v>21</v>
      </c>
      <c r="E1461" s="22">
        <v>1764</v>
      </c>
      <c r="F1461" s="22">
        <v>1532</v>
      </c>
      <c r="G1461" s="9">
        <v>0.86848072562358281</v>
      </c>
      <c r="H1461" s="20">
        <v>10</v>
      </c>
    </row>
    <row r="1462" spans="1:8" ht="19.95" customHeight="1" x14ac:dyDescent="0.3">
      <c r="A1462" s="38">
        <v>71725</v>
      </c>
      <c r="B1462" s="11" t="s">
        <v>9</v>
      </c>
      <c r="C1462" t="s">
        <v>1082</v>
      </c>
      <c r="D1462" t="s">
        <v>43</v>
      </c>
      <c r="E1462" s="22">
        <v>3636</v>
      </c>
      <c r="F1462" s="22">
        <v>3636</v>
      </c>
      <c r="G1462" s="9">
        <v>1</v>
      </c>
      <c r="H1462" s="20">
        <v>0</v>
      </c>
    </row>
    <row r="1463" spans="1:8" ht="19.95" customHeight="1" x14ac:dyDescent="0.3">
      <c r="A1463" s="38">
        <v>71825</v>
      </c>
      <c r="B1463" s="11" t="s">
        <v>9</v>
      </c>
      <c r="C1463" t="s">
        <v>1082</v>
      </c>
      <c r="D1463" t="s">
        <v>66</v>
      </c>
      <c r="E1463" s="22">
        <v>583</v>
      </c>
      <c r="F1463" s="22">
        <v>595</v>
      </c>
      <c r="G1463" s="9">
        <v>1.0205831903945111</v>
      </c>
      <c r="H1463" s="20">
        <v>0</v>
      </c>
    </row>
    <row r="1464" spans="1:8" ht="19.95" customHeight="1" x14ac:dyDescent="0.3">
      <c r="A1464" s="38">
        <v>71875</v>
      </c>
      <c r="B1464" s="11" t="s">
        <v>9</v>
      </c>
      <c r="C1464" t="s">
        <v>1082</v>
      </c>
      <c r="D1464" t="s">
        <v>86</v>
      </c>
      <c r="E1464" s="22">
        <v>857</v>
      </c>
      <c r="F1464" s="22">
        <v>865</v>
      </c>
      <c r="G1464" s="9">
        <v>1.0093348891481915</v>
      </c>
      <c r="H1464" s="20">
        <v>0</v>
      </c>
    </row>
    <row r="1465" spans="1:8" ht="19.95" customHeight="1" x14ac:dyDescent="0.3">
      <c r="A1465" s="38">
        <v>71975</v>
      </c>
      <c r="B1465" s="11" t="s">
        <v>9</v>
      </c>
      <c r="C1465" t="s">
        <v>1082</v>
      </c>
      <c r="D1465" t="s">
        <v>156</v>
      </c>
      <c r="E1465" s="22">
        <v>519</v>
      </c>
      <c r="F1465" s="22">
        <v>571</v>
      </c>
      <c r="G1465" s="9">
        <v>1.1001926782273603</v>
      </c>
      <c r="H1465" s="20">
        <v>0</v>
      </c>
    </row>
    <row r="1466" spans="1:8" ht="19.95" customHeight="1" x14ac:dyDescent="0.3">
      <c r="A1466" s="38">
        <v>72125</v>
      </c>
      <c r="B1466" s="11" t="s">
        <v>9</v>
      </c>
      <c r="C1466" t="s">
        <v>1083</v>
      </c>
      <c r="D1466" t="s">
        <v>147</v>
      </c>
      <c r="E1466" s="22">
        <v>188</v>
      </c>
      <c r="F1466" s="22">
        <v>215</v>
      </c>
      <c r="G1466" s="9">
        <v>1.1436170212765957</v>
      </c>
      <c r="H1466" s="20">
        <v>0</v>
      </c>
    </row>
    <row r="1467" spans="1:8" ht="19.95" customHeight="1" x14ac:dyDescent="0.3">
      <c r="A1467" s="38">
        <v>72200</v>
      </c>
      <c r="B1467" s="11" t="s">
        <v>9</v>
      </c>
      <c r="C1467" t="s">
        <v>1084</v>
      </c>
      <c r="D1467" t="s">
        <v>168</v>
      </c>
      <c r="E1467" s="22">
        <v>387</v>
      </c>
      <c r="F1467" s="22">
        <v>327</v>
      </c>
      <c r="G1467" s="9">
        <v>0.84496124031007747</v>
      </c>
      <c r="H1467" s="20">
        <v>15</v>
      </c>
    </row>
    <row r="1468" spans="1:8" ht="19.95" customHeight="1" x14ac:dyDescent="0.3">
      <c r="A1468" s="38">
        <v>72225</v>
      </c>
      <c r="B1468" s="11" t="s">
        <v>9</v>
      </c>
      <c r="C1468" t="s">
        <v>1084</v>
      </c>
      <c r="D1468" t="s">
        <v>50</v>
      </c>
      <c r="E1468" s="22">
        <v>495</v>
      </c>
      <c r="F1468" s="22">
        <v>369</v>
      </c>
      <c r="G1468" s="9">
        <v>0.74545454545454548</v>
      </c>
      <c r="H1468" s="20">
        <v>15</v>
      </c>
    </row>
    <row r="1469" spans="1:8" ht="19.95" customHeight="1" x14ac:dyDescent="0.3">
      <c r="A1469" s="38">
        <v>72250</v>
      </c>
      <c r="B1469" s="11" t="s">
        <v>9</v>
      </c>
      <c r="C1469" t="s">
        <v>1084</v>
      </c>
      <c r="D1469" t="s">
        <v>91</v>
      </c>
      <c r="E1469" s="22">
        <v>1039</v>
      </c>
      <c r="F1469" s="22">
        <v>887</v>
      </c>
      <c r="G1469" s="9">
        <v>0.85370548604427332</v>
      </c>
      <c r="H1469" s="20">
        <v>10</v>
      </c>
    </row>
    <row r="1470" spans="1:8" ht="19.95" customHeight="1" x14ac:dyDescent="0.3">
      <c r="A1470" s="38">
        <v>72150</v>
      </c>
      <c r="B1470" s="11" t="s">
        <v>9</v>
      </c>
      <c r="C1470" t="s">
        <v>1084</v>
      </c>
      <c r="D1470" t="s">
        <v>156</v>
      </c>
      <c r="E1470" s="22">
        <v>932</v>
      </c>
      <c r="F1470" s="22">
        <v>842</v>
      </c>
      <c r="G1470" s="9">
        <v>0.90343347639484983</v>
      </c>
      <c r="H1470" s="20">
        <v>5</v>
      </c>
    </row>
    <row r="1471" spans="1:8" ht="19.95" customHeight="1" x14ac:dyDescent="0.3">
      <c r="A1471" s="38">
        <v>72275</v>
      </c>
      <c r="B1471" s="11" t="s">
        <v>9</v>
      </c>
      <c r="C1471" t="s">
        <v>1085</v>
      </c>
      <c r="D1471" t="s">
        <v>117</v>
      </c>
      <c r="E1471" s="22">
        <v>2826</v>
      </c>
      <c r="F1471" s="22">
        <v>2732</v>
      </c>
      <c r="G1471" s="9">
        <v>0.96673743807501766</v>
      </c>
      <c r="H1471" s="20">
        <v>0</v>
      </c>
    </row>
    <row r="1472" spans="1:8" ht="19.95" customHeight="1" x14ac:dyDescent="0.3">
      <c r="A1472" s="38">
        <v>72300</v>
      </c>
      <c r="B1472" s="11" t="s">
        <v>9</v>
      </c>
      <c r="C1472" t="s">
        <v>1086</v>
      </c>
      <c r="D1472" t="s">
        <v>88</v>
      </c>
      <c r="E1472" s="22">
        <v>348</v>
      </c>
      <c r="F1472" s="22">
        <v>288</v>
      </c>
      <c r="G1472" s="9">
        <v>0.82758620689655171</v>
      </c>
      <c r="H1472" s="20">
        <v>15</v>
      </c>
    </row>
    <row r="1473" spans="1:8" ht="19.95" customHeight="1" x14ac:dyDescent="0.3">
      <c r="A1473" s="38">
        <v>72350</v>
      </c>
      <c r="B1473" s="11" t="s">
        <v>9</v>
      </c>
      <c r="C1473" t="s">
        <v>1087</v>
      </c>
      <c r="D1473" t="s">
        <v>83</v>
      </c>
      <c r="E1473" s="22">
        <v>392</v>
      </c>
      <c r="F1473" s="22">
        <v>355</v>
      </c>
      <c r="G1473" s="9">
        <v>0.90561224489795922</v>
      </c>
      <c r="H1473" s="20">
        <v>5</v>
      </c>
    </row>
    <row r="1474" spans="1:8" ht="19.95" customHeight="1" x14ac:dyDescent="0.3">
      <c r="A1474" s="38">
        <v>72450</v>
      </c>
      <c r="B1474" s="11" t="s">
        <v>6</v>
      </c>
      <c r="C1474" t="s">
        <v>1087</v>
      </c>
      <c r="D1474" t="s">
        <v>143</v>
      </c>
      <c r="E1474" s="22">
        <v>3546</v>
      </c>
      <c r="F1474" s="22">
        <v>3205</v>
      </c>
      <c r="G1474" s="9">
        <v>0.90383530738860685</v>
      </c>
      <c r="H1474" s="20">
        <v>5</v>
      </c>
    </row>
    <row r="1475" spans="1:8" ht="19.95" customHeight="1" x14ac:dyDescent="0.3">
      <c r="A1475" s="38">
        <v>72500</v>
      </c>
      <c r="B1475" s="11" t="s">
        <v>9</v>
      </c>
      <c r="C1475" t="s">
        <v>1087</v>
      </c>
      <c r="D1475" t="s">
        <v>143</v>
      </c>
      <c r="E1475" s="22">
        <v>1191</v>
      </c>
      <c r="F1475" s="22">
        <v>1096</v>
      </c>
      <c r="G1475" s="9">
        <v>0.92023509655751468</v>
      </c>
      <c r="H1475" s="20">
        <v>5</v>
      </c>
    </row>
    <row r="1476" spans="1:8" ht="19.95" customHeight="1" x14ac:dyDescent="0.3">
      <c r="A1476" s="38">
        <v>72325</v>
      </c>
      <c r="B1476" s="11" t="s">
        <v>9</v>
      </c>
      <c r="C1476" t="s">
        <v>1087</v>
      </c>
      <c r="D1476" t="s">
        <v>55</v>
      </c>
      <c r="E1476" s="22">
        <v>3352</v>
      </c>
      <c r="F1476" s="22">
        <v>3301</v>
      </c>
      <c r="G1476" s="9">
        <v>0.98478520286396176</v>
      </c>
      <c r="H1476" s="20">
        <v>0</v>
      </c>
    </row>
    <row r="1477" spans="1:8" ht="19.95" customHeight="1" x14ac:dyDescent="0.3">
      <c r="A1477" s="38">
        <v>72525</v>
      </c>
      <c r="B1477" s="11" t="s">
        <v>9</v>
      </c>
      <c r="C1477" t="s">
        <v>1088</v>
      </c>
      <c r="D1477" t="s">
        <v>25</v>
      </c>
      <c r="E1477" s="22">
        <v>131</v>
      </c>
      <c r="F1477" s="22">
        <v>120</v>
      </c>
      <c r="G1477" s="9">
        <v>0.91603053435114501</v>
      </c>
      <c r="H1477" s="20">
        <v>5</v>
      </c>
    </row>
    <row r="1478" spans="1:8" ht="19.95" customHeight="1" x14ac:dyDescent="0.3">
      <c r="A1478" s="38">
        <v>72575</v>
      </c>
      <c r="B1478" s="11" t="s">
        <v>19</v>
      </c>
      <c r="C1478" t="s">
        <v>1089</v>
      </c>
      <c r="D1478" t="s">
        <v>195</v>
      </c>
      <c r="E1478" s="22">
        <v>1586</v>
      </c>
      <c r="F1478" s="22">
        <v>1325</v>
      </c>
      <c r="G1478" s="9">
        <v>0.83543505674653218</v>
      </c>
      <c r="H1478" s="20">
        <v>15</v>
      </c>
    </row>
    <row r="1479" spans="1:8" ht="19.95" customHeight="1" x14ac:dyDescent="0.3">
      <c r="A1479" s="38">
        <v>72600</v>
      </c>
      <c r="B1479" s="11" t="s">
        <v>9</v>
      </c>
      <c r="C1479" t="s">
        <v>1089</v>
      </c>
      <c r="D1479" t="s">
        <v>195</v>
      </c>
      <c r="E1479" s="22">
        <v>861</v>
      </c>
      <c r="F1479" s="22">
        <v>713</v>
      </c>
      <c r="G1479" s="9">
        <v>0.82810685249709637</v>
      </c>
      <c r="H1479" s="20">
        <v>15</v>
      </c>
    </row>
    <row r="1480" spans="1:8" ht="19.95" customHeight="1" x14ac:dyDescent="0.3">
      <c r="A1480" s="38">
        <v>72550</v>
      </c>
      <c r="B1480" s="11" t="s">
        <v>9</v>
      </c>
      <c r="C1480" t="s">
        <v>1089</v>
      </c>
      <c r="D1480" t="s">
        <v>32</v>
      </c>
      <c r="E1480" s="22">
        <v>2123</v>
      </c>
      <c r="F1480" s="22">
        <v>1887</v>
      </c>
      <c r="G1480" s="9">
        <v>0.88883655204898726</v>
      </c>
      <c r="H1480" s="20">
        <v>10</v>
      </c>
    </row>
    <row r="1481" spans="1:8" ht="19.95" customHeight="1" x14ac:dyDescent="0.3">
      <c r="A1481" s="38">
        <v>72625</v>
      </c>
      <c r="B1481" s="11" t="s">
        <v>6</v>
      </c>
      <c r="C1481" t="s">
        <v>50</v>
      </c>
      <c r="D1481" t="s">
        <v>50</v>
      </c>
      <c r="E1481" s="22">
        <v>9243</v>
      </c>
      <c r="F1481" s="22">
        <v>9099</v>
      </c>
      <c r="G1481" s="9">
        <v>0.98442064264849072</v>
      </c>
      <c r="H1481" s="20">
        <v>0</v>
      </c>
    </row>
    <row r="1482" spans="1:8" ht="19.95" customHeight="1" x14ac:dyDescent="0.3">
      <c r="A1482" s="38">
        <v>72675</v>
      </c>
      <c r="B1482" s="11" t="s">
        <v>6</v>
      </c>
      <c r="C1482" t="s">
        <v>21</v>
      </c>
      <c r="D1482" t="s">
        <v>21</v>
      </c>
      <c r="E1482" s="22">
        <v>49929</v>
      </c>
      <c r="F1482" s="22">
        <v>46450</v>
      </c>
      <c r="G1482" s="9">
        <v>0.93032105589937708</v>
      </c>
      <c r="H1482" s="20">
        <v>5</v>
      </c>
    </row>
    <row r="1483" spans="1:8" ht="19.95" customHeight="1" x14ac:dyDescent="0.3">
      <c r="A1483" s="38">
        <v>72700</v>
      </c>
      <c r="B1483" s="11" t="s">
        <v>9</v>
      </c>
      <c r="C1483" t="s">
        <v>21</v>
      </c>
      <c r="D1483" t="s">
        <v>21</v>
      </c>
      <c r="E1483" s="22">
        <v>8136</v>
      </c>
      <c r="F1483" s="22">
        <v>8655</v>
      </c>
      <c r="G1483" s="9">
        <v>1.0637905604719764</v>
      </c>
      <c r="H1483" s="20">
        <v>0</v>
      </c>
    </row>
    <row r="1484" spans="1:8" ht="19.95" customHeight="1" x14ac:dyDescent="0.3">
      <c r="A1484" s="38">
        <v>72725</v>
      </c>
      <c r="B1484" s="11" t="s">
        <v>6</v>
      </c>
      <c r="C1484" t="s">
        <v>1090</v>
      </c>
      <c r="D1484" t="s">
        <v>21</v>
      </c>
      <c r="E1484" s="22">
        <v>8210</v>
      </c>
      <c r="F1484" s="22">
        <v>9774</v>
      </c>
      <c r="G1484" s="9">
        <v>1.1904993909866017</v>
      </c>
      <c r="H1484" s="20">
        <v>0</v>
      </c>
    </row>
    <row r="1485" spans="1:8" ht="19.95" customHeight="1" x14ac:dyDescent="0.3">
      <c r="A1485" s="38">
        <v>72750</v>
      </c>
      <c r="B1485" s="11" t="s">
        <v>9</v>
      </c>
      <c r="C1485" t="s">
        <v>1090</v>
      </c>
      <c r="D1485" t="s">
        <v>21</v>
      </c>
      <c r="E1485" s="22">
        <v>1824</v>
      </c>
      <c r="F1485" s="22">
        <v>1785</v>
      </c>
      <c r="G1485" s="9">
        <v>0.97861842105263153</v>
      </c>
      <c r="H1485" s="20">
        <v>0</v>
      </c>
    </row>
    <row r="1486" spans="1:8" ht="19.95" customHeight="1" x14ac:dyDescent="0.3">
      <c r="A1486" s="38">
        <v>72825</v>
      </c>
      <c r="B1486" s="11" t="s">
        <v>9</v>
      </c>
      <c r="C1486" t="s">
        <v>1091</v>
      </c>
      <c r="D1486" t="s">
        <v>122</v>
      </c>
      <c r="E1486" s="22">
        <v>4804</v>
      </c>
      <c r="F1486" s="22">
        <v>4410</v>
      </c>
      <c r="G1486" s="9">
        <v>0.91798501248959197</v>
      </c>
      <c r="H1486" s="20">
        <v>5</v>
      </c>
    </row>
    <row r="1487" spans="1:8" ht="19.95" customHeight="1" x14ac:dyDescent="0.3">
      <c r="A1487" s="38">
        <v>72850</v>
      </c>
      <c r="B1487" s="11" t="s">
        <v>9</v>
      </c>
      <c r="C1487" t="s">
        <v>1092</v>
      </c>
      <c r="D1487" t="s">
        <v>23</v>
      </c>
      <c r="E1487" s="22">
        <v>649</v>
      </c>
      <c r="F1487" s="22">
        <v>611</v>
      </c>
      <c r="G1487" s="9">
        <v>0.94144838212634818</v>
      </c>
      <c r="H1487" s="20">
        <v>5</v>
      </c>
    </row>
    <row r="1488" spans="1:8" ht="19.95" customHeight="1" x14ac:dyDescent="0.3">
      <c r="A1488" s="38">
        <v>72875</v>
      </c>
      <c r="B1488" s="11" t="s">
        <v>19</v>
      </c>
      <c r="C1488" t="s">
        <v>1092</v>
      </c>
      <c r="D1488" t="s">
        <v>101</v>
      </c>
      <c r="E1488" s="22">
        <v>261</v>
      </c>
      <c r="F1488" s="22">
        <v>239</v>
      </c>
      <c r="G1488" s="9">
        <v>0.91570881226053635</v>
      </c>
      <c r="H1488" s="20">
        <v>5</v>
      </c>
    </row>
    <row r="1489" spans="1:8" ht="19.95" customHeight="1" x14ac:dyDescent="0.3">
      <c r="A1489" s="38">
        <v>72900</v>
      </c>
      <c r="B1489" s="11" t="s">
        <v>6</v>
      </c>
      <c r="C1489" t="s">
        <v>1093</v>
      </c>
      <c r="D1489" t="s">
        <v>131</v>
      </c>
      <c r="E1489" s="22">
        <v>1371</v>
      </c>
      <c r="F1489" s="22">
        <v>1210</v>
      </c>
      <c r="G1489" s="9">
        <v>0.88256746900072935</v>
      </c>
      <c r="H1489" s="20">
        <v>10</v>
      </c>
    </row>
    <row r="1490" spans="1:8" ht="19.95" customHeight="1" x14ac:dyDescent="0.3">
      <c r="A1490" s="38">
        <v>72925</v>
      </c>
      <c r="B1490" s="11" t="s">
        <v>9</v>
      </c>
      <c r="C1490" t="s">
        <v>1094</v>
      </c>
      <c r="D1490" t="s">
        <v>208</v>
      </c>
      <c r="E1490" s="22">
        <v>460</v>
      </c>
      <c r="F1490" s="22">
        <v>478</v>
      </c>
      <c r="G1490" s="9">
        <v>1.0391304347826087</v>
      </c>
      <c r="H1490" s="20">
        <v>0</v>
      </c>
    </row>
    <row r="1491" spans="1:8" ht="19.95" customHeight="1" x14ac:dyDescent="0.3">
      <c r="A1491" s="38">
        <v>73025</v>
      </c>
      <c r="B1491" s="11" t="s">
        <v>9</v>
      </c>
      <c r="C1491" t="s">
        <v>1095</v>
      </c>
      <c r="D1491" t="s">
        <v>67</v>
      </c>
      <c r="E1491" s="22">
        <v>286</v>
      </c>
      <c r="F1491" s="22">
        <v>249</v>
      </c>
      <c r="G1491" s="9">
        <v>0.87062937062937062</v>
      </c>
      <c r="H1491" s="20">
        <v>10</v>
      </c>
    </row>
    <row r="1492" spans="1:8" ht="19.95" customHeight="1" x14ac:dyDescent="0.3">
      <c r="A1492" s="38">
        <v>73050</v>
      </c>
      <c r="B1492" s="11" t="s">
        <v>9</v>
      </c>
      <c r="C1492" t="s">
        <v>1095</v>
      </c>
      <c r="D1492" t="s">
        <v>21</v>
      </c>
      <c r="E1492" s="22">
        <v>1452</v>
      </c>
      <c r="F1492" s="22">
        <v>1345</v>
      </c>
      <c r="G1492" s="9">
        <v>0.92630853994490359</v>
      </c>
      <c r="H1492" s="20">
        <v>5</v>
      </c>
    </row>
    <row r="1493" spans="1:8" ht="19.95" customHeight="1" x14ac:dyDescent="0.3">
      <c r="A1493" s="38">
        <v>72975</v>
      </c>
      <c r="B1493" s="11" t="s">
        <v>9</v>
      </c>
      <c r="C1493" t="s">
        <v>1095</v>
      </c>
      <c r="D1493" t="s">
        <v>147</v>
      </c>
      <c r="E1493" s="22">
        <v>831</v>
      </c>
      <c r="F1493" s="22">
        <v>790</v>
      </c>
      <c r="G1493" s="9">
        <v>0.95066185318892904</v>
      </c>
      <c r="H1493" s="20">
        <v>0</v>
      </c>
    </row>
    <row r="1494" spans="1:8" ht="19.95" customHeight="1" x14ac:dyDescent="0.3">
      <c r="A1494" s="38">
        <v>73000</v>
      </c>
      <c r="B1494" s="11" t="s">
        <v>9</v>
      </c>
      <c r="C1494" t="s">
        <v>1095</v>
      </c>
      <c r="D1494" t="s">
        <v>208</v>
      </c>
      <c r="E1494" s="22">
        <v>922</v>
      </c>
      <c r="F1494" s="22">
        <v>1140</v>
      </c>
      <c r="G1494" s="9">
        <v>1.2364425162689805</v>
      </c>
      <c r="H1494" s="20">
        <v>0</v>
      </c>
    </row>
    <row r="1495" spans="1:8" ht="19.95" customHeight="1" x14ac:dyDescent="0.3">
      <c r="A1495" s="38">
        <v>73125</v>
      </c>
      <c r="B1495" s="11" t="s">
        <v>9</v>
      </c>
      <c r="C1495" t="s">
        <v>1096</v>
      </c>
      <c r="D1495" t="s">
        <v>91</v>
      </c>
      <c r="E1495" s="22">
        <v>755</v>
      </c>
      <c r="F1495" s="22">
        <v>688</v>
      </c>
      <c r="G1495" s="9">
        <v>0.91125827814569538</v>
      </c>
      <c r="H1495" s="20">
        <v>5</v>
      </c>
    </row>
    <row r="1496" spans="1:8" ht="19.95" customHeight="1" x14ac:dyDescent="0.3">
      <c r="A1496" s="38">
        <v>73150</v>
      </c>
      <c r="B1496" s="11" t="s">
        <v>19</v>
      </c>
      <c r="C1496" t="s">
        <v>1097</v>
      </c>
      <c r="D1496" t="s">
        <v>221</v>
      </c>
      <c r="E1496" s="22">
        <v>3271</v>
      </c>
      <c r="F1496" s="22">
        <v>3191</v>
      </c>
      <c r="G1496" s="9">
        <v>0.97554264750840725</v>
      </c>
      <c r="H1496" s="20">
        <v>0</v>
      </c>
    </row>
    <row r="1497" spans="1:8" ht="19.95" customHeight="1" x14ac:dyDescent="0.3">
      <c r="A1497" s="38">
        <v>73175</v>
      </c>
      <c r="B1497" s="11" t="s">
        <v>9</v>
      </c>
      <c r="C1497" t="s">
        <v>1097</v>
      </c>
      <c r="D1497" t="s">
        <v>147</v>
      </c>
      <c r="E1497" s="22">
        <v>230</v>
      </c>
      <c r="F1497" s="22">
        <v>249</v>
      </c>
      <c r="G1497" s="9">
        <v>1.0826086956521739</v>
      </c>
      <c r="H1497" s="20">
        <v>0</v>
      </c>
    </row>
    <row r="1498" spans="1:8" ht="19.95" customHeight="1" x14ac:dyDescent="0.3">
      <c r="A1498" s="38">
        <v>73200</v>
      </c>
      <c r="B1498" s="11" t="s">
        <v>9</v>
      </c>
      <c r="C1498" t="s">
        <v>1098</v>
      </c>
      <c r="D1498" t="s">
        <v>95</v>
      </c>
      <c r="E1498" s="22">
        <v>503</v>
      </c>
      <c r="F1498" s="22">
        <v>454</v>
      </c>
      <c r="G1498" s="9">
        <v>0.90258449304174948</v>
      </c>
      <c r="H1498" s="20">
        <v>5</v>
      </c>
    </row>
    <row r="1499" spans="1:8" ht="19.95" customHeight="1" x14ac:dyDescent="0.3">
      <c r="A1499" s="38">
        <v>73300</v>
      </c>
      <c r="B1499" s="11" t="s">
        <v>9</v>
      </c>
      <c r="C1499" t="s">
        <v>1098</v>
      </c>
      <c r="D1499" t="s">
        <v>239</v>
      </c>
      <c r="E1499" s="22">
        <v>585</v>
      </c>
      <c r="F1499" s="22">
        <v>551</v>
      </c>
      <c r="G1499" s="9">
        <v>0.94188034188034186</v>
      </c>
      <c r="H1499" s="20">
        <v>5</v>
      </c>
    </row>
    <row r="1500" spans="1:8" ht="19.95" customHeight="1" x14ac:dyDescent="0.3">
      <c r="A1500" s="38">
        <v>73350</v>
      </c>
      <c r="B1500" s="11" t="s">
        <v>19</v>
      </c>
      <c r="C1500" t="s">
        <v>1099</v>
      </c>
      <c r="D1500" t="s">
        <v>143</v>
      </c>
      <c r="E1500" s="22">
        <v>939</v>
      </c>
      <c r="F1500" s="22">
        <v>836</v>
      </c>
      <c r="G1500" s="9">
        <v>0.89030883919062831</v>
      </c>
      <c r="H1500" s="20">
        <v>10</v>
      </c>
    </row>
    <row r="1501" spans="1:8" ht="19.95" customHeight="1" x14ac:dyDescent="0.3">
      <c r="A1501" s="38">
        <v>73375</v>
      </c>
      <c r="B1501" s="11" t="s">
        <v>19</v>
      </c>
      <c r="C1501" t="s">
        <v>1100</v>
      </c>
      <c r="D1501" t="s">
        <v>229</v>
      </c>
      <c r="E1501" s="22">
        <v>13859</v>
      </c>
      <c r="F1501" s="22">
        <v>13049</v>
      </c>
      <c r="G1501" s="9">
        <v>0.94155422469153616</v>
      </c>
      <c r="H1501" s="20">
        <v>5</v>
      </c>
    </row>
    <row r="1502" spans="1:8" ht="19.95" customHeight="1" x14ac:dyDescent="0.3">
      <c r="A1502" s="38">
        <v>73400</v>
      </c>
      <c r="B1502" s="11" t="s">
        <v>19</v>
      </c>
      <c r="C1502" t="s">
        <v>1101</v>
      </c>
      <c r="D1502" t="s">
        <v>36</v>
      </c>
      <c r="E1502" s="22">
        <v>2169</v>
      </c>
      <c r="F1502" s="22">
        <v>2411</v>
      </c>
      <c r="G1502" s="9">
        <v>1.111572153065929</v>
      </c>
      <c r="H1502" s="20">
        <v>0</v>
      </c>
    </row>
    <row r="1503" spans="1:8" ht="19.95" customHeight="1" x14ac:dyDescent="0.3">
      <c r="A1503" s="38">
        <v>73475</v>
      </c>
      <c r="B1503" s="11" t="s">
        <v>9</v>
      </c>
      <c r="C1503" t="s">
        <v>1102</v>
      </c>
      <c r="D1503" t="s">
        <v>83</v>
      </c>
      <c r="E1503" s="22">
        <v>312</v>
      </c>
      <c r="F1503" s="22">
        <v>264</v>
      </c>
      <c r="G1503" s="9">
        <v>0.84615384615384615</v>
      </c>
      <c r="H1503" s="20">
        <v>15</v>
      </c>
    </row>
    <row r="1504" spans="1:8" ht="19.95" customHeight="1" x14ac:dyDescent="0.3">
      <c r="A1504" s="38">
        <v>73425</v>
      </c>
      <c r="B1504" s="11" t="s">
        <v>6</v>
      </c>
      <c r="C1504" t="s">
        <v>1102</v>
      </c>
      <c r="D1504" t="s">
        <v>83</v>
      </c>
      <c r="E1504" s="22">
        <v>1173</v>
      </c>
      <c r="F1504" s="22">
        <v>1131</v>
      </c>
      <c r="G1504" s="9">
        <v>0.96419437340153458</v>
      </c>
      <c r="H1504" s="20">
        <v>0</v>
      </c>
    </row>
    <row r="1505" spans="1:8" ht="19.95" customHeight="1" x14ac:dyDescent="0.3">
      <c r="A1505" s="38">
        <v>73550</v>
      </c>
      <c r="B1505" s="11" t="s">
        <v>9</v>
      </c>
      <c r="C1505" t="s">
        <v>1103</v>
      </c>
      <c r="D1505" t="s">
        <v>91</v>
      </c>
      <c r="E1505" s="22">
        <v>1017</v>
      </c>
      <c r="F1505" s="22">
        <v>939</v>
      </c>
      <c r="G1505" s="9">
        <v>0.92330383480825962</v>
      </c>
      <c r="H1505" s="20">
        <v>5</v>
      </c>
    </row>
    <row r="1506" spans="1:8" ht="19.95" customHeight="1" x14ac:dyDescent="0.3">
      <c r="A1506" s="38">
        <v>73525</v>
      </c>
      <c r="B1506" s="11" t="s">
        <v>9</v>
      </c>
      <c r="C1506" t="s">
        <v>1103</v>
      </c>
      <c r="D1506" t="s">
        <v>72</v>
      </c>
      <c r="E1506" s="22">
        <v>1132</v>
      </c>
      <c r="F1506" s="22">
        <v>1246</v>
      </c>
      <c r="G1506" s="9">
        <v>1.1007067137809188</v>
      </c>
      <c r="H1506" s="20">
        <v>0</v>
      </c>
    </row>
    <row r="1507" spans="1:8" ht="19.95" customHeight="1" x14ac:dyDescent="0.3">
      <c r="A1507" s="38">
        <v>73575</v>
      </c>
      <c r="B1507" s="11" t="s">
        <v>9</v>
      </c>
      <c r="C1507" t="s">
        <v>1104</v>
      </c>
      <c r="D1507" t="s">
        <v>59</v>
      </c>
      <c r="E1507" s="22">
        <v>514</v>
      </c>
      <c r="F1507" s="22">
        <v>489</v>
      </c>
      <c r="G1507" s="9">
        <v>0.95136186770428011</v>
      </c>
      <c r="H1507" s="20">
        <v>0</v>
      </c>
    </row>
    <row r="1508" spans="1:8" ht="19.95" customHeight="1" x14ac:dyDescent="0.3">
      <c r="A1508" s="38">
        <v>73600</v>
      </c>
      <c r="B1508" s="11" t="s">
        <v>9</v>
      </c>
      <c r="C1508" t="s">
        <v>1105</v>
      </c>
      <c r="D1508" t="s">
        <v>48</v>
      </c>
      <c r="E1508" s="22">
        <v>667</v>
      </c>
      <c r="F1508" s="22">
        <v>686</v>
      </c>
      <c r="G1508" s="9">
        <v>1.0284857571214392</v>
      </c>
      <c r="H1508" s="20">
        <v>0</v>
      </c>
    </row>
    <row r="1509" spans="1:8" ht="19.95" customHeight="1" x14ac:dyDescent="0.3">
      <c r="A1509" s="38">
        <v>73625</v>
      </c>
      <c r="B1509" s="11" t="s">
        <v>19</v>
      </c>
      <c r="C1509" t="s">
        <v>1106</v>
      </c>
      <c r="D1509" t="s">
        <v>66</v>
      </c>
      <c r="E1509" s="22">
        <v>824</v>
      </c>
      <c r="F1509" s="22">
        <v>730</v>
      </c>
      <c r="G1509" s="9">
        <v>0.88592233009708743</v>
      </c>
      <c r="H1509" s="20">
        <v>10</v>
      </c>
    </row>
    <row r="1510" spans="1:8" ht="19.95" customHeight="1" x14ac:dyDescent="0.3">
      <c r="A1510" s="38">
        <v>73725</v>
      </c>
      <c r="B1510" s="11" t="s">
        <v>9</v>
      </c>
      <c r="C1510" t="s">
        <v>1106</v>
      </c>
      <c r="D1510" t="s">
        <v>66</v>
      </c>
      <c r="E1510" s="22">
        <v>1004</v>
      </c>
      <c r="F1510" s="22">
        <v>885</v>
      </c>
      <c r="G1510" s="9">
        <v>0.88147410358565736</v>
      </c>
      <c r="H1510" s="20">
        <v>10</v>
      </c>
    </row>
    <row r="1511" spans="1:8" ht="19.95" customHeight="1" x14ac:dyDescent="0.3">
      <c r="A1511" s="38">
        <v>73750</v>
      </c>
      <c r="B1511" s="11" t="s">
        <v>19</v>
      </c>
      <c r="C1511" t="s">
        <v>1107</v>
      </c>
      <c r="D1511" t="s">
        <v>117</v>
      </c>
      <c r="E1511" s="22">
        <v>1148</v>
      </c>
      <c r="F1511" s="22">
        <v>1369</v>
      </c>
      <c r="G1511" s="9">
        <v>1.1925087108013936</v>
      </c>
      <c r="H1511" s="20">
        <v>0</v>
      </c>
    </row>
    <row r="1512" spans="1:8" ht="19.95" customHeight="1" x14ac:dyDescent="0.3">
      <c r="A1512" s="38">
        <v>73825</v>
      </c>
      <c r="B1512" s="11" t="s">
        <v>9</v>
      </c>
      <c r="C1512" t="s">
        <v>1108</v>
      </c>
      <c r="D1512" t="s">
        <v>177</v>
      </c>
      <c r="E1512" s="22">
        <v>386</v>
      </c>
      <c r="F1512" s="22">
        <v>340</v>
      </c>
      <c r="G1512" s="9">
        <v>0.88082901554404147</v>
      </c>
      <c r="H1512" s="20">
        <v>10</v>
      </c>
    </row>
    <row r="1513" spans="1:8" ht="19.95" customHeight="1" x14ac:dyDescent="0.3">
      <c r="A1513" s="38">
        <v>73850</v>
      </c>
      <c r="B1513" s="11" t="s">
        <v>19</v>
      </c>
      <c r="C1513" t="s">
        <v>1109</v>
      </c>
      <c r="D1513" t="s">
        <v>18</v>
      </c>
      <c r="E1513" s="22">
        <v>5992</v>
      </c>
      <c r="F1513" s="22">
        <v>7892</v>
      </c>
      <c r="G1513" s="9">
        <v>1.3170894526034713</v>
      </c>
      <c r="H1513" s="20">
        <v>0</v>
      </c>
    </row>
    <row r="1514" spans="1:8" ht="19.95" customHeight="1" x14ac:dyDescent="0.3">
      <c r="A1514" s="38">
        <v>73875</v>
      </c>
      <c r="B1514" s="11" t="s">
        <v>9</v>
      </c>
      <c r="C1514" t="s">
        <v>1110</v>
      </c>
      <c r="D1514" t="s">
        <v>115</v>
      </c>
      <c r="E1514" s="22">
        <v>786</v>
      </c>
      <c r="F1514" s="22">
        <v>811</v>
      </c>
      <c r="G1514" s="9">
        <v>1.0318066157760815</v>
      </c>
      <c r="H1514" s="20">
        <v>0</v>
      </c>
    </row>
    <row r="1515" spans="1:8" ht="19.95" customHeight="1" x14ac:dyDescent="0.3">
      <c r="A1515" s="38">
        <v>73900</v>
      </c>
      <c r="B1515" s="11" t="s">
        <v>19</v>
      </c>
      <c r="C1515" t="s">
        <v>1111</v>
      </c>
      <c r="D1515" t="s">
        <v>156</v>
      </c>
      <c r="E1515" s="22">
        <v>552</v>
      </c>
      <c r="F1515" s="22">
        <v>457</v>
      </c>
      <c r="G1515" s="9">
        <v>0.82789855072463769</v>
      </c>
      <c r="H1515" s="20">
        <v>15</v>
      </c>
    </row>
    <row r="1516" spans="1:8" ht="19.95" customHeight="1" x14ac:dyDescent="0.3">
      <c r="A1516" s="38">
        <v>73975</v>
      </c>
      <c r="B1516" s="11" t="s">
        <v>19</v>
      </c>
      <c r="C1516" t="s">
        <v>1112</v>
      </c>
      <c r="D1516" t="s">
        <v>64</v>
      </c>
      <c r="E1516" s="22">
        <v>656</v>
      </c>
      <c r="F1516" s="22">
        <v>620</v>
      </c>
      <c r="G1516" s="9">
        <v>0.94512195121951215</v>
      </c>
      <c r="H1516" s="20">
        <v>5</v>
      </c>
    </row>
    <row r="1517" spans="1:8" ht="19.95" customHeight="1" x14ac:dyDescent="0.3">
      <c r="A1517" s="38">
        <v>74125</v>
      </c>
      <c r="B1517" s="11" t="s">
        <v>9</v>
      </c>
      <c r="C1517" t="s">
        <v>1112</v>
      </c>
      <c r="D1517" t="s">
        <v>64</v>
      </c>
      <c r="E1517" s="22">
        <v>970</v>
      </c>
      <c r="F1517" s="22">
        <v>883</v>
      </c>
      <c r="G1517" s="9">
        <v>0.91030927835051545</v>
      </c>
      <c r="H1517" s="20">
        <v>5</v>
      </c>
    </row>
    <row r="1518" spans="1:8" ht="19.95" customHeight="1" x14ac:dyDescent="0.3">
      <c r="A1518" s="38">
        <v>74200</v>
      </c>
      <c r="B1518" s="11" t="s">
        <v>9</v>
      </c>
      <c r="C1518" t="s">
        <v>1113</v>
      </c>
      <c r="D1518" t="s">
        <v>219</v>
      </c>
      <c r="E1518" s="22">
        <v>992</v>
      </c>
      <c r="F1518" s="22">
        <v>673</v>
      </c>
      <c r="G1518" s="9">
        <v>0.67842741935483875</v>
      </c>
      <c r="H1518" s="20">
        <v>15</v>
      </c>
    </row>
    <row r="1519" spans="1:8" ht="19.95" customHeight="1" x14ac:dyDescent="0.3">
      <c r="A1519" s="38">
        <v>74175</v>
      </c>
      <c r="B1519" s="11" t="s">
        <v>19</v>
      </c>
      <c r="C1519" t="s">
        <v>1113</v>
      </c>
      <c r="D1519" t="s">
        <v>219</v>
      </c>
      <c r="E1519" s="22">
        <v>8402</v>
      </c>
      <c r="F1519" s="22">
        <v>7348</v>
      </c>
      <c r="G1519" s="9">
        <v>0.87455367769578674</v>
      </c>
      <c r="H1519" s="20">
        <v>10</v>
      </c>
    </row>
    <row r="1520" spans="1:8" ht="19.95" customHeight="1" x14ac:dyDescent="0.3">
      <c r="A1520" s="38">
        <v>74225</v>
      </c>
      <c r="B1520" s="11" t="s">
        <v>19</v>
      </c>
      <c r="C1520" t="s">
        <v>1114</v>
      </c>
      <c r="D1520" t="s">
        <v>119</v>
      </c>
      <c r="E1520" s="22">
        <v>3019</v>
      </c>
      <c r="F1520" s="22">
        <v>3753</v>
      </c>
      <c r="G1520" s="9">
        <v>1.243126863199735</v>
      </c>
      <c r="H1520" s="20">
        <v>0</v>
      </c>
    </row>
    <row r="1521" spans="1:8" ht="19.95" customHeight="1" x14ac:dyDescent="0.3">
      <c r="A1521" s="38">
        <v>74250</v>
      </c>
      <c r="B1521" s="11" t="s">
        <v>9</v>
      </c>
      <c r="C1521" t="s">
        <v>1114</v>
      </c>
      <c r="D1521" t="s">
        <v>119</v>
      </c>
      <c r="E1521" s="22">
        <v>4291</v>
      </c>
      <c r="F1521" s="22">
        <v>4584</v>
      </c>
      <c r="G1521" s="9">
        <v>1.0682824516429736</v>
      </c>
      <c r="H1521" s="20">
        <v>0</v>
      </c>
    </row>
    <row r="1522" spans="1:8" ht="19.95" customHeight="1" x14ac:dyDescent="0.3">
      <c r="A1522" s="38">
        <v>74400</v>
      </c>
      <c r="B1522" s="11" t="s">
        <v>9</v>
      </c>
      <c r="C1522" t="s">
        <v>1115</v>
      </c>
      <c r="D1522" t="s">
        <v>177</v>
      </c>
      <c r="E1522" s="22">
        <v>123</v>
      </c>
      <c r="F1522" s="22">
        <v>125</v>
      </c>
      <c r="G1522" s="9">
        <v>1.0162601626016261</v>
      </c>
      <c r="H1522" s="20">
        <v>0</v>
      </c>
    </row>
    <row r="1523" spans="1:8" ht="19.95" customHeight="1" x14ac:dyDescent="0.3">
      <c r="A1523" s="38">
        <v>74450</v>
      </c>
      <c r="B1523" s="11" t="s">
        <v>9</v>
      </c>
      <c r="C1523" t="s">
        <v>1116</v>
      </c>
      <c r="D1523" t="s">
        <v>101</v>
      </c>
      <c r="E1523" s="22">
        <v>115</v>
      </c>
      <c r="F1523" s="22">
        <v>93</v>
      </c>
      <c r="G1523" s="9">
        <v>0.80869565217391304</v>
      </c>
      <c r="H1523" s="20">
        <v>15</v>
      </c>
    </row>
    <row r="1524" spans="1:8" ht="19.95" customHeight="1" x14ac:dyDescent="0.3">
      <c r="A1524" s="38">
        <v>74550</v>
      </c>
      <c r="B1524" s="11" t="s">
        <v>9</v>
      </c>
      <c r="C1524" t="s">
        <v>1117</v>
      </c>
      <c r="D1524" t="s">
        <v>115</v>
      </c>
      <c r="E1524" s="22">
        <v>884</v>
      </c>
      <c r="F1524" s="22">
        <v>843</v>
      </c>
      <c r="G1524" s="9">
        <v>0.9536199095022625</v>
      </c>
      <c r="H1524" s="20">
        <v>0</v>
      </c>
    </row>
    <row r="1525" spans="1:8" ht="19.95" customHeight="1" x14ac:dyDescent="0.3">
      <c r="A1525" s="38">
        <v>74575</v>
      </c>
      <c r="B1525" s="11" t="s">
        <v>6</v>
      </c>
      <c r="C1525" t="s">
        <v>1118</v>
      </c>
      <c r="D1525" t="s">
        <v>229</v>
      </c>
      <c r="E1525" s="22">
        <v>20795</v>
      </c>
      <c r="F1525" s="22">
        <v>18539</v>
      </c>
      <c r="G1525" s="9">
        <v>0.89151238278432321</v>
      </c>
      <c r="H1525" s="20">
        <v>10</v>
      </c>
    </row>
    <row r="1526" spans="1:8" ht="19.95" customHeight="1" x14ac:dyDescent="0.3">
      <c r="A1526" s="38">
        <v>74600</v>
      </c>
      <c r="B1526" s="11" t="s">
        <v>19</v>
      </c>
      <c r="C1526" t="s">
        <v>1119</v>
      </c>
      <c r="D1526" t="s">
        <v>83</v>
      </c>
      <c r="E1526" s="22">
        <v>444</v>
      </c>
      <c r="F1526" s="22">
        <v>353</v>
      </c>
      <c r="G1526" s="9">
        <v>0.79504504504504503</v>
      </c>
      <c r="H1526" s="20">
        <v>15</v>
      </c>
    </row>
    <row r="1527" spans="1:8" ht="19.95" customHeight="1" x14ac:dyDescent="0.3">
      <c r="A1527" s="38">
        <v>74625</v>
      </c>
      <c r="B1527" s="11" t="s">
        <v>6</v>
      </c>
      <c r="C1527" t="s">
        <v>1120</v>
      </c>
      <c r="D1527" t="s">
        <v>23</v>
      </c>
      <c r="E1527" s="22">
        <v>10025</v>
      </c>
      <c r="F1527" s="22">
        <v>9927</v>
      </c>
      <c r="G1527" s="9">
        <v>0.99022443890274314</v>
      </c>
      <c r="H1527" s="20">
        <v>0</v>
      </c>
    </row>
    <row r="1528" spans="1:8" ht="19.95" customHeight="1" x14ac:dyDescent="0.3">
      <c r="A1528" s="38">
        <v>74650</v>
      </c>
      <c r="B1528" s="11" t="s">
        <v>9</v>
      </c>
      <c r="C1528" t="s">
        <v>1120</v>
      </c>
      <c r="D1528" t="s">
        <v>23</v>
      </c>
      <c r="E1528" s="22">
        <v>3253</v>
      </c>
      <c r="F1528" s="22">
        <v>3172</v>
      </c>
      <c r="G1528" s="9">
        <v>0.97509990777743616</v>
      </c>
      <c r="H1528" s="20">
        <v>0</v>
      </c>
    </row>
    <row r="1529" spans="1:8" ht="19.95" customHeight="1" x14ac:dyDescent="0.3">
      <c r="A1529" s="38">
        <v>74675</v>
      </c>
      <c r="B1529" s="11" t="s">
        <v>19</v>
      </c>
      <c r="C1529" t="s">
        <v>1121</v>
      </c>
      <c r="D1529" t="s">
        <v>99</v>
      </c>
      <c r="E1529" s="22">
        <v>1818</v>
      </c>
      <c r="F1529" s="22">
        <v>1575</v>
      </c>
      <c r="G1529" s="9">
        <v>0.86633663366336633</v>
      </c>
      <c r="H1529" s="20">
        <v>10</v>
      </c>
    </row>
    <row r="1530" spans="1:8" ht="19.95" customHeight="1" x14ac:dyDescent="0.3">
      <c r="A1530" s="38">
        <v>74700</v>
      </c>
      <c r="B1530" s="11" t="s">
        <v>9</v>
      </c>
      <c r="C1530" t="s">
        <v>1121</v>
      </c>
      <c r="D1530" t="s">
        <v>99</v>
      </c>
      <c r="E1530" s="22">
        <v>1586</v>
      </c>
      <c r="F1530" s="22">
        <v>1446</v>
      </c>
      <c r="G1530" s="9">
        <v>0.91172761664564939</v>
      </c>
      <c r="H1530" s="20">
        <v>5</v>
      </c>
    </row>
    <row r="1531" spans="1:8" ht="19.95" customHeight="1" x14ac:dyDescent="0.3">
      <c r="A1531" s="38">
        <v>74725</v>
      </c>
      <c r="B1531" s="11" t="s">
        <v>9</v>
      </c>
      <c r="C1531" t="s">
        <v>1122</v>
      </c>
      <c r="D1531" t="s">
        <v>136</v>
      </c>
      <c r="E1531" s="22">
        <v>487</v>
      </c>
      <c r="F1531" s="22">
        <v>586</v>
      </c>
      <c r="G1531" s="9">
        <v>1.2032854209445585</v>
      </c>
      <c r="H1531" s="20">
        <v>0</v>
      </c>
    </row>
    <row r="1532" spans="1:8" ht="19.95" customHeight="1" x14ac:dyDescent="0.3">
      <c r="A1532" s="38">
        <v>74975</v>
      </c>
      <c r="B1532" s="11" t="s">
        <v>9</v>
      </c>
      <c r="C1532" t="s">
        <v>1123</v>
      </c>
      <c r="D1532" t="s">
        <v>277</v>
      </c>
      <c r="E1532" s="22">
        <v>292</v>
      </c>
      <c r="F1532" s="22">
        <v>282</v>
      </c>
      <c r="G1532" s="9">
        <v>0.96575342465753422</v>
      </c>
      <c r="H1532" s="20">
        <v>0</v>
      </c>
    </row>
    <row r="1533" spans="1:8" ht="19.95" customHeight="1" x14ac:dyDescent="0.3">
      <c r="A1533" s="38">
        <v>75075</v>
      </c>
      <c r="B1533" s="11" t="s">
        <v>6</v>
      </c>
      <c r="C1533" t="s">
        <v>1124</v>
      </c>
      <c r="D1533" t="s">
        <v>131</v>
      </c>
      <c r="E1533" s="22">
        <v>2477</v>
      </c>
      <c r="F1533" s="22">
        <v>1870</v>
      </c>
      <c r="G1533" s="9">
        <v>0.75494549858700044</v>
      </c>
      <c r="H1533" s="20">
        <v>15</v>
      </c>
    </row>
    <row r="1534" spans="1:8" ht="19.95" customHeight="1" x14ac:dyDescent="0.3">
      <c r="A1534" s="38">
        <v>75125</v>
      </c>
      <c r="B1534" s="11" t="s">
        <v>9</v>
      </c>
      <c r="C1534" t="s">
        <v>1124</v>
      </c>
      <c r="D1534" t="s">
        <v>131</v>
      </c>
      <c r="E1534" s="22">
        <v>827</v>
      </c>
      <c r="F1534" s="22">
        <v>830</v>
      </c>
      <c r="G1534" s="9">
        <v>1.003627569528416</v>
      </c>
      <c r="H1534" s="20">
        <v>0</v>
      </c>
    </row>
    <row r="1535" spans="1:8" ht="19.95" customHeight="1" x14ac:dyDescent="0.3">
      <c r="A1535" s="38">
        <v>75275</v>
      </c>
      <c r="B1535" s="11" t="s">
        <v>9</v>
      </c>
      <c r="C1535" t="s">
        <v>1125</v>
      </c>
      <c r="D1535" t="s">
        <v>208</v>
      </c>
      <c r="E1535" s="22">
        <v>1687</v>
      </c>
      <c r="F1535" s="22">
        <v>1817</v>
      </c>
      <c r="G1535" s="9">
        <v>1.0770598695909899</v>
      </c>
      <c r="H1535" s="20">
        <v>0</v>
      </c>
    </row>
    <row r="1536" spans="1:8" ht="19.95" customHeight="1" x14ac:dyDescent="0.3">
      <c r="A1536" s="38">
        <v>75325</v>
      </c>
      <c r="B1536" s="11" t="s">
        <v>19</v>
      </c>
      <c r="C1536" t="s">
        <v>1126</v>
      </c>
      <c r="D1536" t="s">
        <v>124</v>
      </c>
      <c r="E1536" s="22">
        <v>1566</v>
      </c>
      <c r="F1536" s="22">
        <v>1568</v>
      </c>
      <c r="G1536" s="9">
        <v>1.0012771392081736</v>
      </c>
      <c r="H1536" s="20">
        <v>0</v>
      </c>
    </row>
    <row r="1537" spans="1:8" ht="19.95" customHeight="1" x14ac:dyDescent="0.3">
      <c r="A1537" s="38">
        <v>75350</v>
      </c>
      <c r="B1537" s="11" t="s">
        <v>9</v>
      </c>
      <c r="C1537" t="s">
        <v>1126</v>
      </c>
      <c r="D1537" t="s">
        <v>124</v>
      </c>
      <c r="E1537" s="22">
        <v>1828</v>
      </c>
      <c r="F1537" s="22">
        <v>1888</v>
      </c>
      <c r="G1537" s="9">
        <v>1.0328227571115973</v>
      </c>
      <c r="H1537" s="20">
        <v>0</v>
      </c>
    </row>
    <row r="1538" spans="1:8" ht="19.95" customHeight="1" x14ac:dyDescent="0.3">
      <c r="A1538" s="38">
        <v>75400</v>
      </c>
      <c r="B1538" s="11" t="s">
        <v>9</v>
      </c>
      <c r="C1538" t="s">
        <v>1127</v>
      </c>
      <c r="D1538" t="s">
        <v>15</v>
      </c>
      <c r="E1538" s="22">
        <v>919</v>
      </c>
      <c r="F1538" s="22">
        <v>876</v>
      </c>
      <c r="G1538" s="9">
        <v>0.95321001088139279</v>
      </c>
      <c r="H1538" s="20">
        <v>0</v>
      </c>
    </row>
    <row r="1539" spans="1:8" ht="19.95" customHeight="1" x14ac:dyDescent="0.3">
      <c r="A1539" s="38">
        <v>75425</v>
      </c>
      <c r="B1539" s="11" t="s">
        <v>9</v>
      </c>
      <c r="C1539" t="s">
        <v>1128</v>
      </c>
      <c r="D1539" t="s">
        <v>138</v>
      </c>
      <c r="E1539" s="22">
        <v>598</v>
      </c>
      <c r="F1539" s="22">
        <v>553</v>
      </c>
      <c r="G1539" s="9">
        <v>0.92474916387959871</v>
      </c>
      <c r="H1539" s="20">
        <v>5</v>
      </c>
    </row>
    <row r="1540" spans="1:8" ht="19.95" customHeight="1" x14ac:dyDescent="0.3">
      <c r="A1540" s="38">
        <v>75450</v>
      </c>
      <c r="B1540" s="11" t="s">
        <v>9</v>
      </c>
      <c r="C1540" t="s">
        <v>1129</v>
      </c>
      <c r="D1540" t="s">
        <v>195</v>
      </c>
      <c r="E1540" s="22">
        <v>2123</v>
      </c>
      <c r="F1540" s="22">
        <v>1834</v>
      </c>
      <c r="G1540" s="9">
        <v>0.86387187941592092</v>
      </c>
      <c r="H1540" s="20">
        <v>10</v>
      </c>
    </row>
    <row r="1541" spans="1:8" ht="19.95" customHeight="1" x14ac:dyDescent="0.3">
      <c r="A1541" s="38">
        <v>75625</v>
      </c>
      <c r="B1541" s="11" t="s">
        <v>9</v>
      </c>
      <c r="C1541" t="s">
        <v>1130</v>
      </c>
      <c r="D1541" t="s">
        <v>111</v>
      </c>
      <c r="E1541" s="22">
        <v>728</v>
      </c>
      <c r="F1541" s="22">
        <v>604</v>
      </c>
      <c r="G1541" s="9">
        <v>0.82967032967032972</v>
      </c>
      <c r="H1541" s="20">
        <v>15</v>
      </c>
    </row>
    <row r="1542" spans="1:8" ht="19.95" customHeight="1" x14ac:dyDescent="0.3">
      <c r="A1542" s="38">
        <v>75525</v>
      </c>
      <c r="B1542" s="11" t="s">
        <v>19</v>
      </c>
      <c r="C1542" t="s">
        <v>1130</v>
      </c>
      <c r="D1542" t="s">
        <v>3204</v>
      </c>
      <c r="E1542" s="22">
        <v>1401</v>
      </c>
      <c r="F1542" s="22">
        <v>1368</v>
      </c>
      <c r="G1542" s="9">
        <v>0.97644539614561032</v>
      </c>
      <c r="H1542" s="20">
        <v>0</v>
      </c>
    </row>
    <row r="1543" spans="1:8" ht="19.95" customHeight="1" x14ac:dyDescent="0.3">
      <c r="A1543" s="38">
        <v>75650</v>
      </c>
      <c r="B1543" s="11" t="s">
        <v>9</v>
      </c>
      <c r="C1543" t="s">
        <v>1131</v>
      </c>
      <c r="D1543" t="s">
        <v>131</v>
      </c>
      <c r="E1543" s="22">
        <v>504</v>
      </c>
      <c r="F1543" s="22">
        <v>485</v>
      </c>
      <c r="G1543" s="9">
        <v>0.96230158730158732</v>
      </c>
      <c r="H1543" s="20">
        <v>0</v>
      </c>
    </row>
    <row r="1544" spans="1:8" ht="19.95" customHeight="1" x14ac:dyDescent="0.3">
      <c r="A1544" s="38">
        <v>75750</v>
      </c>
      <c r="B1544" s="11" t="s">
        <v>9</v>
      </c>
      <c r="C1544" t="s">
        <v>1132</v>
      </c>
      <c r="D1544" t="s">
        <v>36</v>
      </c>
      <c r="E1544" s="22">
        <v>2056</v>
      </c>
      <c r="F1544" s="22">
        <v>2183</v>
      </c>
      <c r="G1544" s="9">
        <v>1.0617704280155642</v>
      </c>
      <c r="H1544" s="20">
        <v>0</v>
      </c>
    </row>
    <row r="1545" spans="1:8" ht="19.95" customHeight="1" x14ac:dyDescent="0.3">
      <c r="A1545" s="38">
        <v>75875</v>
      </c>
      <c r="B1545" s="11" t="s">
        <v>9</v>
      </c>
      <c r="C1545" t="s">
        <v>1133</v>
      </c>
      <c r="D1545" t="s">
        <v>239</v>
      </c>
      <c r="E1545" s="22">
        <v>811</v>
      </c>
      <c r="F1545" s="22">
        <v>727</v>
      </c>
      <c r="G1545" s="9">
        <v>0.89642416769420463</v>
      </c>
      <c r="H1545" s="20">
        <v>10</v>
      </c>
    </row>
    <row r="1546" spans="1:8" ht="19.95" customHeight="1" x14ac:dyDescent="0.3">
      <c r="A1546" s="38">
        <v>75900</v>
      </c>
      <c r="B1546" s="11" t="s">
        <v>9</v>
      </c>
      <c r="C1546" t="s">
        <v>1133</v>
      </c>
      <c r="D1546" t="s">
        <v>119</v>
      </c>
      <c r="E1546" s="22">
        <v>993</v>
      </c>
      <c r="F1546" s="22">
        <v>941</v>
      </c>
      <c r="G1546" s="9">
        <v>0.94763343403826783</v>
      </c>
      <c r="H1546" s="20">
        <v>5</v>
      </c>
    </row>
    <row r="1547" spans="1:8" ht="19.95" customHeight="1" x14ac:dyDescent="0.3">
      <c r="A1547" s="38">
        <v>75800</v>
      </c>
      <c r="B1547" s="11" t="s">
        <v>9</v>
      </c>
      <c r="C1547" t="s">
        <v>1133</v>
      </c>
      <c r="D1547" t="s">
        <v>36</v>
      </c>
      <c r="E1547" s="22">
        <v>2929</v>
      </c>
      <c r="F1547" s="22">
        <v>2867</v>
      </c>
      <c r="G1547" s="9">
        <v>0.97883236599522017</v>
      </c>
      <c r="H1547" s="20">
        <v>0</v>
      </c>
    </row>
    <row r="1548" spans="1:8" ht="19.95" customHeight="1" x14ac:dyDescent="0.3">
      <c r="A1548" s="38">
        <v>75850</v>
      </c>
      <c r="B1548" s="11" t="s">
        <v>9</v>
      </c>
      <c r="C1548" t="s">
        <v>1133</v>
      </c>
      <c r="D1548" t="s">
        <v>16</v>
      </c>
      <c r="E1548" s="22">
        <v>693</v>
      </c>
      <c r="F1548" s="22">
        <v>749</v>
      </c>
      <c r="G1548" s="9">
        <v>1.0808080808080809</v>
      </c>
      <c r="H1548" s="20">
        <v>0</v>
      </c>
    </row>
    <row r="1549" spans="1:8" ht="19.95" customHeight="1" x14ac:dyDescent="0.3">
      <c r="A1549" s="38">
        <v>75950</v>
      </c>
      <c r="B1549" s="11" t="s">
        <v>9</v>
      </c>
      <c r="C1549" t="s">
        <v>1134</v>
      </c>
      <c r="D1549" t="s">
        <v>53</v>
      </c>
      <c r="E1549" s="22">
        <v>675</v>
      </c>
      <c r="F1549" s="22">
        <v>610</v>
      </c>
      <c r="G1549" s="9">
        <v>0.90370370370370368</v>
      </c>
      <c r="H1549" s="20">
        <v>5</v>
      </c>
    </row>
    <row r="1550" spans="1:8" ht="19.95" customHeight="1" x14ac:dyDescent="0.3">
      <c r="A1550" s="38">
        <v>75925</v>
      </c>
      <c r="B1550" s="11" t="s">
        <v>9</v>
      </c>
      <c r="C1550" t="s">
        <v>1134</v>
      </c>
      <c r="D1550" t="s">
        <v>86</v>
      </c>
      <c r="E1550" s="22">
        <v>539</v>
      </c>
      <c r="F1550" s="22">
        <v>518</v>
      </c>
      <c r="G1550" s="9">
        <v>0.96103896103896103</v>
      </c>
      <c r="H1550" s="20">
        <v>0</v>
      </c>
    </row>
    <row r="1551" spans="1:8" ht="19.95" customHeight="1" x14ac:dyDescent="0.3">
      <c r="A1551" s="38">
        <v>76025</v>
      </c>
      <c r="B1551" s="11" t="s">
        <v>9</v>
      </c>
      <c r="C1551" t="s">
        <v>1135</v>
      </c>
      <c r="D1551" t="s">
        <v>14</v>
      </c>
      <c r="E1551" s="22">
        <v>1283</v>
      </c>
      <c r="F1551" s="22">
        <v>905</v>
      </c>
      <c r="G1551" s="9">
        <v>0.70537802026500385</v>
      </c>
      <c r="H1551" s="20">
        <v>15</v>
      </c>
    </row>
    <row r="1552" spans="1:8" ht="19.95" customHeight="1" x14ac:dyDescent="0.3">
      <c r="A1552" s="38">
        <v>76050</v>
      </c>
      <c r="B1552" s="11" t="s">
        <v>9</v>
      </c>
      <c r="C1552" t="s">
        <v>1136</v>
      </c>
      <c r="D1552" t="s">
        <v>108</v>
      </c>
      <c r="E1552" s="22">
        <v>1257</v>
      </c>
      <c r="F1552" s="22">
        <v>1032</v>
      </c>
      <c r="G1552" s="9">
        <v>0.82100238663484482</v>
      </c>
      <c r="H1552" s="20">
        <v>15</v>
      </c>
    </row>
    <row r="1553" spans="1:8" ht="19.95" customHeight="1" x14ac:dyDescent="0.3">
      <c r="A1553" s="38">
        <v>76075</v>
      </c>
      <c r="B1553" s="11" t="s">
        <v>9</v>
      </c>
      <c r="C1553" t="s">
        <v>1137</v>
      </c>
      <c r="D1553" t="s">
        <v>11</v>
      </c>
      <c r="E1553" s="22">
        <v>918</v>
      </c>
      <c r="F1553" s="22">
        <v>880</v>
      </c>
      <c r="G1553" s="9">
        <v>0.95860566448801743</v>
      </c>
      <c r="H1553" s="20">
        <v>0</v>
      </c>
    </row>
    <row r="1554" spans="1:8" ht="19.95" customHeight="1" x14ac:dyDescent="0.3">
      <c r="A1554" s="38">
        <v>76100</v>
      </c>
      <c r="B1554" s="11" t="s">
        <v>19</v>
      </c>
      <c r="C1554" t="s">
        <v>1138</v>
      </c>
      <c r="D1554" t="s">
        <v>53</v>
      </c>
      <c r="E1554" s="22">
        <v>489</v>
      </c>
      <c r="F1554" s="22">
        <v>498</v>
      </c>
      <c r="G1554" s="9">
        <v>1.01840490797546</v>
      </c>
      <c r="H1554" s="20">
        <v>0</v>
      </c>
    </row>
    <row r="1555" spans="1:8" ht="19.95" customHeight="1" x14ac:dyDescent="0.3">
      <c r="A1555" s="38">
        <v>76225</v>
      </c>
      <c r="B1555" s="11" t="s">
        <v>9</v>
      </c>
      <c r="C1555" t="s">
        <v>1139</v>
      </c>
      <c r="D1555" t="s">
        <v>39</v>
      </c>
      <c r="E1555" s="22">
        <v>1164</v>
      </c>
      <c r="F1555" s="22">
        <v>1026</v>
      </c>
      <c r="G1555" s="9">
        <v>0.88144329896907214</v>
      </c>
      <c r="H1555" s="20">
        <v>10</v>
      </c>
    </row>
    <row r="1556" spans="1:8" ht="19.95" customHeight="1" x14ac:dyDescent="0.3">
      <c r="A1556" s="38">
        <v>76175</v>
      </c>
      <c r="B1556" s="11" t="s">
        <v>6</v>
      </c>
      <c r="C1556" t="s">
        <v>1139</v>
      </c>
      <c r="D1556" t="s">
        <v>39</v>
      </c>
      <c r="E1556" s="22">
        <v>2208</v>
      </c>
      <c r="F1556" s="22">
        <v>2031</v>
      </c>
      <c r="G1556" s="9">
        <v>0.91983695652173914</v>
      </c>
      <c r="H1556" s="20">
        <v>5</v>
      </c>
    </row>
    <row r="1557" spans="1:8" ht="19.95" customHeight="1" x14ac:dyDescent="0.3">
      <c r="A1557" s="38">
        <v>76250</v>
      </c>
      <c r="B1557" s="11" t="s">
        <v>6</v>
      </c>
      <c r="C1557" t="s">
        <v>1140</v>
      </c>
      <c r="D1557" t="s">
        <v>229</v>
      </c>
      <c r="E1557" s="22">
        <v>9161</v>
      </c>
      <c r="F1557" s="22">
        <v>8203</v>
      </c>
      <c r="G1557" s="9">
        <v>0.89542626350835064</v>
      </c>
      <c r="H1557" s="20">
        <v>10</v>
      </c>
    </row>
    <row r="1558" spans="1:8" ht="19.95" customHeight="1" x14ac:dyDescent="0.3">
      <c r="A1558" s="38">
        <v>76300</v>
      </c>
      <c r="B1558" s="11" t="s">
        <v>9</v>
      </c>
      <c r="C1558" t="s">
        <v>1141</v>
      </c>
      <c r="D1558" t="s">
        <v>77</v>
      </c>
      <c r="E1558" s="22">
        <v>2083</v>
      </c>
      <c r="F1558" s="22">
        <v>1949</v>
      </c>
      <c r="G1558" s="9">
        <v>0.93566970715314446</v>
      </c>
      <c r="H1558" s="20">
        <v>5</v>
      </c>
    </row>
    <row r="1559" spans="1:8" ht="19.95" customHeight="1" x14ac:dyDescent="0.3">
      <c r="A1559" s="38">
        <v>76325</v>
      </c>
      <c r="B1559" s="11" t="s">
        <v>9</v>
      </c>
      <c r="C1559" t="s">
        <v>1142</v>
      </c>
      <c r="D1559" t="s">
        <v>119</v>
      </c>
      <c r="E1559" s="22">
        <v>4178</v>
      </c>
      <c r="F1559" s="22">
        <v>4537</v>
      </c>
      <c r="G1559" s="9">
        <v>1.0859262805169938</v>
      </c>
      <c r="H1559" s="20">
        <v>0</v>
      </c>
    </row>
    <row r="1560" spans="1:8" ht="19.95" customHeight="1" x14ac:dyDescent="0.3">
      <c r="A1560" s="38">
        <v>76350</v>
      </c>
      <c r="B1560" s="11" t="s">
        <v>9</v>
      </c>
      <c r="C1560" t="s">
        <v>1143</v>
      </c>
      <c r="D1560" t="s">
        <v>144</v>
      </c>
      <c r="E1560" s="22">
        <v>714</v>
      </c>
      <c r="F1560" s="22">
        <v>602</v>
      </c>
      <c r="G1560" s="9">
        <v>0.84313725490196079</v>
      </c>
      <c r="H1560" s="20">
        <v>15</v>
      </c>
    </row>
    <row r="1561" spans="1:8" ht="19.95" customHeight="1" x14ac:dyDescent="0.3">
      <c r="A1561" s="38">
        <v>76400</v>
      </c>
      <c r="B1561" s="11" t="s">
        <v>9</v>
      </c>
      <c r="C1561" t="s">
        <v>1144</v>
      </c>
      <c r="D1561" t="s">
        <v>168</v>
      </c>
      <c r="E1561" s="22">
        <v>352</v>
      </c>
      <c r="F1561" s="22">
        <v>347</v>
      </c>
      <c r="G1561" s="9">
        <v>0.98579545454545459</v>
      </c>
      <c r="H1561" s="20">
        <v>0</v>
      </c>
    </row>
    <row r="1562" spans="1:8" ht="19.95" customHeight="1" x14ac:dyDescent="0.3">
      <c r="A1562" s="38">
        <v>76450</v>
      </c>
      <c r="B1562" s="11" t="s">
        <v>19</v>
      </c>
      <c r="C1562" t="s">
        <v>1145</v>
      </c>
      <c r="D1562" t="s">
        <v>279</v>
      </c>
      <c r="E1562" s="22">
        <v>714</v>
      </c>
      <c r="F1562" s="22">
        <v>570</v>
      </c>
      <c r="G1562" s="9">
        <v>0.79831932773109249</v>
      </c>
      <c r="H1562" s="20">
        <v>15</v>
      </c>
    </row>
    <row r="1563" spans="1:8" ht="19.95" customHeight="1" x14ac:dyDescent="0.3">
      <c r="A1563" s="38">
        <v>76550</v>
      </c>
      <c r="B1563" s="11" t="s">
        <v>9</v>
      </c>
      <c r="C1563" t="s">
        <v>1146</v>
      </c>
      <c r="D1563" t="s">
        <v>48</v>
      </c>
      <c r="E1563" s="22">
        <v>701</v>
      </c>
      <c r="F1563" s="22">
        <v>670</v>
      </c>
      <c r="G1563" s="9">
        <v>0.9557774607703281</v>
      </c>
      <c r="H1563" s="20">
        <v>0</v>
      </c>
    </row>
    <row r="1564" spans="1:8" ht="19.95" customHeight="1" x14ac:dyDescent="0.3">
      <c r="A1564" s="38">
        <v>76600</v>
      </c>
      <c r="B1564" s="11" t="s">
        <v>9</v>
      </c>
      <c r="C1564" t="s">
        <v>1147</v>
      </c>
      <c r="D1564" t="s">
        <v>48</v>
      </c>
      <c r="E1564" s="22">
        <v>2570</v>
      </c>
      <c r="F1564" s="22">
        <v>2372</v>
      </c>
      <c r="G1564" s="9">
        <v>0.92295719844357982</v>
      </c>
      <c r="H1564" s="20">
        <v>5</v>
      </c>
    </row>
    <row r="1565" spans="1:8" ht="19.95" customHeight="1" x14ac:dyDescent="0.3">
      <c r="A1565" s="38">
        <v>76625</v>
      </c>
      <c r="B1565" s="11" t="s">
        <v>6</v>
      </c>
      <c r="C1565" t="s">
        <v>1147</v>
      </c>
      <c r="D1565" t="s">
        <v>3206</v>
      </c>
      <c r="E1565" s="22">
        <v>3804</v>
      </c>
      <c r="F1565" s="22">
        <v>3869</v>
      </c>
      <c r="G1565" s="9">
        <v>1.0170872765509988</v>
      </c>
      <c r="H1565" s="20">
        <v>0</v>
      </c>
    </row>
    <row r="1566" spans="1:8" ht="19.95" customHeight="1" x14ac:dyDescent="0.3">
      <c r="A1566" s="38">
        <v>76675</v>
      </c>
      <c r="B1566" s="11" t="s">
        <v>9</v>
      </c>
      <c r="C1566" t="s">
        <v>1148</v>
      </c>
      <c r="D1566" t="s">
        <v>119</v>
      </c>
      <c r="E1566" s="22">
        <v>907</v>
      </c>
      <c r="F1566" s="22">
        <v>775</v>
      </c>
      <c r="G1566" s="9">
        <v>0.85446527012127893</v>
      </c>
      <c r="H1566" s="20">
        <v>10</v>
      </c>
    </row>
    <row r="1567" spans="1:8" ht="19.95" customHeight="1" x14ac:dyDescent="0.3">
      <c r="A1567" s="38">
        <v>76650</v>
      </c>
      <c r="B1567" s="11" t="s">
        <v>9</v>
      </c>
      <c r="C1567" t="s">
        <v>1148</v>
      </c>
      <c r="D1567" t="s">
        <v>208</v>
      </c>
      <c r="E1567" s="22">
        <v>758</v>
      </c>
      <c r="F1567" s="22">
        <v>718</v>
      </c>
      <c r="G1567" s="9">
        <v>0.94722955145118737</v>
      </c>
      <c r="H1567" s="20">
        <v>5</v>
      </c>
    </row>
    <row r="1568" spans="1:8" ht="19.95" customHeight="1" x14ac:dyDescent="0.3">
      <c r="A1568" s="38">
        <v>76725</v>
      </c>
      <c r="B1568" s="11" t="s">
        <v>19</v>
      </c>
      <c r="C1568" t="s">
        <v>1149</v>
      </c>
      <c r="D1568" t="s">
        <v>119</v>
      </c>
      <c r="E1568" s="22">
        <v>678</v>
      </c>
      <c r="F1568" s="22">
        <v>642</v>
      </c>
      <c r="G1568" s="9">
        <v>0.94690265486725667</v>
      </c>
      <c r="H1568" s="20">
        <v>5</v>
      </c>
    </row>
    <row r="1569" spans="1:8" ht="19.95" customHeight="1" x14ac:dyDescent="0.3">
      <c r="A1569" s="38">
        <v>76825</v>
      </c>
      <c r="B1569" s="11" t="s">
        <v>9</v>
      </c>
      <c r="C1569" t="s">
        <v>1149</v>
      </c>
      <c r="D1569" t="s">
        <v>119</v>
      </c>
      <c r="E1569" s="22">
        <v>3733</v>
      </c>
      <c r="F1569" s="22">
        <v>3591</v>
      </c>
      <c r="G1569" s="9">
        <v>0.96196088936512192</v>
      </c>
      <c r="H1569" s="20">
        <v>0</v>
      </c>
    </row>
    <row r="1570" spans="1:8" ht="19.95" customHeight="1" x14ac:dyDescent="0.3">
      <c r="A1570" s="38">
        <v>76850</v>
      </c>
      <c r="B1570" s="11" t="s">
        <v>9</v>
      </c>
      <c r="C1570" t="s">
        <v>1150</v>
      </c>
      <c r="D1570" t="s">
        <v>166</v>
      </c>
      <c r="E1570" s="22">
        <v>351</v>
      </c>
      <c r="F1570" s="22">
        <v>338</v>
      </c>
      <c r="G1570" s="9">
        <v>0.96296296296296291</v>
      </c>
      <c r="H1570" s="20">
        <v>0</v>
      </c>
    </row>
    <row r="1571" spans="1:8" ht="19.95" customHeight="1" x14ac:dyDescent="0.3">
      <c r="A1571" s="38">
        <v>76975</v>
      </c>
      <c r="B1571" s="11" t="s">
        <v>9</v>
      </c>
      <c r="C1571" t="s">
        <v>1151</v>
      </c>
      <c r="D1571" t="s">
        <v>272</v>
      </c>
      <c r="E1571" s="22">
        <v>569</v>
      </c>
      <c r="F1571" s="22">
        <v>442</v>
      </c>
      <c r="G1571" s="9">
        <v>0.77680140597539538</v>
      </c>
      <c r="H1571" s="20">
        <v>15</v>
      </c>
    </row>
    <row r="1572" spans="1:8" ht="19.95" customHeight="1" x14ac:dyDescent="0.3">
      <c r="A1572" s="38">
        <v>77000</v>
      </c>
      <c r="B1572" s="11" t="s">
        <v>9</v>
      </c>
      <c r="C1572" t="s">
        <v>1152</v>
      </c>
      <c r="D1572" t="s">
        <v>59</v>
      </c>
      <c r="E1572" s="22">
        <v>3494</v>
      </c>
      <c r="F1572" s="22">
        <v>3581</v>
      </c>
      <c r="G1572" s="9">
        <v>1.0248998282770463</v>
      </c>
      <c r="H1572" s="20">
        <v>0</v>
      </c>
    </row>
    <row r="1573" spans="1:8" ht="19.95" customHeight="1" x14ac:dyDescent="0.3">
      <c r="A1573" s="38">
        <v>77050</v>
      </c>
      <c r="B1573" s="11" t="s">
        <v>9</v>
      </c>
      <c r="C1573" t="s">
        <v>1153</v>
      </c>
      <c r="D1573" t="s">
        <v>39</v>
      </c>
      <c r="E1573" s="22">
        <v>724</v>
      </c>
      <c r="F1573" s="22">
        <v>588</v>
      </c>
      <c r="G1573" s="9">
        <v>0.81215469613259672</v>
      </c>
      <c r="H1573" s="20">
        <v>15</v>
      </c>
    </row>
    <row r="1574" spans="1:8" ht="19.95" customHeight="1" x14ac:dyDescent="0.3">
      <c r="A1574" s="38">
        <v>77075</v>
      </c>
      <c r="B1574" s="11" t="s">
        <v>9</v>
      </c>
      <c r="C1574" t="s">
        <v>1153</v>
      </c>
      <c r="D1574" t="s">
        <v>166</v>
      </c>
      <c r="E1574" s="22">
        <v>550</v>
      </c>
      <c r="F1574" s="22">
        <v>433</v>
      </c>
      <c r="G1574" s="9">
        <v>0.78727272727272724</v>
      </c>
      <c r="H1574" s="20">
        <v>15</v>
      </c>
    </row>
    <row r="1575" spans="1:8" ht="19.95" customHeight="1" x14ac:dyDescent="0.3">
      <c r="A1575" s="38">
        <v>77100</v>
      </c>
      <c r="B1575" s="11" t="s">
        <v>19</v>
      </c>
      <c r="C1575" t="s">
        <v>1154</v>
      </c>
      <c r="D1575" t="s">
        <v>107</v>
      </c>
      <c r="E1575" s="22">
        <v>563</v>
      </c>
      <c r="F1575" s="22">
        <v>507</v>
      </c>
      <c r="G1575" s="9">
        <v>0.90053285968028418</v>
      </c>
      <c r="H1575" s="20">
        <v>5</v>
      </c>
    </row>
    <row r="1576" spans="1:8" ht="19.95" customHeight="1" x14ac:dyDescent="0.3">
      <c r="A1576" s="38">
        <v>77150</v>
      </c>
      <c r="B1576" s="11" t="s">
        <v>9</v>
      </c>
      <c r="C1576" t="s">
        <v>1155</v>
      </c>
      <c r="D1576" t="s">
        <v>99</v>
      </c>
      <c r="E1576" s="22">
        <v>2580</v>
      </c>
      <c r="F1576" s="22">
        <v>2388</v>
      </c>
      <c r="G1576" s="9">
        <v>0.92558139534883721</v>
      </c>
      <c r="H1576" s="20">
        <v>5</v>
      </c>
    </row>
    <row r="1577" spans="1:8" ht="19.95" customHeight="1" x14ac:dyDescent="0.3">
      <c r="A1577" s="38">
        <v>77175</v>
      </c>
      <c r="B1577" s="11" t="s">
        <v>19</v>
      </c>
      <c r="C1577" t="s">
        <v>1156</v>
      </c>
      <c r="D1577" t="s">
        <v>156</v>
      </c>
      <c r="E1577" s="22">
        <v>122</v>
      </c>
      <c r="F1577" s="22">
        <v>82</v>
      </c>
      <c r="G1577" s="9">
        <v>0.67213114754098358</v>
      </c>
      <c r="H1577" s="20">
        <v>15</v>
      </c>
    </row>
    <row r="1578" spans="1:8" ht="19.95" customHeight="1" x14ac:dyDescent="0.3">
      <c r="A1578" s="38">
        <v>77200</v>
      </c>
      <c r="B1578" s="11" t="s">
        <v>6</v>
      </c>
      <c r="C1578" t="s">
        <v>1157</v>
      </c>
      <c r="D1578" t="s">
        <v>32</v>
      </c>
      <c r="E1578" s="22">
        <v>25666</v>
      </c>
      <c r="F1578" s="22">
        <v>23387</v>
      </c>
      <c r="G1578" s="9">
        <v>0.91120548585677552</v>
      </c>
      <c r="H1578" s="20">
        <v>5</v>
      </c>
    </row>
    <row r="1579" spans="1:8" ht="19.95" customHeight="1" x14ac:dyDescent="0.3">
      <c r="A1579" s="38">
        <v>77300</v>
      </c>
      <c r="B1579" s="11" t="s">
        <v>9</v>
      </c>
      <c r="C1579" t="s">
        <v>1158</v>
      </c>
      <c r="D1579" t="s">
        <v>11</v>
      </c>
      <c r="E1579" s="22">
        <v>1518</v>
      </c>
      <c r="F1579" s="22">
        <v>1322</v>
      </c>
      <c r="G1579" s="9">
        <v>0.87088274044795788</v>
      </c>
      <c r="H1579" s="20">
        <v>10</v>
      </c>
    </row>
    <row r="1580" spans="1:8" ht="19.95" customHeight="1" x14ac:dyDescent="0.3">
      <c r="A1580" s="38">
        <v>77350</v>
      </c>
      <c r="B1580" s="11" t="s">
        <v>9</v>
      </c>
      <c r="C1580" t="s">
        <v>1159</v>
      </c>
      <c r="D1580" t="s">
        <v>131</v>
      </c>
      <c r="E1580" s="22">
        <v>207</v>
      </c>
      <c r="F1580" s="22">
        <v>145</v>
      </c>
      <c r="G1580" s="9">
        <v>0.70048309178743962</v>
      </c>
      <c r="H1580" s="20">
        <v>15</v>
      </c>
    </row>
    <row r="1581" spans="1:8" ht="19.95" customHeight="1" x14ac:dyDescent="0.3">
      <c r="A1581" s="38">
        <v>77400</v>
      </c>
      <c r="B1581" s="11" t="s">
        <v>19</v>
      </c>
      <c r="C1581" t="s">
        <v>1160</v>
      </c>
      <c r="D1581" t="s">
        <v>221</v>
      </c>
      <c r="E1581" s="22">
        <v>678</v>
      </c>
      <c r="F1581" s="22">
        <v>568</v>
      </c>
      <c r="G1581" s="9">
        <v>0.83775811209439532</v>
      </c>
      <c r="H1581" s="20">
        <v>15</v>
      </c>
    </row>
    <row r="1582" spans="1:8" ht="19.95" customHeight="1" x14ac:dyDescent="0.3">
      <c r="A1582" s="38">
        <v>77425</v>
      </c>
      <c r="B1582" s="11" t="s">
        <v>9</v>
      </c>
      <c r="C1582" t="s">
        <v>1160</v>
      </c>
      <c r="D1582" t="s">
        <v>221</v>
      </c>
      <c r="E1582" s="22">
        <v>1453</v>
      </c>
      <c r="F1582" s="22">
        <v>1093</v>
      </c>
      <c r="G1582" s="9">
        <v>0.75223675154852032</v>
      </c>
      <c r="H1582" s="20">
        <v>15</v>
      </c>
    </row>
    <row r="1583" spans="1:8" ht="19.95" customHeight="1" x14ac:dyDescent="0.3">
      <c r="A1583" s="38">
        <v>77475</v>
      </c>
      <c r="B1583" s="11" t="s">
        <v>19</v>
      </c>
      <c r="C1583" t="s">
        <v>1161</v>
      </c>
      <c r="D1583" t="s">
        <v>34</v>
      </c>
      <c r="E1583" s="22">
        <v>78</v>
      </c>
      <c r="F1583" s="22">
        <v>87</v>
      </c>
      <c r="G1583" s="9">
        <v>1.1153846153846154</v>
      </c>
      <c r="H1583" s="20">
        <v>0</v>
      </c>
    </row>
    <row r="1584" spans="1:8" ht="19.95" customHeight="1" x14ac:dyDescent="0.3">
      <c r="A1584" s="38">
        <v>77500</v>
      </c>
      <c r="B1584" s="11" t="s">
        <v>9</v>
      </c>
      <c r="C1584" t="s">
        <v>1161</v>
      </c>
      <c r="D1584" t="s">
        <v>34</v>
      </c>
      <c r="E1584" s="22">
        <v>218</v>
      </c>
      <c r="F1584" s="22">
        <v>229</v>
      </c>
      <c r="G1584" s="9">
        <v>1.0504587155963303</v>
      </c>
      <c r="H1584" s="20">
        <v>0</v>
      </c>
    </row>
    <row r="1585" spans="1:8" ht="19.95" customHeight="1" x14ac:dyDescent="0.3">
      <c r="A1585" s="38">
        <v>77537</v>
      </c>
      <c r="B1585" s="11" t="s">
        <v>9</v>
      </c>
      <c r="C1585" t="s">
        <v>1162</v>
      </c>
      <c r="D1585" t="s">
        <v>32</v>
      </c>
      <c r="E1585" s="22">
        <v>3018</v>
      </c>
      <c r="F1585" s="22">
        <v>2618</v>
      </c>
      <c r="G1585" s="9">
        <v>0.86746189529489726</v>
      </c>
      <c r="H1585" s="20">
        <v>10</v>
      </c>
    </row>
    <row r="1586" spans="1:8" ht="19.95" customHeight="1" x14ac:dyDescent="0.3">
      <c r="A1586" s="38">
        <v>77550</v>
      </c>
      <c r="B1586" s="11" t="s">
        <v>19</v>
      </c>
      <c r="C1586" t="s">
        <v>1163</v>
      </c>
      <c r="D1586" t="s">
        <v>166</v>
      </c>
      <c r="E1586" s="22">
        <v>840</v>
      </c>
      <c r="F1586" s="22">
        <v>1153</v>
      </c>
      <c r="G1586" s="9">
        <v>1.3726190476190476</v>
      </c>
      <c r="H1586" s="20">
        <v>0</v>
      </c>
    </row>
    <row r="1587" spans="1:8" ht="19.95" customHeight="1" x14ac:dyDescent="0.3">
      <c r="A1587" s="38">
        <v>77650</v>
      </c>
      <c r="B1587" s="11" t="s">
        <v>9</v>
      </c>
      <c r="C1587" t="s">
        <v>1164</v>
      </c>
      <c r="D1587" t="s">
        <v>131</v>
      </c>
      <c r="E1587" s="22">
        <v>515</v>
      </c>
      <c r="F1587" s="22">
        <v>454</v>
      </c>
      <c r="G1587" s="9">
        <v>0.88155339805825239</v>
      </c>
      <c r="H1587" s="20">
        <v>10</v>
      </c>
    </row>
    <row r="1588" spans="1:8" ht="19.95" customHeight="1" x14ac:dyDescent="0.3">
      <c r="A1588" s="38">
        <v>77675</v>
      </c>
      <c r="B1588" s="11" t="s">
        <v>6</v>
      </c>
      <c r="C1588" t="s">
        <v>1165</v>
      </c>
      <c r="D1588" t="s">
        <v>36</v>
      </c>
      <c r="E1588" s="22">
        <v>13173</v>
      </c>
      <c r="F1588" s="22">
        <v>12846</v>
      </c>
      <c r="G1588" s="9">
        <v>0.97517649738100665</v>
      </c>
      <c r="H1588" s="20">
        <v>0</v>
      </c>
    </row>
    <row r="1589" spans="1:8" ht="19.95" customHeight="1" x14ac:dyDescent="0.3">
      <c r="A1589" s="38">
        <v>77750</v>
      </c>
      <c r="B1589" s="11" t="s">
        <v>19</v>
      </c>
      <c r="C1589" t="s">
        <v>1166</v>
      </c>
      <c r="D1589" t="s">
        <v>99</v>
      </c>
      <c r="E1589" s="22">
        <v>1581</v>
      </c>
      <c r="F1589" s="22">
        <v>1704</v>
      </c>
      <c r="G1589" s="9">
        <v>1.077798861480076</v>
      </c>
      <c r="H1589" s="20">
        <v>0</v>
      </c>
    </row>
    <row r="1590" spans="1:8" ht="19.95" customHeight="1" x14ac:dyDescent="0.3">
      <c r="A1590" s="38">
        <v>77775</v>
      </c>
      <c r="B1590" s="11" t="s">
        <v>9</v>
      </c>
      <c r="C1590" t="s">
        <v>1167</v>
      </c>
      <c r="D1590" t="s">
        <v>101</v>
      </c>
      <c r="E1590" s="22">
        <v>280</v>
      </c>
      <c r="F1590" s="22">
        <v>239</v>
      </c>
      <c r="G1590" s="9">
        <v>0.85357142857142854</v>
      </c>
      <c r="H1590" s="20">
        <v>10</v>
      </c>
    </row>
    <row r="1591" spans="1:8" ht="19.95" customHeight="1" x14ac:dyDescent="0.3">
      <c r="A1591" s="38">
        <v>77800</v>
      </c>
      <c r="B1591" s="11" t="s">
        <v>9</v>
      </c>
      <c r="C1591" t="s">
        <v>1168</v>
      </c>
      <c r="D1591" t="s">
        <v>14</v>
      </c>
      <c r="E1591" s="22">
        <v>1145</v>
      </c>
      <c r="F1591" s="22">
        <v>930</v>
      </c>
      <c r="G1591" s="9">
        <v>0.81222707423580787</v>
      </c>
      <c r="H1591" s="20">
        <v>15</v>
      </c>
    </row>
    <row r="1592" spans="1:8" ht="19.95" customHeight="1" x14ac:dyDescent="0.3">
      <c r="A1592" s="38">
        <v>77825</v>
      </c>
      <c r="B1592" s="11" t="s">
        <v>19</v>
      </c>
      <c r="C1592" t="s">
        <v>1169</v>
      </c>
      <c r="D1592" t="s">
        <v>37</v>
      </c>
      <c r="E1592" s="22">
        <v>1076</v>
      </c>
      <c r="F1592" s="22">
        <v>1138</v>
      </c>
      <c r="G1592" s="9">
        <v>1.0576208178438662</v>
      </c>
      <c r="H1592" s="20">
        <v>0</v>
      </c>
    </row>
    <row r="1593" spans="1:8" ht="19.95" customHeight="1" x14ac:dyDescent="0.3">
      <c r="A1593" s="38">
        <v>77850</v>
      </c>
      <c r="B1593" s="11" t="s">
        <v>9</v>
      </c>
      <c r="C1593" t="s">
        <v>1170</v>
      </c>
      <c r="D1593" t="s">
        <v>101</v>
      </c>
      <c r="E1593" s="22">
        <v>523</v>
      </c>
      <c r="F1593" s="22">
        <v>419</v>
      </c>
      <c r="G1593" s="9">
        <v>0.80114722753346079</v>
      </c>
      <c r="H1593" s="20">
        <v>15</v>
      </c>
    </row>
    <row r="1594" spans="1:8" ht="19.95" customHeight="1" x14ac:dyDescent="0.3">
      <c r="A1594" s="38">
        <v>77900</v>
      </c>
      <c r="B1594" s="11" t="s">
        <v>9</v>
      </c>
      <c r="C1594" t="s">
        <v>1171</v>
      </c>
      <c r="D1594" t="s">
        <v>117</v>
      </c>
      <c r="E1594" s="22">
        <v>821</v>
      </c>
      <c r="F1594" s="22">
        <v>719</v>
      </c>
      <c r="G1594" s="9">
        <v>0.87576126674786847</v>
      </c>
      <c r="H1594" s="20">
        <v>10</v>
      </c>
    </row>
    <row r="1595" spans="1:8" ht="19.95" customHeight="1" x14ac:dyDescent="0.3">
      <c r="A1595" s="38">
        <v>77875</v>
      </c>
      <c r="B1595" s="11" t="s">
        <v>6</v>
      </c>
      <c r="C1595" t="s">
        <v>1171</v>
      </c>
      <c r="D1595" t="s">
        <v>117</v>
      </c>
      <c r="E1595" s="22">
        <v>9646</v>
      </c>
      <c r="F1595" s="22">
        <v>9436</v>
      </c>
      <c r="G1595" s="9">
        <v>0.97822931785195932</v>
      </c>
      <c r="H1595" s="20">
        <v>0</v>
      </c>
    </row>
    <row r="1596" spans="1:8" ht="19.95" customHeight="1" x14ac:dyDescent="0.3">
      <c r="A1596" s="38">
        <v>77925</v>
      </c>
      <c r="B1596" s="11" t="s">
        <v>19</v>
      </c>
      <c r="C1596" t="s">
        <v>1172</v>
      </c>
      <c r="D1596" t="s">
        <v>243</v>
      </c>
      <c r="E1596" s="22">
        <v>6919</v>
      </c>
      <c r="F1596" s="22">
        <v>5965</v>
      </c>
      <c r="G1596" s="9">
        <v>0.86211880329527391</v>
      </c>
      <c r="H1596" s="20">
        <v>10</v>
      </c>
    </row>
    <row r="1597" spans="1:8" ht="19.95" customHeight="1" x14ac:dyDescent="0.3">
      <c r="A1597" s="38">
        <v>77975</v>
      </c>
      <c r="B1597" s="11" t="s">
        <v>19</v>
      </c>
      <c r="C1597" t="s">
        <v>1173</v>
      </c>
      <c r="D1597" t="s">
        <v>43</v>
      </c>
      <c r="E1597" s="22">
        <v>12820</v>
      </c>
      <c r="F1597" s="22">
        <v>15161</v>
      </c>
      <c r="G1597" s="9">
        <v>1.1826053042121685</v>
      </c>
      <c r="H1597" s="20">
        <v>0</v>
      </c>
    </row>
    <row r="1598" spans="1:8" ht="19.95" customHeight="1" x14ac:dyDescent="0.3">
      <c r="A1598" s="38">
        <v>78075</v>
      </c>
      <c r="B1598" s="11" t="s">
        <v>9</v>
      </c>
      <c r="C1598" t="s">
        <v>1174</v>
      </c>
      <c r="D1598" t="s">
        <v>272</v>
      </c>
      <c r="E1598" s="22">
        <v>1819</v>
      </c>
      <c r="F1598" s="22">
        <v>1760</v>
      </c>
      <c r="G1598" s="9">
        <v>0.96756459593183064</v>
      </c>
      <c r="H1598" s="20">
        <v>0</v>
      </c>
    </row>
    <row r="1599" spans="1:8" ht="19.95" customHeight="1" x14ac:dyDescent="0.3">
      <c r="A1599" s="38">
        <v>78100</v>
      </c>
      <c r="B1599" s="11" t="s">
        <v>9</v>
      </c>
      <c r="C1599" t="s">
        <v>1175</v>
      </c>
      <c r="D1599" t="s">
        <v>195</v>
      </c>
      <c r="E1599" s="22">
        <v>3902</v>
      </c>
      <c r="F1599" s="22">
        <v>3454</v>
      </c>
      <c r="G1599" s="9">
        <v>0.88518708354689901</v>
      </c>
      <c r="H1599" s="20">
        <v>10</v>
      </c>
    </row>
    <row r="1600" spans="1:8" ht="19.95" customHeight="1" x14ac:dyDescent="0.3">
      <c r="A1600" s="38">
        <v>78175</v>
      </c>
      <c r="B1600" s="11" t="s">
        <v>19</v>
      </c>
      <c r="C1600" t="s">
        <v>1176</v>
      </c>
      <c r="D1600" t="s">
        <v>113</v>
      </c>
      <c r="E1600" s="22">
        <v>651</v>
      </c>
      <c r="F1600" s="22">
        <v>543</v>
      </c>
      <c r="G1600" s="9">
        <v>0.83410138248847931</v>
      </c>
      <c r="H1600" s="20">
        <v>15</v>
      </c>
    </row>
    <row r="1601" spans="1:8" ht="19.95" customHeight="1" x14ac:dyDescent="0.3">
      <c r="A1601" s="38">
        <v>78200</v>
      </c>
      <c r="B1601" s="11" t="s">
        <v>9</v>
      </c>
      <c r="C1601" t="s">
        <v>1176</v>
      </c>
      <c r="D1601" t="s">
        <v>113</v>
      </c>
      <c r="E1601" s="22">
        <v>2295</v>
      </c>
      <c r="F1601" s="22">
        <v>2179</v>
      </c>
      <c r="G1601" s="9">
        <v>0.94945533769063184</v>
      </c>
      <c r="H1601" s="20">
        <v>5</v>
      </c>
    </row>
    <row r="1602" spans="1:8" ht="19.95" customHeight="1" x14ac:dyDescent="0.3">
      <c r="A1602" s="38">
        <v>78325</v>
      </c>
      <c r="B1602" s="11" t="s">
        <v>9</v>
      </c>
      <c r="C1602" t="s">
        <v>1177</v>
      </c>
      <c r="D1602" t="s">
        <v>13</v>
      </c>
      <c r="E1602" s="22">
        <v>143</v>
      </c>
      <c r="F1602" s="22">
        <v>106</v>
      </c>
      <c r="G1602" s="9">
        <v>0.74125874125874125</v>
      </c>
      <c r="H1602" s="20">
        <v>15</v>
      </c>
    </row>
    <row r="1603" spans="1:8" ht="19.95" customHeight="1" x14ac:dyDescent="0.3">
      <c r="A1603" s="38">
        <v>78275</v>
      </c>
      <c r="B1603" s="11" t="s">
        <v>9</v>
      </c>
      <c r="C1603" t="s">
        <v>1177</v>
      </c>
      <c r="D1603" t="s">
        <v>64</v>
      </c>
      <c r="E1603" s="22">
        <v>1030</v>
      </c>
      <c r="F1603" s="22">
        <v>914</v>
      </c>
      <c r="G1603" s="9">
        <v>0.88737864077669903</v>
      </c>
      <c r="H1603" s="20">
        <v>10</v>
      </c>
    </row>
    <row r="1604" spans="1:8" ht="19.95" customHeight="1" x14ac:dyDescent="0.3">
      <c r="A1604" s="38">
        <v>78300</v>
      </c>
      <c r="B1604" s="11" t="s">
        <v>9</v>
      </c>
      <c r="C1604" t="s">
        <v>1177</v>
      </c>
      <c r="D1604" t="s">
        <v>88</v>
      </c>
      <c r="E1604" s="22">
        <v>666</v>
      </c>
      <c r="F1604" s="22">
        <v>664</v>
      </c>
      <c r="G1604" s="9">
        <v>0.99699699699699695</v>
      </c>
      <c r="H1604" s="20">
        <v>0</v>
      </c>
    </row>
    <row r="1605" spans="1:8" ht="19.95" customHeight="1" x14ac:dyDescent="0.3">
      <c r="A1605" s="38">
        <v>78375</v>
      </c>
      <c r="B1605" s="11" t="s">
        <v>19</v>
      </c>
      <c r="C1605" t="s">
        <v>1177</v>
      </c>
      <c r="D1605" t="s">
        <v>173</v>
      </c>
      <c r="E1605" s="22">
        <v>4784</v>
      </c>
      <c r="F1605" s="22">
        <v>6025</v>
      </c>
      <c r="G1605" s="9">
        <v>1.2594063545150502</v>
      </c>
      <c r="H1605" s="20">
        <v>0</v>
      </c>
    </row>
    <row r="1606" spans="1:8" ht="19.95" customHeight="1" x14ac:dyDescent="0.3">
      <c r="A1606" s="38">
        <v>78450</v>
      </c>
      <c r="B1606" s="11" t="s">
        <v>9</v>
      </c>
      <c r="C1606" t="s">
        <v>1178</v>
      </c>
      <c r="D1606" t="s">
        <v>48</v>
      </c>
      <c r="E1606" s="22">
        <v>699</v>
      </c>
      <c r="F1606" s="22">
        <v>579</v>
      </c>
      <c r="G1606" s="9">
        <v>0.8283261802575107</v>
      </c>
      <c r="H1606" s="20">
        <v>15</v>
      </c>
    </row>
    <row r="1607" spans="1:8" ht="19.95" customHeight="1" x14ac:dyDescent="0.3">
      <c r="A1607" s="38">
        <v>78475</v>
      </c>
      <c r="B1607" s="11" t="s">
        <v>9</v>
      </c>
      <c r="C1607" t="s">
        <v>1178</v>
      </c>
      <c r="D1607" t="s">
        <v>113</v>
      </c>
      <c r="E1607" s="22">
        <v>846</v>
      </c>
      <c r="F1607" s="22">
        <v>703</v>
      </c>
      <c r="G1607" s="9">
        <v>0.83096926713947994</v>
      </c>
      <c r="H1607" s="20">
        <v>15</v>
      </c>
    </row>
    <row r="1608" spans="1:8" ht="19.95" customHeight="1" x14ac:dyDescent="0.3">
      <c r="A1608" s="38">
        <v>78500</v>
      </c>
      <c r="B1608" s="11" t="s">
        <v>9</v>
      </c>
      <c r="C1608" t="s">
        <v>1178</v>
      </c>
      <c r="D1608" t="s">
        <v>37</v>
      </c>
      <c r="E1608" s="22">
        <v>840</v>
      </c>
      <c r="F1608" s="22">
        <v>988</v>
      </c>
      <c r="G1608" s="9">
        <v>1.1761904761904762</v>
      </c>
      <c r="H1608" s="20">
        <v>0</v>
      </c>
    </row>
    <row r="1609" spans="1:8" ht="19.95" customHeight="1" x14ac:dyDescent="0.3">
      <c r="A1609" s="38">
        <v>78525</v>
      </c>
      <c r="B1609" s="11" t="s">
        <v>9</v>
      </c>
      <c r="C1609" t="s">
        <v>1179</v>
      </c>
      <c r="D1609" t="s">
        <v>124</v>
      </c>
      <c r="E1609" s="22">
        <v>1055</v>
      </c>
      <c r="F1609" s="22">
        <v>902</v>
      </c>
      <c r="G1609" s="9">
        <v>0.85497630331753549</v>
      </c>
      <c r="H1609" s="20">
        <v>10</v>
      </c>
    </row>
    <row r="1610" spans="1:8" ht="19.95" customHeight="1" x14ac:dyDescent="0.3">
      <c r="A1610" s="38">
        <v>78625</v>
      </c>
      <c r="B1610" s="11" t="s">
        <v>9</v>
      </c>
      <c r="C1610" t="s">
        <v>1180</v>
      </c>
      <c r="D1610" t="s">
        <v>36</v>
      </c>
      <c r="E1610" s="22">
        <v>2391</v>
      </c>
      <c r="F1610" s="22">
        <v>2230</v>
      </c>
      <c r="G1610" s="9">
        <v>0.93266415725637808</v>
      </c>
      <c r="H1610" s="20">
        <v>5</v>
      </c>
    </row>
    <row r="1611" spans="1:8" ht="19.95" customHeight="1" x14ac:dyDescent="0.3">
      <c r="A1611" s="38">
        <v>78600</v>
      </c>
      <c r="B1611" s="11" t="s">
        <v>6</v>
      </c>
      <c r="C1611" t="s">
        <v>1180</v>
      </c>
      <c r="D1611" t="s">
        <v>36</v>
      </c>
      <c r="E1611" s="22">
        <v>35967</v>
      </c>
      <c r="F1611" s="22">
        <v>48938</v>
      </c>
      <c r="G1611" s="9">
        <v>1.3606361386826813</v>
      </c>
      <c r="H1611" s="20">
        <v>0</v>
      </c>
    </row>
    <row r="1612" spans="1:8" ht="19.95" customHeight="1" x14ac:dyDescent="0.3">
      <c r="A1612" s="38">
        <v>78660</v>
      </c>
      <c r="B1612" s="11" t="s">
        <v>19</v>
      </c>
      <c r="C1612" t="s">
        <v>1181</v>
      </c>
      <c r="D1612" t="s">
        <v>64</v>
      </c>
      <c r="E1612" s="22">
        <v>677</v>
      </c>
      <c r="F1612" s="22">
        <v>560</v>
      </c>
      <c r="G1612" s="9">
        <v>0.82717872968980799</v>
      </c>
      <c r="H1612" s="20">
        <v>15</v>
      </c>
    </row>
    <row r="1613" spans="1:8" ht="19.95" customHeight="1" x14ac:dyDescent="0.3">
      <c r="A1613" s="38">
        <v>78650</v>
      </c>
      <c r="B1613" s="11" t="s">
        <v>6</v>
      </c>
      <c r="C1613" t="s">
        <v>1181</v>
      </c>
      <c r="D1613" t="s">
        <v>64</v>
      </c>
      <c r="E1613" s="22">
        <v>26751</v>
      </c>
      <c r="F1613" s="22">
        <v>23183</v>
      </c>
      <c r="G1613" s="9">
        <v>0.86662180853052218</v>
      </c>
      <c r="H1613" s="20">
        <v>10</v>
      </c>
    </row>
    <row r="1614" spans="1:8" ht="19.95" customHeight="1" x14ac:dyDescent="0.3">
      <c r="A1614" s="38">
        <v>78675</v>
      </c>
      <c r="B1614" s="11" t="s">
        <v>9</v>
      </c>
      <c r="C1614" t="s">
        <v>1181</v>
      </c>
      <c r="D1614" t="s">
        <v>64</v>
      </c>
      <c r="E1614" s="22">
        <v>2264</v>
      </c>
      <c r="F1614" s="22">
        <v>2100</v>
      </c>
      <c r="G1614" s="9">
        <v>0.92756183745583043</v>
      </c>
      <c r="H1614" s="20">
        <v>5</v>
      </c>
    </row>
    <row r="1615" spans="1:8" ht="19.95" customHeight="1" x14ac:dyDescent="0.3">
      <c r="A1615" s="38">
        <v>78725</v>
      </c>
      <c r="B1615" s="11" t="s">
        <v>19</v>
      </c>
      <c r="C1615" t="s">
        <v>1182</v>
      </c>
      <c r="D1615" t="s">
        <v>11</v>
      </c>
      <c r="E1615" s="22">
        <v>517</v>
      </c>
      <c r="F1615" s="22">
        <v>411</v>
      </c>
      <c r="G1615" s="9">
        <v>0.79497098646034814</v>
      </c>
      <c r="H1615" s="20">
        <v>15</v>
      </c>
    </row>
    <row r="1616" spans="1:8" ht="19.95" customHeight="1" x14ac:dyDescent="0.3">
      <c r="A1616" s="38">
        <v>78750</v>
      </c>
      <c r="B1616" s="11" t="s">
        <v>19</v>
      </c>
      <c r="C1616" t="s">
        <v>1183</v>
      </c>
      <c r="D1616" t="s">
        <v>173</v>
      </c>
      <c r="E1616" s="22">
        <v>11487</v>
      </c>
      <c r="F1616" s="22">
        <v>13142</v>
      </c>
      <c r="G1616" s="9">
        <v>1.1440759119004091</v>
      </c>
      <c r="H1616" s="20">
        <v>0</v>
      </c>
    </row>
    <row r="1617" spans="1:8" ht="19.95" customHeight="1" x14ac:dyDescent="0.3">
      <c r="A1617" s="38">
        <v>78775</v>
      </c>
      <c r="B1617" s="11" t="s">
        <v>9</v>
      </c>
      <c r="C1617" t="s">
        <v>1184</v>
      </c>
      <c r="D1617" t="s">
        <v>66</v>
      </c>
      <c r="E1617" s="22">
        <v>807</v>
      </c>
      <c r="F1617" s="22">
        <v>726</v>
      </c>
      <c r="G1617" s="9">
        <v>0.8996282527881041</v>
      </c>
      <c r="H1617" s="20">
        <v>10</v>
      </c>
    </row>
    <row r="1618" spans="1:8" ht="19.95" customHeight="1" x14ac:dyDescent="0.3">
      <c r="A1618" s="38">
        <v>78825</v>
      </c>
      <c r="B1618" s="11" t="s">
        <v>9</v>
      </c>
      <c r="C1618" t="s">
        <v>1185</v>
      </c>
      <c r="D1618" t="s">
        <v>30</v>
      </c>
      <c r="E1618" s="22">
        <v>516</v>
      </c>
      <c r="F1618" s="22">
        <v>468</v>
      </c>
      <c r="G1618" s="9">
        <v>0.90697674418604646</v>
      </c>
      <c r="H1618" s="20">
        <v>5</v>
      </c>
    </row>
    <row r="1619" spans="1:8" ht="19.95" customHeight="1" x14ac:dyDescent="0.3">
      <c r="A1619" s="38">
        <v>78875</v>
      </c>
      <c r="B1619" s="11" t="s">
        <v>9</v>
      </c>
      <c r="C1619" t="s">
        <v>1186</v>
      </c>
      <c r="D1619" t="s">
        <v>15</v>
      </c>
      <c r="E1619" s="22">
        <v>1001</v>
      </c>
      <c r="F1619" s="22">
        <v>852</v>
      </c>
      <c r="G1619" s="9">
        <v>0.85114885114885119</v>
      </c>
      <c r="H1619" s="20">
        <v>10</v>
      </c>
    </row>
    <row r="1620" spans="1:8" ht="19.95" customHeight="1" x14ac:dyDescent="0.3">
      <c r="A1620" s="38">
        <v>78950</v>
      </c>
      <c r="B1620" s="11" t="s">
        <v>9</v>
      </c>
      <c r="C1620" t="s">
        <v>1187</v>
      </c>
      <c r="D1620" t="s">
        <v>107</v>
      </c>
      <c r="E1620" s="22">
        <v>310</v>
      </c>
      <c r="F1620" s="22">
        <v>189</v>
      </c>
      <c r="G1620" s="9">
        <v>0.60967741935483866</v>
      </c>
      <c r="H1620" s="20">
        <v>15</v>
      </c>
    </row>
    <row r="1621" spans="1:8" ht="19.95" customHeight="1" x14ac:dyDescent="0.3">
      <c r="A1621" s="38">
        <v>78975</v>
      </c>
      <c r="B1621" s="11" t="s">
        <v>9</v>
      </c>
      <c r="C1621" t="s">
        <v>1188</v>
      </c>
      <c r="D1621" t="s">
        <v>208</v>
      </c>
      <c r="E1621" s="22">
        <v>2643</v>
      </c>
      <c r="F1621" s="22">
        <v>2826</v>
      </c>
      <c r="G1621" s="9">
        <v>1.0692395005675368</v>
      </c>
      <c r="H1621" s="20">
        <v>0</v>
      </c>
    </row>
    <row r="1622" spans="1:8" ht="19.95" customHeight="1" x14ac:dyDescent="0.3">
      <c r="A1622" s="38">
        <v>79125</v>
      </c>
      <c r="B1622" s="11" t="s">
        <v>9</v>
      </c>
      <c r="C1622" t="s">
        <v>1189</v>
      </c>
      <c r="D1622" t="s">
        <v>53</v>
      </c>
      <c r="E1622" s="22">
        <v>4554</v>
      </c>
      <c r="F1622" s="22">
        <v>4877</v>
      </c>
      <c r="G1622" s="9">
        <v>1.0709266578831795</v>
      </c>
      <c r="H1622" s="20">
        <v>0</v>
      </c>
    </row>
    <row r="1623" spans="1:8" ht="19.95" customHeight="1" x14ac:dyDescent="0.3">
      <c r="A1623" s="38">
        <v>79150</v>
      </c>
      <c r="B1623" s="11" t="s">
        <v>19</v>
      </c>
      <c r="C1623" t="s">
        <v>107</v>
      </c>
      <c r="D1623" t="s">
        <v>16</v>
      </c>
      <c r="E1623" s="22">
        <v>484</v>
      </c>
      <c r="F1623" s="22">
        <v>430</v>
      </c>
      <c r="G1623" s="9">
        <v>0.88842975206611574</v>
      </c>
      <c r="H1623" s="20">
        <v>10</v>
      </c>
    </row>
    <row r="1624" spans="1:8" ht="19.95" customHeight="1" x14ac:dyDescent="0.3">
      <c r="A1624" s="38">
        <v>79250</v>
      </c>
      <c r="B1624" s="11" t="s">
        <v>19</v>
      </c>
      <c r="C1624" t="s">
        <v>1190</v>
      </c>
      <c r="D1624" t="s">
        <v>115</v>
      </c>
      <c r="E1624" s="22">
        <v>348</v>
      </c>
      <c r="F1624" s="22">
        <v>340</v>
      </c>
      <c r="G1624" s="9">
        <v>0.97701149425287359</v>
      </c>
      <c r="H1624" s="20">
        <v>0</v>
      </c>
    </row>
    <row r="1625" spans="1:8" ht="19.95" customHeight="1" x14ac:dyDescent="0.3">
      <c r="A1625" s="38">
        <v>79350</v>
      </c>
      <c r="B1625" s="11" t="s">
        <v>9</v>
      </c>
      <c r="C1625" t="s">
        <v>1191</v>
      </c>
      <c r="D1625" t="s">
        <v>99</v>
      </c>
      <c r="E1625" s="22">
        <v>1611</v>
      </c>
      <c r="F1625" s="22">
        <v>1495</v>
      </c>
      <c r="G1625" s="9">
        <v>0.9279950341402855</v>
      </c>
      <c r="H1625" s="20">
        <v>5</v>
      </c>
    </row>
    <row r="1626" spans="1:8" ht="19.95" customHeight="1" x14ac:dyDescent="0.3">
      <c r="A1626" s="38">
        <v>79375</v>
      </c>
      <c r="B1626" s="11" t="s">
        <v>19</v>
      </c>
      <c r="C1626" t="s">
        <v>1192</v>
      </c>
      <c r="D1626" t="s">
        <v>95</v>
      </c>
      <c r="E1626" s="22">
        <v>1255</v>
      </c>
      <c r="F1626" s="22">
        <v>1139</v>
      </c>
      <c r="G1626" s="9">
        <v>0.9075697211155378</v>
      </c>
      <c r="H1626" s="20">
        <v>5</v>
      </c>
    </row>
    <row r="1627" spans="1:8" ht="19.95" customHeight="1" x14ac:dyDescent="0.3">
      <c r="A1627" s="38">
        <v>79425</v>
      </c>
      <c r="B1627" s="11" t="s">
        <v>9</v>
      </c>
      <c r="C1627" t="s">
        <v>1192</v>
      </c>
      <c r="D1627" t="s">
        <v>95</v>
      </c>
      <c r="E1627" s="22">
        <v>1089</v>
      </c>
      <c r="F1627" s="22">
        <v>984</v>
      </c>
      <c r="G1627" s="9">
        <v>0.90358126721763088</v>
      </c>
      <c r="H1627" s="20">
        <v>5</v>
      </c>
    </row>
    <row r="1628" spans="1:8" ht="19.95" customHeight="1" x14ac:dyDescent="0.3">
      <c r="A1628" s="38">
        <v>79475</v>
      </c>
      <c r="B1628" s="11" t="s">
        <v>19</v>
      </c>
      <c r="C1628" t="s">
        <v>1193</v>
      </c>
      <c r="D1628" t="s">
        <v>153</v>
      </c>
      <c r="E1628" s="22">
        <v>3290</v>
      </c>
      <c r="F1628" s="22">
        <v>2951</v>
      </c>
      <c r="G1628" s="9">
        <v>0.8969604863221885</v>
      </c>
      <c r="H1628" s="20">
        <v>10</v>
      </c>
    </row>
    <row r="1629" spans="1:8" ht="19.95" customHeight="1" x14ac:dyDescent="0.3">
      <c r="A1629" s="38">
        <v>79575</v>
      </c>
      <c r="B1629" s="11" t="s">
        <v>9</v>
      </c>
      <c r="C1629" t="s">
        <v>1194</v>
      </c>
      <c r="D1629" t="s">
        <v>101</v>
      </c>
      <c r="E1629" s="22">
        <v>721</v>
      </c>
      <c r="F1629" s="22">
        <v>597</v>
      </c>
      <c r="G1629" s="9">
        <v>0.8280166435506241</v>
      </c>
      <c r="H1629" s="20">
        <v>15</v>
      </c>
    </row>
    <row r="1630" spans="1:8" ht="19.95" customHeight="1" x14ac:dyDescent="0.3">
      <c r="A1630" s="38">
        <v>79625</v>
      </c>
      <c r="B1630" s="11" t="s">
        <v>6</v>
      </c>
      <c r="C1630" t="s">
        <v>1195</v>
      </c>
      <c r="D1630" t="s">
        <v>147</v>
      </c>
      <c r="E1630" s="22">
        <v>1795</v>
      </c>
      <c r="F1630" s="22">
        <v>1876</v>
      </c>
      <c r="G1630" s="9">
        <v>1.0451253481894149</v>
      </c>
      <c r="H1630" s="20">
        <v>0</v>
      </c>
    </row>
    <row r="1631" spans="1:8" ht="19.95" customHeight="1" x14ac:dyDescent="0.3">
      <c r="A1631" s="38">
        <v>79650</v>
      </c>
      <c r="B1631" s="11" t="s">
        <v>9</v>
      </c>
      <c r="C1631" t="s">
        <v>1195</v>
      </c>
      <c r="D1631" t="s">
        <v>147</v>
      </c>
      <c r="E1631" s="22">
        <v>840</v>
      </c>
      <c r="F1631" s="22">
        <v>976</v>
      </c>
      <c r="G1631" s="9">
        <v>1.161904761904762</v>
      </c>
      <c r="H1631" s="20">
        <v>0</v>
      </c>
    </row>
    <row r="1632" spans="1:8" ht="19.95" customHeight="1" x14ac:dyDescent="0.3">
      <c r="A1632" s="38">
        <v>79700</v>
      </c>
      <c r="B1632" s="11" t="s">
        <v>9</v>
      </c>
      <c r="C1632" t="s">
        <v>1196</v>
      </c>
      <c r="D1632" t="s">
        <v>272</v>
      </c>
      <c r="E1632" s="22">
        <v>2413</v>
      </c>
      <c r="F1632" s="22">
        <v>2470</v>
      </c>
      <c r="G1632" s="9">
        <v>1.0236220472440944</v>
      </c>
      <c r="H1632" s="20">
        <v>0</v>
      </c>
    </row>
    <row r="1633" spans="1:8" ht="19.95" customHeight="1" x14ac:dyDescent="0.3">
      <c r="A1633" s="38">
        <v>79775</v>
      </c>
      <c r="B1633" s="11" t="s">
        <v>9</v>
      </c>
      <c r="C1633" t="s">
        <v>1197</v>
      </c>
      <c r="D1633" t="s">
        <v>208</v>
      </c>
      <c r="E1633" s="22">
        <v>617</v>
      </c>
      <c r="F1633" s="22">
        <v>611</v>
      </c>
      <c r="G1633" s="9">
        <v>0.99027552674230146</v>
      </c>
      <c r="H1633" s="20">
        <v>0</v>
      </c>
    </row>
    <row r="1634" spans="1:8" ht="19.95" customHeight="1" x14ac:dyDescent="0.3">
      <c r="A1634" s="38">
        <v>79825</v>
      </c>
      <c r="B1634" s="11" t="s">
        <v>19</v>
      </c>
      <c r="C1634" t="s">
        <v>1198</v>
      </c>
      <c r="D1634" t="s">
        <v>50</v>
      </c>
      <c r="E1634" s="22">
        <v>708</v>
      </c>
      <c r="F1634" s="22">
        <v>554</v>
      </c>
      <c r="G1634" s="9">
        <v>0.78248587570621464</v>
      </c>
      <c r="H1634" s="20">
        <v>15</v>
      </c>
    </row>
    <row r="1635" spans="1:8" ht="19.95" customHeight="1" x14ac:dyDescent="0.3">
      <c r="A1635" s="38">
        <v>79875</v>
      </c>
      <c r="B1635" s="11" t="s">
        <v>9</v>
      </c>
      <c r="C1635" t="s">
        <v>1199</v>
      </c>
      <c r="D1635" t="s">
        <v>72</v>
      </c>
      <c r="E1635" s="22">
        <v>1516</v>
      </c>
      <c r="F1635" s="22">
        <v>1554</v>
      </c>
      <c r="G1635" s="9">
        <v>1.025065963060686</v>
      </c>
      <c r="H1635" s="20">
        <v>0</v>
      </c>
    </row>
    <row r="1636" spans="1:8" ht="19.95" customHeight="1" x14ac:dyDescent="0.3">
      <c r="A1636" s="38">
        <v>79975</v>
      </c>
      <c r="B1636" s="11" t="s">
        <v>9</v>
      </c>
      <c r="C1636" t="s">
        <v>1200</v>
      </c>
      <c r="D1636" t="s">
        <v>106</v>
      </c>
      <c r="E1636" s="22">
        <v>160</v>
      </c>
      <c r="F1636" s="22">
        <v>135</v>
      </c>
      <c r="G1636" s="9">
        <v>0.84375</v>
      </c>
      <c r="H1636" s="20">
        <v>15</v>
      </c>
    </row>
    <row r="1637" spans="1:8" ht="19.95" customHeight="1" x14ac:dyDescent="0.3">
      <c r="A1637" s="38">
        <v>80075</v>
      </c>
      <c r="B1637" s="11" t="s">
        <v>6</v>
      </c>
      <c r="C1637" t="s">
        <v>1201</v>
      </c>
      <c r="D1637" t="s">
        <v>23</v>
      </c>
      <c r="E1637" s="22">
        <v>9570</v>
      </c>
      <c r="F1637" s="22">
        <v>9632</v>
      </c>
      <c r="G1637" s="9">
        <v>1.006478578892372</v>
      </c>
      <c r="H1637" s="20">
        <v>0</v>
      </c>
    </row>
    <row r="1638" spans="1:8" ht="19.95" customHeight="1" x14ac:dyDescent="0.3">
      <c r="A1638" s="38">
        <v>80100</v>
      </c>
      <c r="B1638" s="11" t="s">
        <v>9</v>
      </c>
      <c r="C1638" t="s">
        <v>1201</v>
      </c>
      <c r="D1638" t="s">
        <v>23</v>
      </c>
      <c r="E1638" s="22">
        <v>1488</v>
      </c>
      <c r="F1638" s="22">
        <v>1434</v>
      </c>
      <c r="G1638" s="9">
        <v>0.96370967741935487</v>
      </c>
      <c r="H1638" s="20">
        <v>0</v>
      </c>
    </row>
    <row r="1639" spans="1:8" ht="19.95" customHeight="1" x14ac:dyDescent="0.3">
      <c r="A1639" s="38">
        <v>80125</v>
      </c>
      <c r="B1639" s="11" t="s">
        <v>6</v>
      </c>
      <c r="C1639" t="s">
        <v>1202</v>
      </c>
      <c r="D1639" t="s">
        <v>177</v>
      </c>
      <c r="E1639" s="22">
        <v>3441</v>
      </c>
      <c r="F1639" s="22">
        <v>3069</v>
      </c>
      <c r="G1639" s="9">
        <v>0.89189189189189189</v>
      </c>
      <c r="H1639" s="20">
        <v>10</v>
      </c>
    </row>
    <row r="1640" spans="1:8" ht="19.95" customHeight="1" x14ac:dyDescent="0.3">
      <c r="A1640" s="38">
        <v>80150</v>
      </c>
      <c r="B1640" s="11" t="s">
        <v>9</v>
      </c>
      <c r="C1640" t="s">
        <v>1202</v>
      </c>
      <c r="D1640" t="s">
        <v>177</v>
      </c>
      <c r="E1640" s="22">
        <v>458</v>
      </c>
      <c r="F1640" s="22">
        <v>461</v>
      </c>
      <c r="G1640" s="9">
        <v>1.0065502183406114</v>
      </c>
      <c r="H1640" s="20">
        <v>0</v>
      </c>
    </row>
    <row r="1641" spans="1:8" ht="19.95" customHeight="1" x14ac:dyDescent="0.3">
      <c r="A1641" s="38">
        <v>80225</v>
      </c>
      <c r="B1641" s="11" t="s">
        <v>19</v>
      </c>
      <c r="C1641" t="s">
        <v>1203</v>
      </c>
      <c r="D1641" t="s">
        <v>101</v>
      </c>
      <c r="E1641" s="22">
        <v>105</v>
      </c>
      <c r="F1641" s="22">
        <v>82</v>
      </c>
      <c r="G1641" s="9">
        <v>0.78095238095238095</v>
      </c>
      <c r="H1641" s="20">
        <v>15</v>
      </c>
    </row>
    <row r="1642" spans="1:8" ht="19.95" customHeight="1" x14ac:dyDescent="0.3">
      <c r="A1642" s="38">
        <v>80325</v>
      </c>
      <c r="B1642" s="11" t="s">
        <v>9</v>
      </c>
      <c r="C1642" t="s">
        <v>1204</v>
      </c>
      <c r="D1642" t="s">
        <v>11</v>
      </c>
      <c r="E1642" s="22">
        <v>1044</v>
      </c>
      <c r="F1642" s="22">
        <v>1010</v>
      </c>
      <c r="G1642" s="9">
        <v>0.96743295019157083</v>
      </c>
      <c r="H1642" s="20">
        <v>0</v>
      </c>
    </row>
    <row r="1643" spans="1:8" ht="19.95" customHeight="1" x14ac:dyDescent="0.3">
      <c r="A1643" s="38">
        <v>80375</v>
      </c>
      <c r="B1643" s="11" t="s">
        <v>9</v>
      </c>
      <c r="C1643" t="s">
        <v>1205</v>
      </c>
      <c r="D1643" t="s">
        <v>66</v>
      </c>
      <c r="E1643" s="22">
        <v>904</v>
      </c>
      <c r="F1643" s="22">
        <v>903</v>
      </c>
      <c r="G1643" s="9">
        <v>0.99889380530973448</v>
      </c>
      <c r="H1643" s="20">
        <v>0</v>
      </c>
    </row>
    <row r="1644" spans="1:8" ht="19.95" customHeight="1" x14ac:dyDescent="0.3">
      <c r="A1644" s="38">
        <v>80450</v>
      </c>
      <c r="B1644" s="11" t="s">
        <v>9</v>
      </c>
      <c r="C1644" t="s">
        <v>1206</v>
      </c>
      <c r="D1644" t="s">
        <v>131</v>
      </c>
      <c r="E1644" s="22">
        <v>908</v>
      </c>
      <c r="F1644" s="22">
        <v>829</v>
      </c>
      <c r="G1644" s="9">
        <v>0.91299559471365643</v>
      </c>
      <c r="H1644" s="20">
        <v>5</v>
      </c>
    </row>
    <row r="1645" spans="1:8" ht="19.95" customHeight="1" x14ac:dyDescent="0.3">
      <c r="A1645" s="38">
        <v>80475</v>
      </c>
      <c r="B1645" s="11" t="s">
        <v>19</v>
      </c>
      <c r="C1645" t="s">
        <v>37</v>
      </c>
      <c r="D1645" t="s">
        <v>37</v>
      </c>
      <c r="E1645" s="22">
        <v>1843</v>
      </c>
      <c r="F1645" s="22">
        <v>2539</v>
      </c>
      <c r="G1645" s="9">
        <v>1.3776451437873034</v>
      </c>
      <c r="H1645" s="20">
        <v>0</v>
      </c>
    </row>
    <row r="1646" spans="1:8" ht="19.95" customHeight="1" x14ac:dyDescent="0.3">
      <c r="A1646" s="38">
        <v>80500</v>
      </c>
      <c r="B1646" s="11" t="s">
        <v>9</v>
      </c>
      <c r="C1646" t="s">
        <v>37</v>
      </c>
      <c r="D1646" t="s">
        <v>37</v>
      </c>
      <c r="E1646" s="22">
        <v>1951</v>
      </c>
      <c r="F1646" s="22">
        <v>2437</v>
      </c>
      <c r="G1646" s="9">
        <v>1.2491030240902101</v>
      </c>
      <c r="H1646" s="20">
        <v>0</v>
      </c>
    </row>
    <row r="1647" spans="1:8" ht="19.95" customHeight="1" x14ac:dyDescent="0.3">
      <c r="A1647" s="38">
        <v>80525</v>
      </c>
      <c r="B1647" s="11" t="s">
        <v>9</v>
      </c>
      <c r="C1647" t="s">
        <v>1207</v>
      </c>
      <c r="D1647" t="s">
        <v>95</v>
      </c>
      <c r="E1647" s="22">
        <v>1219</v>
      </c>
      <c r="F1647" s="22">
        <v>1045</v>
      </c>
      <c r="G1647" s="9">
        <v>0.85726004922067267</v>
      </c>
      <c r="H1647" s="20">
        <v>10</v>
      </c>
    </row>
    <row r="1648" spans="1:8" ht="19.95" customHeight="1" x14ac:dyDescent="0.3">
      <c r="A1648" s="38">
        <v>80575</v>
      </c>
      <c r="B1648" s="11" t="s">
        <v>9</v>
      </c>
      <c r="C1648" t="s">
        <v>1207</v>
      </c>
      <c r="D1648" t="s">
        <v>18</v>
      </c>
      <c r="E1648" s="22">
        <v>4525</v>
      </c>
      <c r="F1648" s="22">
        <v>4063</v>
      </c>
      <c r="G1648" s="9">
        <v>0.89790055248618783</v>
      </c>
      <c r="H1648" s="20">
        <v>10</v>
      </c>
    </row>
    <row r="1649" spans="1:8" ht="19.95" customHeight="1" x14ac:dyDescent="0.3">
      <c r="A1649" s="38">
        <v>80550</v>
      </c>
      <c r="B1649" s="11" t="s">
        <v>9</v>
      </c>
      <c r="C1649" t="s">
        <v>1207</v>
      </c>
      <c r="D1649" t="s">
        <v>138</v>
      </c>
      <c r="E1649" s="22">
        <v>1911</v>
      </c>
      <c r="F1649" s="22">
        <v>1785</v>
      </c>
      <c r="G1649" s="9">
        <v>0.93406593406593408</v>
      </c>
      <c r="H1649" s="20">
        <v>5</v>
      </c>
    </row>
    <row r="1650" spans="1:8" ht="19.95" customHeight="1" x14ac:dyDescent="0.3">
      <c r="A1650" s="38">
        <v>80700</v>
      </c>
      <c r="B1650" s="11" t="s">
        <v>9</v>
      </c>
      <c r="C1650" t="s">
        <v>1208</v>
      </c>
      <c r="D1650" t="s">
        <v>138</v>
      </c>
      <c r="E1650" s="22">
        <v>1679</v>
      </c>
      <c r="F1650" s="22">
        <v>1521</v>
      </c>
      <c r="G1650" s="9">
        <v>0.9058963668850506</v>
      </c>
      <c r="H1650" s="20">
        <v>5</v>
      </c>
    </row>
    <row r="1651" spans="1:8" ht="19.95" customHeight="1" x14ac:dyDescent="0.3">
      <c r="A1651" s="38">
        <v>80750</v>
      </c>
      <c r="B1651" s="11" t="s">
        <v>9</v>
      </c>
      <c r="C1651" t="s">
        <v>1209</v>
      </c>
      <c r="D1651" t="s">
        <v>126</v>
      </c>
      <c r="E1651" s="22">
        <v>244</v>
      </c>
      <c r="F1651" s="22">
        <v>255</v>
      </c>
      <c r="G1651" s="9">
        <v>1.0450819672131149</v>
      </c>
      <c r="H1651" s="20">
        <v>0</v>
      </c>
    </row>
    <row r="1652" spans="1:8" ht="19.95" customHeight="1" x14ac:dyDescent="0.3">
      <c r="A1652" s="38">
        <v>80875</v>
      </c>
      <c r="B1652" s="11" t="s">
        <v>9</v>
      </c>
      <c r="C1652" t="s">
        <v>1210</v>
      </c>
      <c r="D1652" t="s">
        <v>195</v>
      </c>
      <c r="E1652" s="22">
        <v>2355</v>
      </c>
      <c r="F1652" s="22">
        <v>2082</v>
      </c>
      <c r="G1652" s="9">
        <v>0.88407643312101913</v>
      </c>
      <c r="H1652" s="20">
        <v>10</v>
      </c>
    </row>
    <row r="1653" spans="1:8" ht="19.95" customHeight="1" x14ac:dyDescent="0.3">
      <c r="A1653" s="38">
        <v>80825</v>
      </c>
      <c r="B1653" s="11" t="s">
        <v>9</v>
      </c>
      <c r="C1653" t="s">
        <v>1210</v>
      </c>
      <c r="D1653" t="s">
        <v>124</v>
      </c>
      <c r="E1653" s="22">
        <v>781</v>
      </c>
      <c r="F1653" s="22">
        <v>732</v>
      </c>
      <c r="G1653" s="9">
        <v>0.93725992317541618</v>
      </c>
      <c r="H1653" s="20">
        <v>5</v>
      </c>
    </row>
    <row r="1654" spans="1:8" ht="19.95" customHeight="1" x14ac:dyDescent="0.3">
      <c r="A1654" s="38">
        <v>80800</v>
      </c>
      <c r="B1654" s="11" t="s">
        <v>9</v>
      </c>
      <c r="C1654" t="s">
        <v>1210</v>
      </c>
      <c r="D1654" t="s">
        <v>119</v>
      </c>
      <c r="E1654" s="22">
        <v>5518</v>
      </c>
      <c r="F1654" s="22">
        <v>5549</v>
      </c>
      <c r="G1654" s="9">
        <v>1.0056179775280898</v>
      </c>
      <c r="H1654" s="20">
        <v>0</v>
      </c>
    </row>
    <row r="1655" spans="1:8" ht="19.95" customHeight="1" x14ac:dyDescent="0.3">
      <c r="A1655" s="38">
        <v>80950</v>
      </c>
      <c r="B1655" s="11" t="s">
        <v>9</v>
      </c>
      <c r="C1655" t="s">
        <v>1211</v>
      </c>
      <c r="D1655" t="s">
        <v>101</v>
      </c>
      <c r="E1655" s="22">
        <v>237</v>
      </c>
      <c r="F1655" s="22">
        <v>158</v>
      </c>
      <c r="G1655" s="9">
        <v>0.66666666666666663</v>
      </c>
      <c r="H1655" s="20">
        <v>15</v>
      </c>
    </row>
    <row r="1656" spans="1:8" ht="19.95" customHeight="1" x14ac:dyDescent="0.3">
      <c r="A1656" s="38">
        <v>81050</v>
      </c>
      <c r="B1656" s="11" t="s">
        <v>9</v>
      </c>
      <c r="C1656" t="s">
        <v>1212</v>
      </c>
      <c r="D1656" t="s">
        <v>111</v>
      </c>
      <c r="E1656" s="22">
        <v>2393</v>
      </c>
      <c r="F1656" s="22">
        <v>2210</v>
      </c>
      <c r="G1656" s="9">
        <v>0.9235269536147096</v>
      </c>
      <c r="H1656" s="20">
        <v>5</v>
      </c>
    </row>
    <row r="1657" spans="1:8" ht="19.95" customHeight="1" x14ac:dyDescent="0.3">
      <c r="A1657" s="38">
        <v>81075</v>
      </c>
      <c r="B1657" s="11" t="s">
        <v>19</v>
      </c>
      <c r="C1657" t="s">
        <v>1213</v>
      </c>
      <c r="D1657" t="s">
        <v>3207</v>
      </c>
      <c r="E1657" s="22">
        <v>1037</v>
      </c>
      <c r="F1657" s="22">
        <v>961</v>
      </c>
      <c r="G1657" s="9">
        <v>0.92671166827386697</v>
      </c>
      <c r="H1657" s="20">
        <v>5</v>
      </c>
    </row>
    <row r="1658" spans="1:8" ht="19.95" customHeight="1" x14ac:dyDescent="0.3">
      <c r="A1658" s="38">
        <v>81100</v>
      </c>
      <c r="B1658" s="11" t="s">
        <v>9</v>
      </c>
      <c r="C1658" t="s">
        <v>1213</v>
      </c>
      <c r="D1658" t="s">
        <v>48</v>
      </c>
      <c r="E1658" s="22">
        <v>640</v>
      </c>
      <c r="F1658" s="22">
        <v>642</v>
      </c>
      <c r="G1658" s="9">
        <v>1.003125</v>
      </c>
      <c r="H1658" s="20">
        <v>0</v>
      </c>
    </row>
    <row r="1659" spans="1:8" ht="19.95" customHeight="1" x14ac:dyDescent="0.3">
      <c r="A1659" s="38">
        <v>81250</v>
      </c>
      <c r="B1659" s="11" t="s">
        <v>19</v>
      </c>
      <c r="C1659" t="s">
        <v>1214</v>
      </c>
      <c r="D1659" t="s">
        <v>219</v>
      </c>
      <c r="E1659" s="22">
        <v>6309</v>
      </c>
      <c r="F1659" s="22">
        <v>6162</v>
      </c>
      <c r="G1659" s="9">
        <v>0.97669995244888252</v>
      </c>
      <c r="H1659" s="20">
        <v>0</v>
      </c>
    </row>
    <row r="1660" spans="1:8" ht="19.95" customHeight="1" x14ac:dyDescent="0.3">
      <c r="A1660" s="38">
        <v>81300</v>
      </c>
      <c r="B1660" s="11" t="s">
        <v>9</v>
      </c>
      <c r="C1660" t="s">
        <v>1215</v>
      </c>
      <c r="D1660" t="s">
        <v>279</v>
      </c>
      <c r="E1660" s="22">
        <v>390</v>
      </c>
      <c r="F1660" s="22">
        <v>304</v>
      </c>
      <c r="G1660" s="9">
        <v>0.77948717948717949</v>
      </c>
      <c r="H1660" s="20">
        <v>15</v>
      </c>
    </row>
    <row r="1661" spans="1:8" ht="19.95" customHeight="1" x14ac:dyDescent="0.3">
      <c r="A1661" s="38">
        <v>81325</v>
      </c>
      <c r="B1661" s="11" t="s">
        <v>6</v>
      </c>
      <c r="C1661" t="s">
        <v>1216</v>
      </c>
      <c r="D1661" t="s">
        <v>279</v>
      </c>
      <c r="E1661" s="22">
        <v>11271</v>
      </c>
      <c r="F1661" s="22">
        <v>9550</v>
      </c>
      <c r="G1661" s="9">
        <v>0.84730724869133178</v>
      </c>
      <c r="H1661" s="20">
        <v>15</v>
      </c>
    </row>
    <row r="1662" spans="1:8" ht="19.95" customHeight="1" x14ac:dyDescent="0.3">
      <c r="A1662" s="38">
        <v>81350</v>
      </c>
      <c r="B1662" s="11" t="s">
        <v>9</v>
      </c>
      <c r="C1662" t="s">
        <v>1216</v>
      </c>
      <c r="D1662" t="s">
        <v>279</v>
      </c>
      <c r="E1662" s="22">
        <v>1672</v>
      </c>
      <c r="F1662" s="22">
        <v>1383</v>
      </c>
      <c r="G1662" s="9">
        <v>0.82715311004784686</v>
      </c>
      <c r="H1662" s="20">
        <v>15</v>
      </c>
    </row>
    <row r="1663" spans="1:8" ht="19.95" customHeight="1" x14ac:dyDescent="0.3">
      <c r="A1663" s="38">
        <v>81475</v>
      </c>
      <c r="B1663" s="11" t="s">
        <v>9</v>
      </c>
      <c r="C1663" t="s">
        <v>1217</v>
      </c>
      <c r="D1663" t="s">
        <v>11</v>
      </c>
      <c r="E1663" s="22">
        <v>864</v>
      </c>
      <c r="F1663" s="22">
        <v>727</v>
      </c>
      <c r="G1663" s="9">
        <v>0.84143518518518523</v>
      </c>
      <c r="H1663" s="20">
        <v>15</v>
      </c>
    </row>
    <row r="1664" spans="1:8" ht="19.95" customHeight="1" x14ac:dyDescent="0.3">
      <c r="A1664" s="38">
        <v>81525</v>
      </c>
      <c r="B1664" s="11" t="s">
        <v>9</v>
      </c>
      <c r="C1664" t="s">
        <v>1218</v>
      </c>
      <c r="D1664" t="s">
        <v>117</v>
      </c>
      <c r="E1664" s="22">
        <v>1005</v>
      </c>
      <c r="F1664" s="22">
        <v>899</v>
      </c>
      <c r="G1664" s="9">
        <v>0.89452736318407955</v>
      </c>
      <c r="H1664" s="20">
        <v>10</v>
      </c>
    </row>
    <row r="1665" spans="1:8" ht="19.95" customHeight="1" x14ac:dyDescent="0.3">
      <c r="A1665" s="38">
        <v>81550</v>
      </c>
      <c r="B1665" s="11" t="s">
        <v>9</v>
      </c>
      <c r="C1665" t="s">
        <v>1218</v>
      </c>
      <c r="D1665" t="s">
        <v>55</v>
      </c>
      <c r="E1665" s="22">
        <v>2696</v>
      </c>
      <c r="F1665" s="22">
        <v>2411</v>
      </c>
      <c r="G1665" s="9">
        <v>0.89428783382789323</v>
      </c>
      <c r="H1665" s="20">
        <v>10</v>
      </c>
    </row>
    <row r="1666" spans="1:8" ht="19.95" customHeight="1" x14ac:dyDescent="0.3">
      <c r="A1666" s="38">
        <v>81600</v>
      </c>
      <c r="B1666" s="11" t="s">
        <v>9</v>
      </c>
      <c r="C1666" t="s">
        <v>1218</v>
      </c>
      <c r="D1666" t="s">
        <v>138</v>
      </c>
      <c r="E1666" s="22">
        <v>602</v>
      </c>
      <c r="F1666" s="22">
        <v>523</v>
      </c>
      <c r="G1666" s="9">
        <v>0.8687707641196013</v>
      </c>
      <c r="H1666" s="20">
        <v>10</v>
      </c>
    </row>
    <row r="1667" spans="1:8" ht="19.95" customHeight="1" x14ac:dyDescent="0.3">
      <c r="A1667" s="38">
        <v>81700</v>
      </c>
      <c r="B1667" s="11" t="s">
        <v>9</v>
      </c>
      <c r="C1667" t="s">
        <v>1218</v>
      </c>
      <c r="D1667" t="s">
        <v>144</v>
      </c>
      <c r="E1667" s="22">
        <v>778</v>
      </c>
      <c r="F1667" s="22">
        <v>672</v>
      </c>
      <c r="G1667" s="9">
        <v>0.86375321336760924</v>
      </c>
      <c r="H1667" s="20">
        <v>10</v>
      </c>
    </row>
    <row r="1668" spans="1:8" ht="19.95" customHeight="1" x14ac:dyDescent="0.3">
      <c r="A1668" s="38">
        <v>81500</v>
      </c>
      <c r="B1668" s="11" t="s">
        <v>9</v>
      </c>
      <c r="C1668" t="s">
        <v>1218</v>
      </c>
      <c r="D1668" t="s">
        <v>66</v>
      </c>
      <c r="E1668" s="22">
        <v>345</v>
      </c>
      <c r="F1668" s="22">
        <v>324</v>
      </c>
      <c r="G1668" s="9">
        <v>0.93913043478260871</v>
      </c>
      <c r="H1668" s="20">
        <v>5</v>
      </c>
    </row>
    <row r="1669" spans="1:8" ht="19.95" customHeight="1" x14ac:dyDescent="0.3">
      <c r="A1669" s="38">
        <v>81650</v>
      </c>
      <c r="B1669" s="11" t="s">
        <v>9</v>
      </c>
      <c r="C1669" t="s">
        <v>1218</v>
      </c>
      <c r="D1669" t="s">
        <v>111</v>
      </c>
      <c r="E1669" s="22">
        <v>2104</v>
      </c>
      <c r="F1669" s="22">
        <v>1905</v>
      </c>
      <c r="G1669" s="9">
        <v>0.90541825095057038</v>
      </c>
      <c r="H1669" s="20">
        <v>5</v>
      </c>
    </row>
    <row r="1670" spans="1:8" ht="19.95" customHeight="1" x14ac:dyDescent="0.3">
      <c r="A1670" s="38">
        <v>81675</v>
      </c>
      <c r="B1670" s="11" t="s">
        <v>9</v>
      </c>
      <c r="C1670" t="s">
        <v>1218</v>
      </c>
      <c r="D1670" t="s">
        <v>166</v>
      </c>
      <c r="E1670" s="22">
        <v>809</v>
      </c>
      <c r="F1670" s="22">
        <v>900</v>
      </c>
      <c r="G1670" s="9">
        <v>1.1124845488257107</v>
      </c>
      <c r="H1670" s="20">
        <v>0</v>
      </c>
    </row>
    <row r="1671" spans="1:8" ht="19.95" customHeight="1" x14ac:dyDescent="0.3">
      <c r="A1671" s="38">
        <v>81725</v>
      </c>
      <c r="B1671" s="11" t="s">
        <v>19</v>
      </c>
      <c r="C1671" t="s">
        <v>1219</v>
      </c>
      <c r="D1671" t="s">
        <v>88</v>
      </c>
      <c r="E1671" s="22">
        <v>225</v>
      </c>
      <c r="F1671" s="22">
        <v>208</v>
      </c>
      <c r="G1671" s="9">
        <v>0.9244444444444444</v>
      </c>
      <c r="H1671" s="20">
        <v>5</v>
      </c>
    </row>
    <row r="1672" spans="1:8" ht="19.95" customHeight="1" x14ac:dyDescent="0.3">
      <c r="A1672" s="38">
        <v>81775</v>
      </c>
      <c r="B1672" s="11" t="s">
        <v>19</v>
      </c>
      <c r="C1672" t="s">
        <v>1220</v>
      </c>
      <c r="D1672" t="s">
        <v>243</v>
      </c>
      <c r="E1672" s="22">
        <v>4806</v>
      </c>
      <c r="F1672" s="22">
        <v>5467</v>
      </c>
      <c r="G1672" s="9">
        <v>1.1375364128173118</v>
      </c>
      <c r="H1672" s="20">
        <v>0</v>
      </c>
    </row>
    <row r="1673" spans="1:8" ht="19.95" customHeight="1" x14ac:dyDescent="0.3">
      <c r="A1673" s="38">
        <v>81825</v>
      </c>
      <c r="B1673" s="11" t="s">
        <v>9</v>
      </c>
      <c r="C1673" t="s">
        <v>1221</v>
      </c>
      <c r="D1673" t="s">
        <v>147</v>
      </c>
      <c r="E1673" s="22">
        <v>751</v>
      </c>
      <c r="F1673" s="22">
        <v>624</v>
      </c>
      <c r="G1673" s="9">
        <v>0.83089214380825571</v>
      </c>
      <c r="H1673" s="20">
        <v>15</v>
      </c>
    </row>
    <row r="1674" spans="1:8" ht="19.95" customHeight="1" x14ac:dyDescent="0.3">
      <c r="A1674" s="38">
        <v>81850</v>
      </c>
      <c r="B1674" s="11" t="s">
        <v>19</v>
      </c>
      <c r="C1674" t="s">
        <v>1221</v>
      </c>
      <c r="D1674" t="s">
        <v>3173</v>
      </c>
      <c r="E1674" s="22">
        <v>384</v>
      </c>
      <c r="F1674" s="22">
        <v>383</v>
      </c>
      <c r="G1674" s="9">
        <v>0.99739583333333337</v>
      </c>
      <c r="H1674" s="20">
        <v>0</v>
      </c>
    </row>
    <row r="1675" spans="1:8" ht="19.95" customHeight="1" x14ac:dyDescent="0.3">
      <c r="A1675" s="38">
        <v>81875</v>
      </c>
      <c r="B1675" s="11" t="s">
        <v>9</v>
      </c>
      <c r="C1675" t="s">
        <v>1221</v>
      </c>
      <c r="D1675" t="s">
        <v>37</v>
      </c>
      <c r="E1675" s="22">
        <v>511</v>
      </c>
      <c r="F1675" s="22">
        <v>590</v>
      </c>
      <c r="G1675" s="9">
        <v>1.1545988258317026</v>
      </c>
      <c r="H1675" s="20">
        <v>0</v>
      </c>
    </row>
    <row r="1676" spans="1:8" ht="19.95" customHeight="1" x14ac:dyDescent="0.3">
      <c r="A1676" s="38">
        <v>81950</v>
      </c>
      <c r="B1676" s="11" t="s">
        <v>9</v>
      </c>
      <c r="C1676" t="s">
        <v>1222</v>
      </c>
      <c r="D1676" t="s">
        <v>13</v>
      </c>
      <c r="E1676" s="22">
        <v>726</v>
      </c>
      <c r="F1676" s="22">
        <v>675</v>
      </c>
      <c r="G1676" s="9">
        <v>0.92975206611570249</v>
      </c>
      <c r="H1676" s="20">
        <v>5</v>
      </c>
    </row>
    <row r="1677" spans="1:8" ht="19.95" customHeight="1" x14ac:dyDescent="0.3">
      <c r="A1677" s="38">
        <v>82100</v>
      </c>
      <c r="B1677" s="11" t="s">
        <v>9</v>
      </c>
      <c r="C1677" t="s">
        <v>1223</v>
      </c>
      <c r="D1677" t="s">
        <v>156</v>
      </c>
      <c r="E1677" s="22">
        <v>623</v>
      </c>
      <c r="F1677" s="22">
        <v>503</v>
      </c>
      <c r="G1677" s="9">
        <v>0.8073836276083467</v>
      </c>
      <c r="H1677" s="20">
        <v>15</v>
      </c>
    </row>
    <row r="1678" spans="1:8" ht="19.95" customHeight="1" x14ac:dyDescent="0.3">
      <c r="A1678" s="38">
        <v>82175</v>
      </c>
      <c r="B1678" s="11" t="s">
        <v>9</v>
      </c>
      <c r="C1678" t="s">
        <v>1223</v>
      </c>
      <c r="D1678" t="s">
        <v>41</v>
      </c>
      <c r="E1678" s="22">
        <v>1364</v>
      </c>
      <c r="F1678" s="22">
        <v>1315</v>
      </c>
      <c r="G1678" s="9">
        <v>0.96407624633431088</v>
      </c>
      <c r="H1678" s="20">
        <v>0</v>
      </c>
    </row>
    <row r="1679" spans="1:8" ht="19.95" customHeight="1" x14ac:dyDescent="0.3">
      <c r="A1679" s="38">
        <v>82200</v>
      </c>
      <c r="B1679" s="11" t="s">
        <v>19</v>
      </c>
      <c r="C1679" t="s">
        <v>1224</v>
      </c>
      <c r="D1679" t="s">
        <v>279</v>
      </c>
      <c r="E1679" s="22">
        <v>952</v>
      </c>
      <c r="F1679" s="22">
        <v>888</v>
      </c>
      <c r="G1679" s="9">
        <v>0.9327731092436975</v>
      </c>
      <c r="H1679" s="20">
        <v>5</v>
      </c>
    </row>
    <row r="1680" spans="1:8" ht="19.95" customHeight="1" x14ac:dyDescent="0.3">
      <c r="A1680" s="38">
        <v>82375</v>
      </c>
      <c r="B1680" s="11" t="s">
        <v>9</v>
      </c>
      <c r="C1680" t="s">
        <v>1225</v>
      </c>
      <c r="D1680" t="s">
        <v>48</v>
      </c>
      <c r="E1680" s="22">
        <v>689</v>
      </c>
      <c r="F1680" s="22">
        <v>687</v>
      </c>
      <c r="G1680" s="9">
        <v>0.99709724238026121</v>
      </c>
      <c r="H1680" s="20">
        <v>0</v>
      </c>
    </row>
    <row r="1681" spans="1:8" ht="19.95" customHeight="1" x14ac:dyDescent="0.3">
      <c r="A1681" s="38">
        <v>82400</v>
      </c>
      <c r="B1681" s="11" t="s">
        <v>9</v>
      </c>
      <c r="C1681" t="s">
        <v>1226</v>
      </c>
      <c r="D1681" t="s">
        <v>143</v>
      </c>
      <c r="E1681" s="22">
        <v>1627</v>
      </c>
      <c r="F1681" s="22">
        <v>1839</v>
      </c>
      <c r="G1681" s="9">
        <v>1.1303011677934849</v>
      </c>
      <c r="H1681" s="20">
        <v>0</v>
      </c>
    </row>
    <row r="1682" spans="1:8" ht="19.95" customHeight="1" x14ac:dyDescent="0.3">
      <c r="A1682" s="38">
        <v>82525</v>
      </c>
      <c r="B1682" s="11" t="s">
        <v>9</v>
      </c>
      <c r="C1682" t="s">
        <v>1227</v>
      </c>
      <c r="D1682" t="s">
        <v>36</v>
      </c>
      <c r="E1682" s="22">
        <v>871</v>
      </c>
      <c r="F1682" s="22">
        <v>965</v>
      </c>
      <c r="G1682" s="9">
        <v>1.1079219288174511</v>
      </c>
      <c r="H1682" s="20">
        <v>0</v>
      </c>
    </row>
    <row r="1683" spans="1:8" ht="19.95" customHeight="1" x14ac:dyDescent="0.3">
      <c r="A1683" s="38">
        <v>82575</v>
      </c>
      <c r="B1683" s="11" t="s">
        <v>19</v>
      </c>
      <c r="C1683" t="s">
        <v>166</v>
      </c>
      <c r="D1683" t="s">
        <v>173</v>
      </c>
      <c r="E1683" s="22">
        <v>7474</v>
      </c>
      <c r="F1683" s="22">
        <v>6501</v>
      </c>
      <c r="G1683" s="9">
        <v>0.86981535991436987</v>
      </c>
      <c r="H1683" s="20">
        <v>10</v>
      </c>
    </row>
    <row r="1684" spans="1:8" ht="19.95" customHeight="1" x14ac:dyDescent="0.3">
      <c r="A1684" s="38">
        <v>82600</v>
      </c>
      <c r="B1684" s="11" t="s">
        <v>6</v>
      </c>
      <c r="C1684" t="s">
        <v>3208</v>
      </c>
      <c r="D1684" t="s">
        <v>36</v>
      </c>
      <c r="E1684" s="22">
        <v>14030</v>
      </c>
      <c r="F1684" s="22">
        <v>22124</v>
      </c>
      <c r="G1684" s="9">
        <v>1.5769066286528868</v>
      </c>
      <c r="H1684" s="20">
        <v>0</v>
      </c>
    </row>
    <row r="1685" spans="1:8" ht="19.95" customHeight="1" x14ac:dyDescent="0.3">
      <c r="A1685" s="38">
        <v>82625</v>
      </c>
      <c r="B1685" s="11" t="s">
        <v>9</v>
      </c>
      <c r="C1685" t="s">
        <v>3208</v>
      </c>
      <c r="D1685" t="s">
        <v>36</v>
      </c>
      <c r="E1685" s="22">
        <v>1947</v>
      </c>
      <c r="F1685" s="22">
        <v>2113</v>
      </c>
      <c r="G1685" s="9">
        <v>1.0852593733949667</v>
      </c>
      <c r="H1685" s="20">
        <v>0</v>
      </c>
    </row>
    <row r="1686" spans="1:8" ht="19.95" customHeight="1" x14ac:dyDescent="0.3">
      <c r="A1686" s="38">
        <v>82650</v>
      </c>
      <c r="B1686" s="11" t="s">
        <v>19</v>
      </c>
      <c r="C1686" t="s">
        <v>1228</v>
      </c>
      <c r="D1686" t="s">
        <v>91</v>
      </c>
      <c r="E1686" s="22">
        <v>513</v>
      </c>
      <c r="F1686" s="22">
        <v>457</v>
      </c>
      <c r="G1686" s="9">
        <v>0.89083820662768032</v>
      </c>
      <c r="H1686" s="20">
        <v>10</v>
      </c>
    </row>
    <row r="1687" spans="1:8" ht="19.95" customHeight="1" x14ac:dyDescent="0.3">
      <c r="A1687" s="38">
        <v>82750</v>
      </c>
      <c r="B1687" s="11" t="s">
        <v>9</v>
      </c>
      <c r="C1687" t="s">
        <v>1229</v>
      </c>
      <c r="D1687" t="s">
        <v>36</v>
      </c>
      <c r="E1687" s="22">
        <v>1666</v>
      </c>
      <c r="F1687" s="22">
        <v>1726</v>
      </c>
      <c r="G1687" s="9">
        <v>1.0360144057623049</v>
      </c>
      <c r="H1687" s="20">
        <v>0</v>
      </c>
    </row>
    <row r="1688" spans="1:8" ht="19.95" customHeight="1" x14ac:dyDescent="0.3">
      <c r="A1688" s="38">
        <v>82825</v>
      </c>
      <c r="B1688" s="11" t="s">
        <v>9</v>
      </c>
      <c r="C1688" t="s">
        <v>77</v>
      </c>
      <c r="D1688" t="s">
        <v>13</v>
      </c>
      <c r="E1688" s="22">
        <v>226</v>
      </c>
      <c r="F1688" s="22">
        <v>186</v>
      </c>
      <c r="G1688" s="9">
        <v>0.82300884955752207</v>
      </c>
      <c r="H1688" s="20">
        <v>15</v>
      </c>
    </row>
    <row r="1689" spans="1:8" ht="19.95" customHeight="1" x14ac:dyDescent="0.3">
      <c r="A1689" s="38">
        <v>82875</v>
      </c>
      <c r="B1689" s="11" t="s">
        <v>9</v>
      </c>
      <c r="C1689" t="s">
        <v>1230</v>
      </c>
      <c r="D1689" t="s">
        <v>41</v>
      </c>
      <c r="E1689" s="22">
        <v>1769</v>
      </c>
      <c r="F1689" s="22">
        <v>1623</v>
      </c>
      <c r="G1689" s="9">
        <v>0.91746749576031661</v>
      </c>
      <c r="H1689" s="20">
        <v>5</v>
      </c>
    </row>
    <row r="1690" spans="1:8" ht="19.95" customHeight="1" x14ac:dyDescent="0.3">
      <c r="A1690" s="38">
        <v>82900</v>
      </c>
      <c r="B1690" s="11" t="s">
        <v>19</v>
      </c>
      <c r="C1690" t="s">
        <v>1231</v>
      </c>
      <c r="D1690" t="s">
        <v>3209</v>
      </c>
      <c r="E1690" s="22">
        <v>676</v>
      </c>
      <c r="F1690" s="22">
        <v>756</v>
      </c>
      <c r="G1690" s="9">
        <v>1.1183431952662721</v>
      </c>
      <c r="H1690" s="20">
        <v>0</v>
      </c>
    </row>
    <row r="1691" spans="1:8" ht="19.95" customHeight="1" x14ac:dyDescent="0.3">
      <c r="A1691" s="38">
        <v>82925</v>
      </c>
      <c r="B1691" s="11" t="s">
        <v>6</v>
      </c>
      <c r="C1691" t="s">
        <v>3210</v>
      </c>
      <c r="D1691" t="s">
        <v>166</v>
      </c>
      <c r="E1691" s="22">
        <v>4504</v>
      </c>
      <c r="F1691" s="22">
        <v>3852</v>
      </c>
      <c r="G1691" s="9">
        <v>0.85523978685612789</v>
      </c>
      <c r="H1691" s="20">
        <v>10</v>
      </c>
    </row>
    <row r="1692" spans="1:8" ht="19.95" customHeight="1" x14ac:dyDescent="0.3">
      <c r="A1692" s="38">
        <v>82950</v>
      </c>
      <c r="B1692" s="11" t="s">
        <v>9</v>
      </c>
      <c r="C1692" t="s">
        <v>3210</v>
      </c>
      <c r="D1692" t="s">
        <v>166</v>
      </c>
      <c r="E1692" s="22">
        <v>1744</v>
      </c>
      <c r="F1692" s="22">
        <v>1831</v>
      </c>
      <c r="G1692" s="9">
        <v>1.0498853211009174</v>
      </c>
      <c r="H1692" s="20">
        <v>0</v>
      </c>
    </row>
    <row r="1693" spans="1:8" ht="19.95" customHeight="1" x14ac:dyDescent="0.3">
      <c r="A1693" s="38">
        <v>83025</v>
      </c>
      <c r="B1693" s="11" t="s">
        <v>9</v>
      </c>
      <c r="C1693" t="s">
        <v>1232</v>
      </c>
      <c r="D1693" t="s">
        <v>57</v>
      </c>
      <c r="E1693" s="22">
        <v>1074</v>
      </c>
      <c r="F1693" s="22">
        <v>810</v>
      </c>
      <c r="G1693" s="9">
        <v>0.75418994413407825</v>
      </c>
      <c r="H1693" s="20">
        <v>15</v>
      </c>
    </row>
    <row r="1694" spans="1:8" ht="19.95" customHeight="1" x14ac:dyDescent="0.3">
      <c r="A1694" s="38">
        <v>83050</v>
      </c>
      <c r="B1694" s="11" t="s">
        <v>9</v>
      </c>
      <c r="C1694" t="s">
        <v>1233</v>
      </c>
      <c r="D1694" t="s">
        <v>59</v>
      </c>
      <c r="E1694" s="22">
        <v>653</v>
      </c>
      <c r="F1694" s="22">
        <v>604</v>
      </c>
      <c r="G1694" s="9">
        <v>0.92496171516079628</v>
      </c>
      <c r="H1694" s="20">
        <v>5</v>
      </c>
    </row>
    <row r="1695" spans="1:8" ht="19.95" customHeight="1" x14ac:dyDescent="0.3">
      <c r="A1695" s="38">
        <v>83100</v>
      </c>
      <c r="B1695" s="11" t="s">
        <v>19</v>
      </c>
      <c r="C1695" t="s">
        <v>1234</v>
      </c>
      <c r="D1695" t="s">
        <v>21</v>
      </c>
      <c r="E1695" s="22">
        <v>467</v>
      </c>
      <c r="F1695" s="22">
        <v>448</v>
      </c>
      <c r="G1695" s="9">
        <v>0.9593147751605996</v>
      </c>
      <c r="H1695" s="20">
        <v>0</v>
      </c>
    </row>
    <row r="1696" spans="1:8" ht="19.95" customHeight="1" x14ac:dyDescent="0.3">
      <c r="A1696" s="38">
        <v>83150</v>
      </c>
      <c r="B1696" s="11" t="s">
        <v>9</v>
      </c>
      <c r="C1696" t="s">
        <v>1235</v>
      </c>
      <c r="D1696" t="s">
        <v>80</v>
      </c>
      <c r="E1696" s="22">
        <v>460</v>
      </c>
      <c r="F1696" s="22">
        <v>370</v>
      </c>
      <c r="G1696" s="9">
        <v>0.80434782608695654</v>
      </c>
      <c r="H1696" s="20">
        <v>15</v>
      </c>
    </row>
    <row r="1697" spans="1:8" ht="19.95" customHeight="1" x14ac:dyDescent="0.3">
      <c r="A1697" s="38">
        <v>83175</v>
      </c>
      <c r="B1697" s="11" t="s">
        <v>19</v>
      </c>
      <c r="C1697" t="s">
        <v>1236</v>
      </c>
      <c r="D1697" t="s">
        <v>173</v>
      </c>
      <c r="E1697" s="22">
        <v>2862</v>
      </c>
      <c r="F1697" s="22">
        <v>2990</v>
      </c>
      <c r="G1697" s="9">
        <v>1.0447239692522712</v>
      </c>
      <c r="H1697" s="20">
        <v>0</v>
      </c>
    </row>
    <row r="1698" spans="1:8" ht="19.95" customHeight="1" x14ac:dyDescent="0.3">
      <c r="A1698" s="38">
        <v>83275</v>
      </c>
      <c r="B1698" s="11" t="s">
        <v>9</v>
      </c>
      <c r="C1698" t="s">
        <v>195</v>
      </c>
      <c r="D1698" t="s">
        <v>195</v>
      </c>
      <c r="E1698" s="22">
        <v>1565</v>
      </c>
      <c r="F1698" s="22">
        <v>1303</v>
      </c>
      <c r="G1698" s="9">
        <v>0.83258785942492008</v>
      </c>
      <c r="H1698" s="20">
        <v>15</v>
      </c>
    </row>
    <row r="1699" spans="1:8" ht="19.95" customHeight="1" x14ac:dyDescent="0.3">
      <c r="A1699" s="38">
        <v>83250</v>
      </c>
      <c r="B1699" s="11" t="s">
        <v>19</v>
      </c>
      <c r="C1699" t="s">
        <v>195</v>
      </c>
      <c r="D1699" t="s">
        <v>195</v>
      </c>
      <c r="E1699" s="22">
        <v>2759</v>
      </c>
      <c r="F1699" s="22">
        <v>2349</v>
      </c>
      <c r="G1699" s="9">
        <v>0.85139543312794486</v>
      </c>
      <c r="H1699" s="20">
        <v>10</v>
      </c>
    </row>
    <row r="1700" spans="1:8" ht="19.95" customHeight="1" x14ac:dyDescent="0.3">
      <c r="A1700" s="38">
        <v>83350</v>
      </c>
      <c r="B1700" s="11" t="s">
        <v>9</v>
      </c>
      <c r="C1700" t="s">
        <v>1237</v>
      </c>
      <c r="D1700" t="s">
        <v>147</v>
      </c>
      <c r="E1700" s="22">
        <v>635</v>
      </c>
      <c r="F1700" s="22">
        <v>616</v>
      </c>
      <c r="G1700" s="9">
        <v>0.9700787401574803</v>
      </c>
      <c r="H1700" s="20">
        <v>0</v>
      </c>
    </row>
    <row r="1701" spans="1:8" ht="19.95" customHeight="1" x14ac:dyDescent="0.3">
      <c r="A1701" s="38">
        <v>83425</v>
      </c>
      <c r="B1701" s="11" t="s">
        <v>9</v>
      </c>
      <c r="C1701" t="s">
        <v>1238</v>
      </c>
      <c r="D1701" t="s">
        <v>108</v>
      </c>
      <c r="E1701" s="22">
        <v>656</v>
      </c>
      <c r="F1701" s="22">
        <v>605</v>
      </c>
      <c r="G1701" s="9">
        <v>0.9222560975609756</v>
      </c>
      <c r="H1701" s="20">
        <v>5</v>
      </c>
    </row>
    <row r="1702" spans="1:8" ht="19.95" customHeight="1" x14ac:dyDescent="0.3">
      <c r="A1702" s="38">
        <v>83400</v>
      </c>
      <c r="B1702" s="11" t="s">
        <v>9</v>
      </c>
      <c r="C1702" t="s">
        <v>1238</v>
      </c>
      <c r="D1702" t="s">
        <v>119</v>
      </c>
      <c r="E1702" s="22">
        <v>1733</v>
      </c>
      <c r="F1702" s="22">
        <v>1883</v>
      </c>
      <c r="G1702" s="9">
        <v>1.0865551067512984</v>
      </c>
      <c r="H1702" s="20">
        <v>0</v>
      </c>
    </row>
    <row r="1703" spans="1:8" ht="19.95" customHeight="1" x14ac:dyDescent="0.3">
      <c r="A1703" s="38">
        <v>83450</v>
      </c>
      <c r="B1703" s="11" t="s">
        <v>19</v>
      </c>
      <c r="C1703" t="s">
        <v>1239</v>
      </c>
      <c r="D1703" t="s">
        <v>23</v>
      </c>
      <c r="E1703" s="22">
        <v>544</v>
      </c>
      <c r="F1703" s="22">
        <v>645</v>
      </c>
      <c r="G1703" s="9">
        <v>1.1856617647058822</v>
      </c>
      <c r="H1703" s="20">
        <v>0</v>
      </c>
    </row>
    <row r="1704" spans="1:8" ht="19.95" customHeight="1" x14ac:dyDescent="0.3">
      <c r="A1704" s="38">
        <v>83512</v>
      </c>
      <c r="B1704" s="11" t="s">
        <v>9</v>
      </c>
      <c r="C1704" t="s">
        <v>1240</v>
      </c>
      <c r="D1704" t="s">
        <v>64</v>
      </c>
      <c r="E1704" s="22">
        <v>912</v>
      </c>
      <c r="F1704" s="22">
        <v>893</v>
      </c>
      <c r="G1704" s="9">
        <v>0.97916666666666663</v>
      </c>
      <c r="H1704" s="20">
        <v>0</v>
      </c>
    </row>
    <row r="1705" spans="1:8" ht="19.95" customHeight="1" x14ac:dyDescent="0.3">
      <c r="A1705" s="38">
        <v>83525</v>
      </c>
      <c r="B1705" s="11" t="s">
        <v>6</v>
      </c>
      <c r="C1705" t="s">
        <v>131</v>
      </c>
      <c r="D1705" t="s">
        <v>126</v>
      </c>
      <c r="E1705" s="22">
        <v>2051</v>
      </c>
      <c r="F1705" s="22">
        <v>1633</v>
      </c>
      <c r="G1705" s="9">
        <v>0.79619697708434911</v>
      </c>
      <c r="H1705" s="20">
        <v>15</v>
      </c>
    </row>
    <row r="1706" spans="1:8" ht="19.95" customHeight="1" x14ac:dyDescent="0.3">
      <c r="A1706" s="38">
        <v>83550</v>
      </c>
      <c r="B1706" s="11" t="s">
        <v>9</v>
      </c>
      <c r="C1706" t="s">
        <v>131</v>
      </c>
      <c r="D1706" t="s">
        <v>126</v>
      </c>
      <c r="E1706" s="22">
        <v>554</v>
      </c>
      <c r="F1706" s="22">
        <v>547</v>
      </c>
      <c r="G1706" s="9">
        <v>0.9873646209386282</v>
      </c>
      <c r="H1706" s="20">
        <v>0</v>
      </c>
    </row>
    <row r="1707" spans="1:8" ht="19.95" customHeight="1" x14ac:dyDescent="0.3">
      <c r="A1707" s="38">
        <v>83575</v>
      </c>
      <c r="B1707" s="11" t="s">
        <v>9</v>
      </c>
      <c r="C1707" t="s">
        <v>131</v>
      </c>
      <c r="D1707" t="s">
        <v>147</v>
      </c>
      <c r="E1707" s="22">
        <v>289</v>
      </c>
      <c r="F1707" s="22">
        <v>301</v>
      </c>
      <c r="G1707" s="9">
        <v>1.0415224913494809</v>
      </c>
      <c r="H1707" s="20">
        <v>0</v>
      </c>
    </row>
    <row r="1708" spans="1:8" ht="19.95" customHeight="1" x14ac:dyDescent="0.3">
      <c r="A1708" s="38">
        <v>83650</v>
      </c>
      <c r="B1708" s="11" t="s">
        <v>9</v>
      </c>
      <c r="C1708" t="s">
        <v>18</v>
      </c>
      <c r="D1708" t="s">
        <v>122</v>
      </c>
      <c r="E1708" s="22">
        <v>519</v>
      </c>
      <c r="F1708" s="22">
        <v>444</v>
      </c>
      <c r="G1708" s="9">
        <v>0.8554913294797688</v>
      </c>
      <c r="H1708" s="20">
        <v>10</v>
      </c>
    </row>
    <row r="1709" spans="1:8" ht="19.95" customHeight="1" x14ac:dyDescent="0.3">
      <c r="A1709" s="38">
        <v>83725</v>
      </c>
      <c r="B1709" s="11" t="s">
        <v>9</v>
      </c>
      <c r="C1709" t="s">
        <v>18</v>
      </c>
      <c r="D1709" t="s">
        <v>50</v>
      </c>
      <c r="E1709" s="22">
        <v>1965</v>
      </c>
      <c r="F1709" s="22">
        <v>1710</v>
      </c>
      <c r="G1709" s="9">
        <v>0.87022900763358779</v>
      </c>
      <c r="H1709" s="20">
        <v>10</v>
      </c>
    </row>
    <row r="1710" spans="1:8" ht="19.95" customHeight="1" x14ac:dyDescent="0.3">
      <c r="A1710" s="38">
        <v>83625</v>
      </c>
      <c r="B1710" s="11" t="s">
        <v>9</v>
      </c>
      <c r="C1710" t="s">
        <v>18</v>
      </c>
      <c r="D1710" t="s">
        <v>15</v>
      </c>
      <c r="E1710" s="22">
        <v>842</v>
      </c>
      <c r="F1710" s="22">
        <v>761</v>
      </c>
      <c r="G1710" s="9">
        <v>0.90380047505938244</v>
      </c>
      <c r="H1710" s="20">
        <v>5</v>
      </c>
    </row>
    <row r="1711" spans="1:8" ht="19.95" customHeight="1" x14ac:dyDescent="0.3">
      <c r="A1711" s="38">
        <v>83675</v>
      </c>
      <c r="B1711" s="11" t="s">
        <v>9</v>
      </c>
      <c r="C1711" t="s">
        <v>18</v>
      </c>
      <c r="D1711" t="s">
        <v>101</v>
      </c>
      <c r="E1711" s="22">
        <v>360</v>
      </c>
      <c r="F1711" s="22">
        <v>338</v>
      </c>
      <c r="G1711" s="9">
        <v>0.93888888888888888</v>
      </c>
      <c r="H1711" s="20">
        <v>5</v>
      </c>
    </row>
    <row r="1712" spans="1:8" ht="19.95" customHeight="1" x14ac:dyDescent="0.3">
      <c r="A1712" s="38">
        <v>83600</v>
      </c>
      <c r="B1712" s="11" t="s">
        <v>9</v>
      </c>
      <c r="C1712" t="s">
        <v>18</v>
      </c>
      <c r="D1712" t="s">
        <v>117</v>
      </c>
      <c r="E1712" s="22">
        <v>777</v>
      </c>
      <c r="F1712" s="22">
        <v>753</v>
      </c>
      <c r="G1712" s="9">
        <v>0.96911196911196906</v>
      </c>
      <c r="H1712" s="20">
        <v>0</v>
      </c>
    </row>
    <row r="1713" spans="1:8" ht="19.95" customHeight="1" x14ac:dyDescent="0.3">
      <c r="A1713" s="38">
        <v>83612</v>
      </c>
      <c r="B1713" s="11" t="s">
        <v>9</v>
      </c>
      <c r="C1713" t="s">
        <v>18</v>
      </c>
      <c r="D1713" t="s">
        <v>55</v>
      </c>
      <c r="E1713" s="22">
        <v>7662</v>
      </c>
      <c r="F1713" s="22">
        <v>7854</v>
      </c>
      <c r="G1713" s="9">
        <v>1.0250587314017228</v>
      </c>
      <c r="H1713" s="20">
        <v>0</v>
      </c>
    </row>
    <row r="1714" spans="1:8" ht="19.95" customHeight="1" x14ac:dyDescent="0.3">
      <c r="A1714" s="38">
        <v>83700</v>
      </c>
      <c r="B1714" s="11" t="s">
        <v>9</v>
      </c>
      <c r="C1714" t="s">
        <v>18</v>
      </c>
      <c r="D1714" t="s">
        <v>124</v>
      </c>
      <c r="E1714" s="22">
        <v>1021</v>
      </c>
      <c r="F1714" s="22">
        <v>1072</v>
      </c>
      <c r="G1714" s="9">
        <v>1.0499510284035261</v>
      </c>
      <c r="H1714" s="20">
        <v>0</v>
      </c>
    </row>
    <row r="1715" spans="1:8" ht="19.95" customHeight="1" x14ac:dyDescent="0.3">
      <c r="A1715" s="38">
        <v>83750</v>
      </c>
      <c r="B1715" s="11" t="s">
        <v>9</v>
      </c>
      <c r="C1715" t="s">
        <v>18</v>
      </c>
      <c r="D1715" t="s">
        <v>77</v>
      </c>
      <c r="E1715" s="22">
        <v>1587</v>
      </c>
      <c r="F1715" s="22">
        <v>1565</v>
      </c>
      <c r="G1715" s="9">
        <v>0.98613736609955893</v>
      </c>
      <c r="H1715" s="20">
        <v>0</v>
      </c>
    </row>
    <row r="1716" spans="1:8" ht="19.95" customHeight="1" x14ac:dyDescent="0.3">
      <c r="A1716" s="38">
        <v>83825</v>
      </c>
      <c r="B1716" s="11" t="s">
        <v>19</v>
      </c>
      <c r="C1716" t="s">
        <v>1241</v>
      </c>
      <c r="D1716" t="s">
        <v>243</v>
      </c>
      <c r="E1716" s="22">
        <v>5542</v>
      </c>
      <c r="F1716" s="22">
        <v>5932</v>
      </c>
      <c r="G1716" s="9">
        <v>1.0703717069649945</v>
      </c>
      <c r="H1716" s="20">
        <v>0</v>
      </c>
    </row>
    <row r="1717" spans="1:8" ht="19.95" customHeight="1" x14ac:dyDescent="0.3">
      <c r="A1717" s="38">
        <v>83850</v>
      </c>
      <c r="B1717" s="11" t="s">
        <v>9</v>
      </c>
      <c r="C1717" t="s">
        <v>1241</v>
      </c>
      <c r="D1717" t="s">
        <v>243</v>
      </c>
      <c r="E1717" s="22">
        <v>6514</v>
      </c>
      <c r="F1717" s="22">
        <v>6194</v>
      </c>
      <c r="G1717" s="9">
        <v>0.95087503837887621</v>
      </c>
      <c r="H1717" s="20">
        <v>0</v>
      </c>
    </row>
    <row r="1718" spans="1:8" ht="19.95" customHeight="1" x14ac:dyDescent="0.3">
      <c r="A1718" s="38">
        <v>83950</v>
      </c>
      <c r="B1718" s="11" t="s">
        <v>9</v>
      </c>
      <c r="C1718" t="s">
        <v>1242</v>
      </c>
      <c r="D1718" t="s">
        <v>113</v>
      </c>
      <c r="E1718" s="22">
        <v>867</v>
      </c>
      <c r="F1718" s="22">
        <v>781</v>
      </c>
      <c r="G1718" s="9">
        <v>0.90080738177623987</v>
      </c>
      <c r="H1718" s="20">
        <v>5</v>
      </c>
    </row>
    <row r="1719" spans="1:8" ht="19.95" customHeight="1" x14ac:dyDescent="0.3">
      <c r="A1719" s="38">
        <v>83900</v>
      </c>
      <c r="B1719" s="11" t="s">
        <v>9</v>
      </c>
      <c r="C1719" t="s">
        <v>1242</v>
      </c>
      <c r="D1719" t="s">
        <v>115</v>
      </c>
      <c r="E1719" s="22">
        <v>552</v>
      </c>
      <c r="F1719" s="22">
        <v>588</v>
      </c>
      <c r="G1719" s="9">
        <v>1.0652173913043479</v>
      </c>
      <c r="H1719" s="20">
        <v>0</v>
      </c>
    </row>
    <row r="1720" spans="1:8" ht="19.95" customHeight="1" x14ac:dyDescent="0.3">
      <c r="A1720" s="38">
        <v>83925</v>
      </c>
      <c r="B1720" s="11" t="s">
        <v>6</v>
      </c>
      <c r="C1720" t="s">
        <v>1242</v>
      </c>
      <c r="D1720" t="s">
        <v>113</v>
      </c>
      <c r="E1720" s="22">
        <v>3492</v>
      </c>
      <c r="F1720" s="22">
        <v>3820</v>
      </c>
      <c r="G1720" s="9">
        <v>1.0939289805269188</v>
      </c>
      <c r="H1720" s="20">
        <v>0</v>
      </c>
    </row>
    <row r="1721" spans="1:8" ht="19.95" customHeight="1" x14ac:dyDescent="0.3">
      <c r="A1721" s="38">
        <v>83975</v>
      </c>
      <c r="B1721" s="11" t="s">
        <v>6</v>
      </c>
      <c r="C1721" t="s">
        <v>1243</v>
      </c>
      <c r="D1721" t="s">
        <v>3211</v>
      </c>
      <c r="E1721" s="22">
        <v>22926</v>
      </c>
      <c r="F1721" s="22">
        <v>19862</v>
      </c>
      <c r="G1721" s="9">
        <v>0.86635261275407838</v>
      </c>
      <c r="H1721" s="20">
        <v>10</v>
      </c>
    </row>
    <row r="1722" spans="1:8" ht="19.95" customHeight="1" x14ac:dyDescent="0.3">
      <c r="A1722" s="38">
        <v>84000</v>
      </c>
      <c r="B1722" s="11" t="s">
        <v>9</v>
      </c>
      <c r="C1722" t="s">
        <v>1243</v>
      </c>
      <c r="D1722" t="s">
        <v>113</v>
      </c>
      <c r="E1722" s="22">
        <v>1933</v>
      </c>
      <c r="F1722" s="22">
        <v>1732</v>
      </c>
      <c r="G1722" s="9">
        <v>0.89601655457837559</v>
      </c>
      <c r="H1722" s="20">
        <v>10</v>
      </c>
    </row>
    <row r="1723" spans="1:8" ht="19.95" customHeight="1" x14ac:dyDescent="0.3">
      <c r="A1723" s="38">
        <v>84025</v>
      </c>
      <c r="B1723" s="11" t="s">
        <v>9</v>
      </c>
      <c r="C1723" t="s">
        <v>1244</v>
      </c>
      <c r="D1723" t="s">
        <v>34</v>
      </c>
      <c r="E1723" s="22">
        <v>829</v>
      </c>
      <c r="F1723" s="22">
        <v>756</v>
      </c>
      <c r="G1723" s="9">
        <v>0.91194209891435463</v>
      </c>
      <c r="H1723" s="20">
        <v>5</v>
      </c>
    </row>
    <row r="1724" spans="1:8" ht="19.95" customHeight="1" x14ac:dyDescent="0.3">
      <c r="A1724" s="38">
        <v>84075</v>
      </c>
      <c r="B1724" s="11" t="s">
        <v>9</v>
      </c>
      <c r="C1724" t="s">
        <v>1245</v>
      </c>
      <c r="D1724" t="s">
        <v>115</v>
      </c>
      <c r="E1724" s="22">
        <v>372</v>
      </c>
      <c r="F1724" s="22">
        <v>419</v>
      </c>
      <c r="G1724" s="9">
        <v>1.1263440860215055</v>
      </c>
      <c r="H1724" s="20">
        <v>0</v>
      </c>
    </row>
    <row r="1725" spans="1:8" ht="19.95" customHeight="1" x14ac:dyDescent="0.3">
      <c r="A1725" s="38">
        <v>84100</v>
      </c>
      <c r="B1725" s="11" t="s">
        <v>9</v>
      </c>
      <c r="C1725" t="s">
        <v>1246</v>
      </c>
      <c r="D1725" t="s">
        <v>34</v>
      </c>
      <c r="E1725" s="22">
        <v>423</v>
      </c>
      <c r="F1725" s="22">
        <v>369</v>
      </c>
      <c r="G1725" s="9">
        <v>0.87234042553191493</v>
      </c>
      <c r="H1725" s="20">
        <v>10</v>
      </c>
    </row>
    <row r="1726" spans="1:8" ht="19.95" customHeight="1" x14ac:dyDescent="0.3">
      <c r="A1726" s="38">
        <v>84225</v>
      </c>
      <c r="B1726" s="11" t="s">
        <v>9</v>
      </c>
      <c r="C1726" t="s">
        <v>1247</v>
      </c>
      <c r="D1726" t="s">
        <v>50</v>
      </c>
      <c r="E1726" s="22">
        <v>1002</v>
      </c>
      <c r="F1726" s="22">
        <v>853</v>
      </c>
      <c r="G1726" s="9">
        <v>0.85129740518962072</v>
      </c>
      <c r="H1726" s="20">
        <v>10</v>
      </c>
    </row>
    <row r="1727" spans="1:8" ht="19.95" customHeight="1" x14ac:dyDescent="0.3">
      <c r="A1727" s="38">
        <v>84250</v>
      </c>
      <c r="B1727" s="11" t="s">
        <v>6</v>
      </c>
      <c r="C1727" t="s">
        <v>173</v>
      </c>
      <c r="D1727" t="s">
        <v>173</v>
      </c>
      <c r="E1727" s="22">
        <v>71158</v>
      </c>
      <c r="F1727" s="22">
        <v>64053</v>
      </c>
      <c r="G1727" s="9">
        <v>0.90015177492340992</v>
      </c>
      <c r="H1727" s="20">
        <v>5</v>
      </c>
    </row>
    <row r="1728" spans="1:8" ht="19.95" customHeight="1" x14ac:dyDescent="0.3">
      <c r="A1728" s="38">
        <v>84275</v>
      </c>
      <c r="B1728" s="11" t="s">
        <v>19</v>
      </c>
      <c r="C1728" t="s">
        <v>173</v>
      </c>
      <c r="D1728" t="s">
        <v>173</v>
      </c>
      <c r="E1728" s="22">
        <v>8457</v>
      </c>
      <c r="F1728" s="22">
        <v>7185</v>
      </c>
      <c r="G1728" s="9">
        <v>0.84959205391982973</v>
      </c>
      <c r="H1728" s="20">
        <v>15</v>
      </c>
    </row>
    <row r="1729" spans="1:8" ht="19.95" customHeight="1" x14ac:dyDescent="0.3">
      <c r="A1729" s="38">
        <v>84325</v>
      </c>
      <c r="B1729" s="11" t="s">
        <v>9</v>
      </c>
      <c r="C1729" t="s">
        <v>1248</v>
      </c>
      <c r="D1729" t="s">
        <v>45</v>
      </c>
      <c r="E1729" s="22">
        <v>508</v>
      </c>
      <c r="F1729" s="22">
        <v>483</v>
      </c>
      <c r="G1729" s="9">
        <v>0.95078740157480313</v>
      </c>
      <c r="H1729" s="20">
        <v>0</v>
      </c>
    </row>
    <row r="1730" spans="1:8" ht="19.95" customHeight="1" x14ac:dyDescent="0.3">
      <c r="A1730" s="38">
        <v>84350</v>
      </c>
      <c r="B1730" s="11" t="s">
        <v>19</v>
      </c>
      <c r="C1730" t="s">
        <v>1249</v>
      </c>
      <c r="D1730" t="s">
        <v>36</v>
      </c>
      <c r="E1730" s="22">
        <v>14879</v>
      </c>
      <c r="F1730" s="22">
        <v>21471</v>
      </c>
      <c r="G1730" s="9">
        <v>1.4430405269171316</v>
      </c>
      <c r="H1730" s="20">
        <v>0</v>
      </c>
    </row>
    <row r="1731" spans="1:8" ht="19.95" customHeight="1" x14ac:dyDescent="0.3">
      <c r="A1731" s="38">
        <v>84400</v>
      </c>
      <c r="B1731" s="11" t="s">
        <v>9</v>
      </c>
      <c r="C1731" t="s">
        <v>144</v>
      </c>
      <c r="D1731" t="s">
        <v>144</v>
      </c>
      <c r="E1731" s="22">
        <v>1194</v>
      </c>
      <c r="F1731" s="22">
        <v>1059</v>
      </c>
      <c r="G1731" s="9">
        <v>0.88693467336683418</v>
      </c>
      <c r="H1731" s="20">
        <v>10</v>
      </c>
    </row>
    <row r="1732" spans="1:8" ht="19.95" customHeight="1" x14ac:dyDescent="0.3">
      <c r="A1732" s="38">
        <v>84375</v>
      </c>
      <c r="B1732" s="11" t="s">
        <v>6</v>
      </c>
      <c r="C1732" t="s">
        <v>144</v>
      </c>
      <c r="D1732" t="s">
        <v>144</v>
      </c>
      <c r="E1732" s="22">
        <v>6282</v>
      </c>
      <c r="F1732" s="22">
        <v>6089</v>
      </c>
      <c r="G1732" s="9">
        <v>0.96927730022285896</v>
      </c>
      <c r="H1732" s="20">
        <v>0</v>
      </c>
    </row>
    <row r="1733" spans="1:8" ht="19.95" customHeight="1" x14ac:dyDescent="0.3">
      <c r="A1733" s="38">
        <v>84425</v>
      </c>
      <c r="B1733" s="11" t="s">
        <v>9</v>
      </c>
      <c r="C1733" t="s">
        <v>1250</v>
      </c>
      <c r="D1733" t="s">
        <v>53</v>
      </c>
      <c r="E1733" s="22">
        <v>1373</v>
      </c>
      <c r="F1733" s="22">
        <v>1345</v>
      </c>
      <c r="G1733" s="9">
        <v>0.97960670065549893</v>
      </c>
      <c r="H1733" s="20">
        <v>0</v>
      </c>
    </row>
    <row r="1734" spans="1:8" ht="19.95" customHeight="1" x14ac:dyDescent="0.3">
      <c r="A1734" s="38">
        <v>84450</v>
      </c>
      <c r="B1734" s="11" t="s">
        <v>6</v>
      </c>
      <c r="C1734" t="s">
        <v>3216</v>
      </c>
      <c r="D1734" t="s">
        <v>3212</v>
      </c>
      <c r="E1734" s="22">
        <v>11563</v>
      </c>
      <c r="F1734" s="22">
        <v>9343</v>
      </c>
      <c r="G1734" s="9">
        <v>0.80800830234368248</v>
      </c>
      <c r="H1734" s="20">
        <v>15</v>
      </c>
    </row>
    <row r="1735" spans="1:8" ht="19.95" customHeight="1" x14ac:dyDescent="0.3">
      <c r="A1735" s="38">
        <v>84500</v>
      </c>
      <c r="B1735" s="11" t="s">
        <v>9</v>
      </c>
      <c r="C1735" t="s">
        <v>1251</v>
      </c>
      <c r="D1735" t="s">
        <v>99</v>
      </c>
      <c r="E1735" s="22">
        <v>2161</v>
      </c>
      <c r="F1735" s="22">
        <v>2028</v>
      </c>
      <c r="G1735" s="9">
        <v>0.93845441925034712</v>
      </c>
      <c r="H1735" s="20">
        <v>5</v>
      </c>
    </row>
    <row r="1736" spans="1:8" ht="19.95" customHeight="1" x14ac:dyDescent="0.3">
      <c r="A1736" s="38">
        <v>84475</v>
      </c>
      <c r="B1736" s="11" t="s">
        <v>6</v>
      </c>
      <c r="C1736" t="s">
        <v>1251</v>
      </c>
      <c r="D1736" t="s">
        <v>99</v>
      </c>
      <c r="E1736" s="22">
        <v>39994</v>
      </c>
      <c r="F1736" s="22">
        <v>38220</v>
      </c>
      <c r="G1736" s="9">
        <v>0.95564334650197524</v>
      </c>
      <c r="H1736" s="20">
        <v>0</v>
      </c>
    </row>
    <row r="1737" spans="1:8" ht="19.95" customHeight="1" x14ac:dyDescent="0.3">
      <c r="A1737" s="38">
        <v>84525</v>
      </c>
      <c r="B1737" s="11" t="s">
        <v>19</v>
      </c>
      <c r="C1737" t="s">
        <v>1252</v>
      </c>
      <c r="D1737" t="s">
        <v>59</v>
      </c>
      <c r="E1737" s="22">
        <v>596</v>
      </c>
      <c r="F1737" s="22">
        <v>509</v>
      </c>
      <c r="G1737" s="9">
        <v>0.85402684563758391</v>
      </c>
      <c r="H1737" s="20">
        <v>10</v>
      </c>
    </row>
    <row r="1738" spans="1:8" ht="19.95" customHeight="1" x14ac:dyDescent="0.3">
      <c r="A1738" s="38">
        <v>84550</v>
      </c>
      <c r="B1738" s="11" t="s">
        <v>9</v>
      </c>
      <c r="C1738" t="s">
        <v>1252</v>
      </c>
      <c r="D1738" t="s">
        <v>59</v>
      </c>
      <c r="E1738" s="22">
        <v>1097</v>
      </c>
      <c r="F1738" s="22">
        <v>1005</v>
      </c>
      <c r="G1738" s="9">
        <v>0.91613491340018227</v>
      </c>
      <c r="H1738" s="20">
        <v>5</v>
      </c>
    </row>
    <row r="1739" spans="1:8" ht="19.95" customHeight="1" x14ac:dyDescent="0.3">
      <c r="A1739" s="38">
        <v>84650</v>
      </c>
      <c r="B1739" s="11" t="s">
        <v>9</v>
      </c>
      <c r="C1739" t="s">
        <v>1253</v>
      </c>
      <c r="D1739" t="s">
        <v>108</v>
      </c>
      <c r="E1739" s="22">
        <v>1270</v>
      </c>
      <c r="F1739" s="22">
        <v>1105</v>
      </c>
      <c r="G1739" s="9">
        <v>0.87007874015748032</v>
      </c>
      <c r="H1739" s="20">
        <v>10</v>
      </c>
    </row>
    <row r="1740" spans="1:8" ht="19.95" customHeight="1" x14ac:dyDescent="0.3">
      <c r="A1740" s="38">
        <v>84625</v>
      </c>
      <c r="B1740" s="11" t="s">
        <v>6</v>
      </c>
      <c r="C1740" t="s">
        <v>1253</v>
      </c>
      <c r="D1740" t="s">
        <v>108</v>
      </c>
      <c r="E1740" s="22">
        <v>2209</v>
      </c>
      <c r="F1740" s="22">
        <v>2107</v>
      </c>
      <c r="G1740" s="9">
        <v>0.95382526029877768</v>
      </c>
      <c r="H1740" s="20">
        <v>0</v>
      </c>
    </row>
    <row r="1741" spans="1:8" ht="19.95" customHeight="1" x14ac:dyDescent="0.3">
      <c r="A1741" s="38">
        <v>84675</v>
      </c>
      <c r="B1741" s="11" t="s">
        <v>6</v>
      </c>
      <c r="C1741" t="s">
        <v>1254</v>
      </c>
      <c r="D1741" t="s">
        <v>229</v>
      </c>
      <c r="E1741" s="22">
        <v>48387</v>
      </c>
      <c r="F1741" s="22">
        <v>49826</v>
      </c>
      <c r="G1741" s="9">
        <v>1.029739392812119</v>
      </c>
      <c r="H1741" s="20">
        <v>0</v>
      </c>
    </row>
    <row r="1742" spans="1:8" ht="19.95" customHeight="1" x14ac:dyDescent="0.3">
      <c r="A1742" s="38">
        <v>84725</v>
      </c>
      <c r="B1742" s="11" t="s">
        <v>19</v>
      </c>
      <c r="C1742" t="s">
        <v>1255</v>
      </c>
      <c r="D1742" t="s">
        <v>156</v>
      </c>
      <c r="E1742" s="22">
        <v>628</v>
      </c>
      <c r="F1742" s="22">
        <v>433</v>
      </c>
      <c r="G1742" s="9">
        <v>0.68949044585987262</v>
      </c>
      <c r="H1742" s="20">
        <v>15</v>
      </c>
    </row>
    <row r="1743" spans="1:8" ht="19.95" customHeight="1" x14ac:dyDescent="0.3">
      <c r="A1743" s="38">
        <v>84750</v>
      </c>
      <c r="B1743" s="11" t="s">
        <v>9</v>
      </c>
      <c r="C1743" t="s">
        <v>1255</v>
      </c>
      <c r="D1743" t="s">
        <v>156</v>
      </c>
      <c r="E1743" s="22">
        <v>376</v>
      </c>
      <c r="F1743" s="22">
        <v>290</v>
      </c>
      <c r="G1743" s="9">
        <v>0.77127659574468088</v>
      </c>
      <c r="H1743" s="20">
        <v>15</v>
      </c>
    </row>
    <row r="1744" spans="1:8" ht="19.95" customHeight="1" x14ac:dyDescent="0.3">
      <c r="A1744" s="38">
        <v>84850</v>
      </c>
      <c r="B1744" s="11" t="s">
        <v>9</v>
      </c>
      <c r="C1744" t="s">
        <v>1256</v>
      </c>
      <c r="D1744" t="s">
        <v>83</v>
      </c>
      <c r="E1744" s="22">
        <v>474</v>
      </c>
      <c r="F1744" s="22">
        <v>471</v>
      </c>
      <c r="G1744" s="9">
        <v>0.99367088607594933</v>
      </c>
      <c r="H1744" s="20">
        <v>0</v>
      </c>
    </row>
    <row r="1745" spans="1:8" ht="19.95" customHeight="1" x14ac:dyDescent="0.3">
      <c r="A1745" s="38">
        <v>84900</v>
      </c>
      <c r="B1745" s="11" t="s">
        <v>9</v>
      </c>
      <c r="C1745" t="s">
        <v>1256</v>
      </c>
      <c r="D1745" t="s">
        <v>18</v>
      </c>
      <c r="E1745" s="22">
        <v>2182</v>
      </c>
      <c r="F1745" s="22">
        <v>2211</v>
      </c>
      <c r="G1745" s="9">
        <v>1.0132905591200734</v>
      </c>
      <c r="H1745" s="20">
        <v>0</v>
      </c>
    </row>
    <row r="1746" spans="1:8" ht="19.95" customHeight="1" x14ac:dyDescent="0.3">
      <c r="A1746" s="38">
        <v>84975</v>
      </c>
      <c r="B1746" s="11" t="s">
        <v>9</v>
      </c>
      <c r="C1746" t="s">
        <v>1257</v>
      </c>
      <c r="D1746" t="s">
        <v>66</v>
      </c>
      <c r="E1746" s="22">
        <v>432</v>
      </c>
      <c r="F1746" s="22">
        <v>485</v>
      </c>
      <c r="G1746" s="9">
        <v>1.1226851851851851</v>
      </c>
      <c r="H1746" s="20">
        <v>0</v>
      </c>
    </row>
    <row r="1747" spans="1:8" ht="19.95" customHeight="1" x14ac:dyDescent="0.3">
      <c r="A1747" s="38">
        <v>85025</v>
      </c>
      <c r="B1747" s="11" t="s">
        <v>19</v>
      </c>
      <c r="C1747" t="s">
        <v>1258</v>
      </c>
      <c r="D1747" t="s">
        <v>66</v>
      </c>
      <c r="E1747" s="22">
        <v>694</v>
      </c>
      <c r="F1747" s="22">
        <v>653</v>
      </c>
      <c r="G1747" s="9">
        <v>0.94092219020172907</v>
      </c>
      <c r="H1747" s="20">
        <v>5</v>
      </c>
    </row>
    <row r="1748" spans="1:8" ht="19.95" customHeight="1" x14ac:dyDescent="0.3">
      <c r="A1748" s="38">
        <v>85050</v>
      </c>
      <c r="B1748" s="11" t="s">
        <v>9</v>
      </c>
      <c r="C1748" t="s">
        <v>1258</v>
      </c>
      <c r="D1748" t="s">
        <v>166</v>
      </c>
      <c r="E1748" s="22">
        <v>821</v>
      </c>
      <c r="F1748" s="22">
        <v>862</v>
      </c>
      <c r="G1748" s="9">
        <v>1.0499390986601704</v>
      </c>
      <c r="H1748" s="20">
        <v>0</v>
      </c>
    </row>
    <row r="1749" spans="1:8" ht="19.95" customHeight="1" x14ac:dyDescent="0.3">
      <c r="A1749" s="38">
        <v>85100</v>
      </c>
      <c r="B1749" s="11" t="s">
        <v>9</v>
      </c>
      <c r="C1749" t="s">
        <v>1259</v>
      </c>
      <c r="D1749" t="s">
        <v>136</v>
      </c>
      <c r="E1749" s="22">
        <v>311</v>
      </c>
      <c r="F1749" s="22">
        <v>257</v>
      </c>
      <c r="G1749" s="9">
        <v>0.82636655948553051</v>
      </c>
      <c r="H1749" s="20">
        <v>15</v>
      </c>
    </row>
    <row r="1750" spans="1:8" ht="19.95" customHeight="1" x14ac:dyDescent="0.3">
      <c r="A1750" s="38">
        <v>85125</v>
      </c>
      <c r="B1750" s="11" t="s">
        <v>9</v>
      </c>
      <c r="C1750" t="s">
        <v>1260</v>
      </c>
      <c r="D1750" t="s">
        <v>23</v>
      </c>
      <c r="E1750" s="22">
        <v>666</v>
      </c>
      <c r="F1750" s="22">
        <v>698</v>
      </c>
      <c r="G1750" s="9">
        <v>1.0480480480480481</v>
      </c>
      <c r="H1750" s="20">
        <v>0</v>
      </c>
    </row>
    <row r="1751" spans="1:8" ht="19.95" customHeight="1" x14ac:dyDescent="0.3">
      <c r="A1751" s="38">
        <v>85150</v>
      </c>
      <c r="B1751" s="11" t="s">
        <v>9</v>
      </c>
      <c r="C1751" t="s">
        <v>1261</v>
      </c>
      <c r="D1751" t="s">
        <v>23</v>
      </c>
      <c r="E1751" s="22">
        <v>562</v>
      </c>
      <c r="F1751" s="22">
        <v>605</v>
      </c>
      <c r="G1751" s="9">
        <v>1.0765124555160142</v>
      </c>
      <c r="H1751" s="20">
        <v>0</v>
      </c>
    </row>
    <row r="1752" spans="1:8" ht="19.95" customHeight="1" x14ac:dyDescent="0.3">
      <c r="A1752" s="38">
        <v>85275</v>
      </c>
      <c r="B1752" s="11" t="s">
        <v>9</v>
      </c>
      <c r="C1752" t="s">
        <v>1262</v>
      </c>
      <c r="D1752" t="s">
        <v>50</v>
      </c>
      <c r="E1752" s="22">
        <v>3257</v>
      </c>
      <c r="F1752" s="22">
        <v>2756</v>
      </c>
      <c r="G1752" s="9">
        <v>0.84617746392385629</v>
      </c>
      <c r="H1752" s="20">
        <v>15</v>
      </c>
    </row>
    <row r="1753" spans="1:8" ht="19.95" customHeight="1" x14ac:dyDescent="0.3">
      <c r="A1753" s="38">
        <v>85300</v>
      </c>
      <c r="B1753" s="11" t="s">
        <v>6</v>
      </c>
      <c r="C1753" t="s">
        <v>1263</v>
      </c>
      <c r="D1753" t="s">
        <v>229</v>
      </c>
      <c r="E1753" s="22">
        <v>60325</v>
      </c>
      <c r="F1753" s="22">
        <v>55221</v>
      </c>
      <c r="G1753" s="9">
        <v>0.91539162867799417</v>
      </c>
      <c r="H1753" s="20">
        <v>5</v>
      </c>
    </row>
    <row r="1754" spans="1:8" ht="19.95" customHeight="1" x14ac:dyDescent="0.3">
      <c r="A1754" s="38">
        <v>85325</v>
      </c>
      <c r="B1754" s="11" t="s">
        <v>19</v>
      </c>
      <c r="C1754" t="s">
        <v>1264</v>
      </c>
      <c r="D1754" t="s">
        <v>124</v>
      </c>
      <c r="E1754" s="22">
        <v>1627</v>
      </c>
      <c r="F1754" s="22">
        <v>1676</v>
      </c>
      <c r="G1754" s="9">
        <v>1.0301167793484942</v>
      </c>
      <c r="H1754" s="20">
        <v>0</v>
      </c>
    </row>
    <row r="1755" spans="1:8" ht="19.95" customHeight="1" x14ac:dyDescent="0.3">
      <c r="A1755" s="38">
        <v>85375</v>
      </c>
      <c r="B1755" s="11" t="s">
        <v>9</v>
      </c>
      <c r="C1755" t="s">
        <v>1265</v>
      </c>
      <c r="D1755" t="s">
        <v>18</v>
      </c>
      <c r="E1755" s="22">
        <v>4441</v>
      </c>
      <c r="F1755" s="22">
        <v>3466</v>
      </c>
      <c r="G1755" s="9">
        <v>0.7804548525106958</v>
      </c>
      <c r="H1755" s="20">
        <v>15</v>
      </c>
    </row>
    <row r="1756" spans="1:8" ht="19.95" customHeight="1" x14ac:dyDescent="0.3">
      <c r="A1756" s="38">
        <v>85350</v>
      </c>
      <c r="B1756" s="11" t="s">
        <v>6</v>
      </c>
      <c r="C1756" t="s">
        <v>1265</v>
      </c>
      <c r="D1756" t="s">
        <v>18</v>
      </c>
      <c r="E1756" s="22">
        <v>31752</v>
      </c>
      <c r="F1756" s="22">
        <v>30381</v>
      </c>
      <c r="G1756" s="9">
        <v>0.95682161753590322</v>
      </c>
      <c r="H1756" s="20">
        <v>0</v>
      </c>
    </row>
    <row r="1757" spans="1:8" ht="19.95" customHeight="1" x14ac:dyDescent="0.3">
      <c r="A1757" s="38">
        <v>85450</v>
      </c>
      <c r="B1757" s="11" t="s">
        <v>9</v>
      </c>
      <c r="C1757" t="s">
        <v>1266</v>
      </c>
      <c r="D1757" t="s">
        <v>27</v>
      </c>
      <c r="E1757" s="22">
        <v>1278</v>
      </c>
      <c r="F1757" s="22">
        <v>1187</v>
      </c>
      <c r="G1757" s="9">
        <v>0.92879499217527384</v>
      </c>
      <c r="H1757" s="20">
        <v>5</v>
      </c>
    </row>
    <row r="1758" spans="1:8" ht="19.95" customHeight="1" x14ac:dyDescent="0.3">
      <c r="A1758" s="38">
        <v>85475</v>
      </c>
      <c r="B1758" s="11" t="s">
        <v>9</v>
      </c>
      <c r="C1758" t="s">
        <v>1267</v>
      </c>
      <c r="D1758" t="s">
        <v>66</v>
      </c>
      <c r="E1758" s="22">
        <v>400</v>
      </c>
      <c r="F1758" s="22">
        <v>385</v>
      </c>
      <c r="G1758" s="9">
        <v>0.96250000000000002</v>
      </c>
      <c r="H1758" s="20">
        <v>0</v>
      </c>
    </row>
    <row r="1759" spans="1:8" ht="19.95" customHeight="1" x14ac:dyDescent="0.3">
      <c r="A1759" s="38">
        <v>85575</v>
      </c>
      <c r="B1759" s="11" t="s">
        <v>19</v>
      </c>
      <c r="C1759" t="s">
        <v>1268</v>
      </c>
      <c r="D1759" t="s">
        <v>229</v>
      </c>
      <c r="E1759" s="22">
        <v>4114</v>
      </c>
      <c r="F1759" s="22">
        <v>3657</v>
      </c>
      <c r="G1759" s="9">
        <v>0.88891589693728734</v>
      </c>
      <c r="H1759" s="20">
        <v>10</v>
      </c>
    </row>
    <row r="1760" spans="1:8" ht="19.95" customHeight="1" x14ac:dyDescent="0.3">
      <c r="A1760" s="38">
        <v>85600</v>
      </c>
      <c r="B1760" s="11" t="s">
        <v>9</v>
      </c>
      <c r="C1760" t="s">
        <v>1269</v>
      </c>
      <c r="D1760" t="s">
        <v>86</v>
      </c>
      <c r="E1760" s="22">
        <v>2028</v>
      </c>
      <c r="F1760" s="22">
        <v>2176</v>
      </c>
      <c r="G1760" s="9">
        <v>1.0729783037475344</v>
      </c>
      <c r="H1760" s="20">
        <v>0</v>
      </c>
    </row>
    <row r="1761" spans="1:8" ht="19.95" customHeight="1" x14ac:dyDescent="0.3">
      <c r="A1761" s="38">
        <v>85625</v>
      </c>
      <c r="B1761" s="11" t="s">
        <v>19</v>
      </c>
      <c r="C1761" t="s">
        <v>1270</v>
      </c>
      <c r="D1761" t="s">
        <v>122</v>
      </c>
      <c r="E1761" s="22">
        <v>5277</v>
      </c>
      <c r="F1761" s="22">
        <v>5724</v>
      </c>
      <c r="G1761" s="9">
        <v>1.0847072200113701</v>
      </c>
      <c r="H1761" s="20">
        <v>0</v>
      </c>
    </row>
    <row r="1762" spans="1:8" ht="19.95" customHeight="1" x14ac:dyDescent="0.3">
      <c r="A1762" s="38">
        <v>85650</v>
      </c>
      <c r="B1762" s="11" t="s">
        <v>9</v>
      </c>
      <c r="C1762" t="s">
        <v>1271</v>
      </c>
      <c r="D1762" t="s">
        <v>39</v>
      </c>
      <c r="E1762" s="22">
        <v>744</v>
      </c>
      <c r="F1762" s="22">
        <v>682</v>
      </c>
      <c r="G1762" s="9">
        <v>0.91666666666666663</v>
      </c>
      <c r="H1762" s="20">
        <v>5</v>
      </c>
    </row>
    <row r="1763" spans="1:8" ht="19.95" customHeight="1" x14ac:dyDescent="0.3">
      <c r="A1763" s="38">
        <v>85675</v>
      </c>
      <c r="B1763" s="11" t="s">
        <v>9</v>
      </c>
      <c r="C1763" t="s">
        <v>1272</v>
      </c>
      <c r="D1763" t="s">
        <v>107</v>
      </c>
      <c r="E1763" s="22">
        <v>693</v>
      </c>
      <c r="F1763" s="22">
        <v>635</v>
      </c>
      <c r="G1763" s="9">
        <v>0.91630591630591629</v>
      </c>
      <c r="H1763" s="20">
        <v>5</v>
      </c>
    </row>
    <row r="1764" spans="1:8" ht="19.95" customHeight="1" x14ac:dyDescent="0.3">
      <c r="A1764" s="38">
        <v>85775</v>
      </c>
      <c r="B1764" s="11" t="s">
        <v>6</v>
      </c>
      <c r="C1764" t="s">
        <v>3213</v>
      </c>
      <c r="D1764" t="s">
        <v>166</v>
      </c>
      <c r="E1764" s="22">
        <v>2332</v>
      </c>
      <c r="F1764" s="22">
        <v>2377</v>
      </c>
      <c r="G1764" s="9">
        <v>1.0192967409948541</v>
      </c>
      <c r="H1764" s="20">
        <v>0</v>
      </c>
    </row>
    <row r="1765" spans="1:8" ht="19.95" customHeight="1" x14ac:dyDescent="0.3">
      <c r="A1765" s="38">
        <v>85875</v>
      </c>
      <c r="B1765" s="11" t="s">
        <v>9</v>
      </c>
      <c r="C1765" t="s">
        <v>1273</v>
      </c>
      <c r="D1765" t="s">
        <v>239</v>
      </c>
      <c r="E1765" s="22">
        <v>789</v>
      </c>
      <c r="F1765" s="22">
        <v>657</v>
      </c>
      <c r="G1765" s="9">
        <v>0.83269961977186313</v>
      </c>
      <c r="H1765" s="20">
        <v>15</v>
      </c>
    </row>
    <row r="1766" spans="1:8" ht="19.95" customHeight="1" x14ac:dyDescent="0.3">
      <c r="A1766" s="38">
        <v>85850</v>
      </c>
      <c r="B1766" s="11" t="s">
        <v>19</v>
      </c>
      <c r="C1766" t="s">
        <v>1273</v>
      </c>
      <c r="D1766" t="s">
        <v>239</v>
      </c>
      <c r="E1766" s="22">
        <v>1302</v>
      </c>
      <c r="F1766" s="22">
        <v>1146</v>
      </c>
      <c r="G1766" s="9">
        <v>0.88018433179723499</v>
      </c>
      <c r="H1766" s="20">
        <v>10</v>
      </c>
    </row>
    <row r="1767" spans="1:8" ht="19.95" customHeight="1" x14ac:dyDescent="0.3">
      <c r="A1767" s="38">
        <v>85925</v>
      </c>
      <c r="B1767" s="11" t="s">
        <v>9</v>
      </c>
      <c r="C1767" t="s">
        <v>1273</v>
      </c>
      <c r="D1767" t="s">
        <v>124</v>
      </c>
      <c r="E1767" s="22">
        <v>582</v>
      </c>
      <c r="F1767" s="22">
        <v>593</v>
      </c>
      <c r="G1767" s="9">
        <v>1.0189003436426116</v>
      </c>
      <c r="H1767" s="20">
        <v>0</v>
      </c>
    </row>
    <row r="1768" spans="1:8" ht="19.95" customHeight="1" x14ac:dyDescent="0.3">
      <c r="A1768" s="38">
        <v>86025</v>
      </c>
      <c r="B1768" s="11" t="s">
        <v>9</v>
      </c>
      <c r="C1768" t="s">
        <v>1274</v>
      </c>
      <c r="D1768" t="s">
        <v>30</v>
      </c>
      <c r="E1768" s="22">
        <v>516</v>
      </c>
      <c r="F1768" s="22">
        <v>427</v>
      </c>
      <c r="G1768" s="9">
        <v>0.82751937984496127</v>
      </c>
      <c r="H1768" s="20">
        <v>15</v>
      </c>
    </row>
    <row r="1769" spans="1:8" ht="19.95" customHeight="1" x14ac:dyDescent="0.3">
      <c r="A1769" s="38">
        <v>85975</v>
      </c>
      <c r="B1769" s="11" t="s">
        <v>9</v>
      </c>
      <c r="C1769" t="s">
        <v>1274</v>
      </c>
      <c r="D1769" t="s">
        <v>95</v>
      </c>
      <c r="E1769" s="22">
        <v>1313</v>
      </c>
      <c r="F1769" s="22">
        <v>1268</v>
      </c>
      <c r="G1769" s="9">
        <v>0.96572734196496568</v>
      </c>
      <c r="H1769" s="20">
        <v>0</v>
      </c>
    </row>
    <row r="1770" spans="1:8" ht="19.95" customHeight="1" x14ac:dyDescent="0.3">
      <c r="A1770" s="38">
        <v>86100</v>
      </c>
      <c r="B1770" s="11" t="s">
        <v>9</v>
      </c>
      <c r="C1770" t="s">
        <v>1275</v>
      </c>
      <c r="D1770" t="s">
        <v>208</v>
      </c>
      <c r="E1770" s="22">
        <v>574</v>
      </c>
      <c r="F1770" s="22">
        <v>513</v>
      </c>
      <c r="G1770" s="9">
        <v>0.89372822299651566</v>
      </c>
      <c r="H1770" s="20">
        <v>10</v>
      </c>
    </row>
    <row r="1771" spans="1:8" ht="19.95" customHeight="1" x14ac:dyDescent="0.3">
      <c r="A1771" s="38">
        <v>86050</v>
      </c>
      <c r="B1771" s="11" t="s">
        <v>9</v>
      </c>
      <c r="C1771" t="s">
        <v>1275</v>
      </c>
      <c r="D1771" t="s">
        <v>147</v>
      </c>
      <c r="E1771" s="22">
        <v>686</v>
      </c>
      <c r="F1771" s="22">
        <v>767</v>
      </c>
      <c r="G1771" s="9">
        <v>1.1180758017492711</v>
      </c>
      <c r="H1771" s="20">
        <v>0</v>
      </c>
    </row>
    <row r="1772" spans="1:8" ht="19.95" customHeight="1" x14ac:dyDescent="0.3">
      <c r="A1772" s="38">
        <v>86125</v>
      </c>
      <c r="B1772" s="11" t="s">
        <v>19</v>
      </c>
      <c r="C1772" t="s">
        <v>1275</v>
      </c>
      <c r="D1772" t="s">
        <v>99</v>
      </c>
      <c r="E1772" s="22">
        <v>15723</v>
      </c>
      <c r="F1772" s="22">
        <v>15328</v>
      </c>
      <c r="G1772" s="9">
        <v>0.9748775678941678</v>
      </c>
      <c r="H1772" s="20">
        <v>0</v>
      </c>
    </row>
    <row r="1773" spans="1:8" ht="19.95" customHeight="1" x14ac:dyDescent="0.3">
      <c r="A1773" s="38">
        <v>86275</v>
      </c>
      <c r="B1773" s="11" t="s">
        <v>9</v>
      </c>
      <c r="C1773" t="s">
        <v>1275</v>
      </c>
      <c r="D1773" t="s">
        <v>99</v>
      </c>
      <c r="E1773" s="22">
        <v>657</v>
      </c>
      <c r="F1773" s="22">
        <v>666</v>
      </c>
      <c r="G1773" s="9">
        <v>1.0136986301369864</v>
      </c>
      <c r="H1773" s="20">
        <v>0</v>
      </c>
    </row>
    <row r="1774" spans="1:8" ht="19.95" customHeight="1" x14ac:dyDescent="0.3">
      <c r="A1774" s="38">
        <v>86350</v>
      </c>
      <c r="B1774" s="11" t="s">
        <v>9</v>
      </c>
      <c r="C1774" t="s">
        <v>1276</v>
      </c>
      <c r="D1774" t="s">
        <v>36</v>
      </c>
      <c r="E1774" s="22">
        <v>4191</v>
      </c>
      <c r="F1774" s="22">
        <v>4827</v>
      </c>
      <c r="G1774" s="9">
        <v>1.1517537580529706</v>
      </c>
      <c r="H1774" s="20">
        <v>0</v>
      </c>
    </row>
    <row r="1775" spans="1:8" ht="19.95" customHeight="1" x14ac:dyDescent="0.3">
      <c r="A1775" s="38">
        <v>86425</v>
      </c>
      <c r="B1775" s="11" t="s">
        <v>9</v>
      </c>
      <c r="C1775" t="s">
        <v>1277</v>
      </c>
      <c r="D1775" t="s">
        <v>144</v>
      </c>
      <c r="E1775" s="22">
        <v>567</v>
      </c>
      <c r="F1775" s="22">
        <v>475</v>
      </c>
      <c r="G1775" s="9">
        <v>0.83774250440917108</v>
      </c>
      <c r="H1775" s="20">
        <v>15</v>
      </c>
    </row>
    <row r="1776" spans="1:8" ht="19.95" customHeight="1" x14ac:dyDescent="0.3">
      <c r="A1776" s="38">
        <v>86400</v>
      </c>
      <c r="B1776" s="11" t="s">
        <v>6</v>
      </c>
      <c r="C1776" t="s">
        <v>1277</v>
      </c>
      <c r="D1776" t="s">
        <v>144</v>
      </c>
      <c r="E1776" s="22">
        <v>1796</v>
      </c>
      <c r="F1776" s="22">
        <v>1622</v>
      </c>
      <c r="G1776" s="9">
        <v>0.9031180400890868</v>
      </c>
      <c r="H1776" s="20">
        <v>5</v>
      </c>
    </row>
    <row r="1777" spans="1:8" ht="19.95" customHeight="1" x14ac:dyDescent="0.3">
      <c r="A1777" s="38">
        <v>86450</v>
      </c>
      <c r="B1777" s="11" t="s">
        <v>19</v>
      </c>
      <c r="C1777" t="s">
        <v>1278</v>
      </c>
      <c r="D1777" t="s">
        <v>101</v>
      </c>
      <c r="E1777" s="22">
        <v>232</v>
      </c>
      <c r="F1777" s="22">
        <v>201</v>
      </c>
      <c r="G1777" s="9">
        <v>0.86637931034482762</v>
      </c>
      <c r="H1777" s="20">
        <v>10</v>
      </c>
    </row>
    <row r="1778" spans="1:8" ht="19.95" customHeight="1" x14ac:dyDescent="0.3">
      <c r="A1778" s="38">
        <v>86500</v>
      </c>
      <c r="B1778" s="11" t="s">
        <v>9</v>
      </c>
      <c r="C1778" t="s">
        <v>1279</v>
      </c>
      <c r="D1778" t="s">
        <v>219</v>
      </c>
      <c r="E1778" s="22">
        <v>3391</v>
      </c>
      <c r="F1778" s="22">
        <v>2917</v>
      </c>
      <c r="G1778" s="9">
        <v>0.86021822471247422</v>
      </c>
      <c r="H1778" s="20">
        <v>10</v>
      </c>
    </row>
    <row r="1779" spans="1:8" ht="19.95" customHeight="1" x14ac:dyDescent="0.3">
      <c r="A1779" s="38">
        <v>86525</v>
      </c>
      <c r="B1779" s="11" t="s">
        <v>9</v>
      </c>
      <c r="C1779" t="s">
        <v>1279</v>
      </c>
      <c r="D1779" t="s">
        <v>166</v>
      </c>
      <c r="E1779" s="22">
        <v>588</v>
      </c>
      <c r="F1779" s="22">
        <v>583</v>
      </c>
      <c r="G1779" s="9">
        <v>0.99149659863945583</v>
      </c>
      <c r="H1779" s="20">
        <v>0</v>
      </c>
    </row>
    <row r="1780" spans="1:8" ht="19.95" customHeight="1" x14ac:dyDescent="0.3">
      <c r="A1780" s="38">
        <v>86537</v>
      </c>
      <c r="B1780" s="11" t="s">
        <v>9</v>
      </c>
      <c r="C1780" t="s">
        <v>1280</v>
      </c>
      <c r="D1780" t="s">
        <v>72</v>
      </c>
      <c r="E1780" s="22">
        <v>2759</v>
      </c>
      <c r="F1780" s="22">
        <v>2793</v>
      </c>
      <c r="G1780" s="9">
        <v>1.0123233055454874</v>
      </c>
      <c r="H1780" s="20">
        <v>0</v>
      </c>
    </row>
    <row r="1781" spans="1:8" ht="19.95" customHeight="1" x14ac:dyDescent="0.3">
      <c r="A1781" s="38">
        <v>86575</v>
      </c>
      <c r="B1781" s="11" t="s">
        <v>19</v>
      </c>
      <c r="C1781" t="s">
        <v>1281</v>
      </c>
      <c r="D1781" t="s">
        <v>208</v>
      </c>
      <c r="E1781" s="22">
        <v>326</v>
      </c>
      <c r="F1781" s="22">
        <v>298</v>
      </c>
      <c r="G1781" s="9">
        <v>0.91411042944785281</v>
      </c>
      <c r="H1781" s="20">
        <v>5</v>
      </c>
    </row>
    <row r="1782" spans="1:8" ht="19.95" customHeight="1" x14ac:dyDescent="0.3">
      <c r="A1782" s="38">
        <v>86700</v>
      </c>
      <c r="B1782" s="11" t="s">
        <v>19</v>
      </c>
      <c r="C1782" t="s">
        <v>1282</v>
      </c>
      <c r="D1782" t="s">
        <v>13</v>
      </c>
      <c r="E1782" s="22">
        <v>262</v>
      </c>
      <c r="F1782" s="22">
        <v>152</v>
      </c>
      <c r="G1782" s="9">
        <v>0.58015267175572516</v>
      </c>
      <c r="H1782" s="20">
        <v>15</v>
      </c>
    </row>
    <row r="1783" spans="1:8" ht="19.95" customHeight="1" x14ac:dyDescent="0.3">
      <c r="A1783" s="38">
        <v>86725</v>
      </c>
      <c r="B1783" s="11" t="s">
        <v>9</v>
      </c>
      <c r="C1783" t="s">
        <v>1283</v>
      </c>
      <c r="D1783" t="s">
        <v>83</v>
      </c>
      <c r="E1783" s="22">
        <v>109</v>
      </c>
      <c r="F1783" s="22">
        <v>92</v>
      </c>
      <c r="G1783" s="9">
        <v>0.84403669724770647</v>
      </c>
      <c r="H1783" s="20">
        <v>15</v>
      </c>
    </row>
    <row r="1784" spans="1:8" ht="19.95" customHeight="1" x14ac:dyDescent="0.3">
      <c r="A1784" s="38">
        <v>86750</v>
      </c>
      <c r="B1784" s="11" t="s">
        <v>9</v>
      </c>
      <c r="C1784" t="s">
        <v>1284</v>
      </c>
      <c r="D1784" t="s">
        <v>25</v>
      </c>
      <c r="E1784" s="22">
        <v>1067</v>
      </c>
      <c r="F1784" s="22">
        <v>1147</v>
      </c>
      <c r="G1784" s="9">
        <v>1.0749765698219307</v>
      </c>
      <c r="H1784" s="20">
        <v>0</v>
      </c>
    </row>
    <row r="1785" spans="1:8" ht="19.95" customHeight="1" x14ac:dyDescent="0.3">
      <c r="A1785" s="38">
        <v>86775</v>
      </c>
      <c r="B1785" s="11" t="s">
        <v>19</v>
      </c>
      <c r="C1785" t="s">
        <v>1285</v>
      </c>
      <c r="D1785" t="s">
        <v>229</v>
      </c>
      <c r="E1785" s="22">
        <v>14954</v>
      </c>
      <c r="F1785" s="22">
        <v>14253</v>
      </c>
      <c r="G1785" s="9">
        <v>0.9531229102581249</v>
      </c>
      <c r="H1785" s="20">
        <v>0</v>
      </c>
    </row>
    <row r="1786" spans="1:8" ht="19.95" customHeight="1" x14ac:dyDescent="0.3">
      <c r="A1786" s="38">
        <v>86800</v>
      </c>
      <c r="B1786" s="11" t="s">
        <v>6</v>
      </c>
      <c r="C1786" t="s">
        <v>1286</v>
      </c>
      <c r="D1786" t="s">
        <v>37</v>
      </c>
      <c r="E1786" s="22">
        <v>1645</v>
      </c>
      <c r="F1786" s="22">
        <v>1759</v>
      </c>
      <c r="G1786" s="9">
        <v>1.0693009118541033</v>
      </c>
      <c r="H1786" s="20">
        <v>0</v>
      </c>
    </row>
    <row r="1787" spans="1:8" ht="19.95" customHeight="1" x14ac:dyDescent="0.3">
      <c r="A1787" s="38">
        <v>86850</v>
      </c>
      <c r="B1787" s="11" t="s">
        <v>19</v>
      </c>
      <c r="C1787" t="s">
        <v>1287</v>
      </c>
      <c r="D1787" t="s">
        <v>279</v>
      </c>
      <c r="E1787" s="22">
        <v>737</v>
      </c>
      <c r="F1787" s="22">
        <v>639</v>
      </c>
      <c r="G1787" s="9">
        <v>0.86702849389416559</v>
      </c>
      <c r="H1787" s="20">
        <v>10</v>
      </c>
    </row>
    <row r="1788" spans="1:8" ht="19.95" customHeight="1" x14ac:dyDescent="0.3">
      <c r="A1788" s="38">
        <v>86900</v>
      </c>
      <c r="B1788" s="11" t="s">
        <v>9</v>
      </c>
      <c r="C1788" t="s">
        <v>1288</v>
      </c>
      <c r="D1788" t="s">
        <v>166</v>
      </c>
      <c r="E1788" s="22">
        <v>623</v>
      </c>
      <c r="F1788" s="22">
        <v>764</v>
      </c>
      <c r="G1788" s="9">
        <v>1.2263242375601926</v>
      </c>
      <c r="H1788" s="20">
        <v>0</v>
      </c>
    </row>
    <row r="1789" spans="1:8" ht="19.95" customHeight="1" x14ac:dyDescent="0.3">
      <c r="A1789" s="38">
        <v>86925</v>
      </c>
      <c r="B1789" s="11" t="s">
        <v>9</v>
      </c>
      <c r="C1789" t="s">
        <v>1289</v>
      </c>
      <c r="D1789" t="s">
        <v>195</v>
      </c>
      <c r="E1789" s="22">
        <v>1433</v>
      </c>
      <c r="F1789" s="22">
        <v>1231</v>
      </c>
      <c r="G1789" s="9">
        <v>0.85903698534542916</v>
      </c>
      <c r="H1789" s="20">
        <v>10</v>
      </c>
    </row>
    <row r="1790" spans="1:8" ht="19.95" customHeight="1" x14ac:dyDescent="0.3">
      <c r="A1790" s="38">
        <v>86950</v>
      </c>
      <c r="B1790" s="11" t="s">
        <v>6</v>
      </c>
      <c r="C1790" t="s">
        <v>1289</v>
      </c>
      <c r="D1790" t="s">
        <v>3214</v>
      </c>
      <c r="E1790" s="22">
        <v>16137</v>
      </c>
      <c r="F1790" s="22">
        <v>13091</v>
      </c>
      <c r="G1790" s="9">
        <v>0.81124124682406895</v>
      </c>
      <c r="H1790" s="20">
        <v>15</v>
      </c>
    </row>
    <row r="1791" spans="1:8" ht="19.95" customHeight="1" x14ac:dyDescent="0.3">
      <c r="A1791" s="38">
        <v>86975</v>
      </c>
      <c r="B1791" s="11" t="s">
        <v>19</v>
      </c>
      <c r="C1791" t="s">
        <v>1290</v>
      </c>
      <c r="D1791" t="s">
        <v>32</v>
      </c>
      <c r="E1791" s="22">
        <v>1601</v>
      </c>
      <c r="F1791" s="22">
        <v>1218</v>
      </c>
      <c r="G1791" s="9">
        <v>0.7607745159275453</v>
      </c>
      <c r="H1791" s="20">
        <v>15</v>
      </c>
    </row>
    <row r="1792" spans="1:8" ht="19.95" customHeight="1" x14ac:dyDescent="0.3">
      <c r="A1792" s="38">
        <v>87025</v>
      </c>
      <c r="B1792" s="11" t="s">
        <v>9</v>
      </c>
      <c r="C1792" t="s">
        <v>1291</v>
      </c>
      <c r="D1792" t="s">
        <v>99</v>
      </c>
      <c r="E1792" s="22">
        <v>885</v>
      </c>
      <c r="F1792" s="22">
        <v>841</v>
      </c>
      <c r="G1792" s="9">
        <v>0.95028248587570618</v>
      </c>
      <c r="H1792" s="20">
        <v>0</v>
      </c>
    </row>
    <row r="1793" spans="1:8" ht="19.95" customHeight="1" x14ac:dyDescent="0.3">
      <c r="A1793" s="38">
        <v>87075</v>
      </c>
      <c r="B1793" s="11" t="s">
        <v>19</v>
      </c>
      <c r="C1793" t="s">
        <v>1292</v>
      </c>
      <c r="D1793" t="s">
        <v>108</v>
      </c>
      <c r="E1793" s="22">
        <v>780</v>
      </c>
      <c r="F1793" s="22">
        <v>723</v>
      </c>
      <c r="G1793" s="9">
        <v>0.92692307692307696</v>
      </c>
      <c r="H1793" s="20">
        <v>5</v>
      </c>
    </row>
    <row r="1794" spans="1:8" ht="19.95" customHeight="1" x14ac:dyDescent="0.3">
      <c r="A1794" s="38">
        <v>87125</v>
      </c>
      <c r="B1794" s="11" t="s">
        <v>9</v>
      </c>
      <c r="C1794" t="s">
        <v>1293</v>
      </c>
      <c r="D1794" t="s">
        <v>101</v>
      </c>
      <c r="E1794" s="22">
        <v>51</v>
      </c>
      <c r="F1794" s="22">
        <v>44</v>
      </c>
      <c r="G1794" s="9">
        <v>0.86274509803921573</v>
      </c>
      <c r="H1794" s="20">
        <v>10</v>
      </c>
    </row>
    <row r="1795" spans="1:8" ht="19.95" customHeight="1" x14ac:dyDescent="0.3">
      <c r="A1795" s="38">
        <v>87175</v>
      </c>
      <c r="B1795" s="11" t="s">
        <v>9</v>
      </c>
      <c r="C1795" t="s">
        <v>1294</v>
      </c>
      <c r="D1795" t="s">
        <v>101</v>
      </c>
      <c r="E1795" s="22">
        <v>525</v>
      </c>
      <c r="F1795" s="22">
        <v>465</v>
      </c>
      <c r="G1795" s="9">
        <v>0.88571428571428568</v>
      </c>
      <c r="H1795" s="20">
        <v>10</v>
      </c>
    </row>
    <row r="1796" spans="1:8" ht="19.95" customHeight="1" x14ac:dyDescent="0.3">
      <c r="A1796" s="38">
        <v>87200</v>
      </c>
      <c r="B1796" s="11" t="s">
        <v>19</v>
      </c>
      <c r="C1796" t="s">
        <v>1295</v>
      </c>
      <c r="D1796" t="s">
        <v>195</v>
      </c>
      <c r="E1796" s="22">
        <v>2953</v>
      </c>
      <c r="F1796" s="22">
        <v>3036</v>
      </c>
      <c r="G1796" s="9">
        <v>1.0281070098205216</v>
      </c>
      <c r="H1796" s="20">
        <v>0</v>
      </c>
    </row>
    <row r="1797" spans="1:8" ht="19.95" customHeight="1" x14ac:dyDescent="0.3">
      <c r="A1797" s="38">
        <v>87225</v>
      </c>
      <c r="B1797" s="11" t="s">
        <v>9</v>
      </c>
      <c r="C1797" t="s">
        <v>7239</v>
      </c>
      <c r="D1797" t="s">
        <v>95</v>
      </c>
      <c r="E1797" s="22">
        <v>0</v>
      </c>
      <c r="F1797" s="22">
        <v>0</v>
      </c>
      <c r="G1797" s="9">
        <v>1</v>
      </c>
      <c r="H1797" s="20">
        <v>0</v>
      </c>
    </row>
    <row r="1798" spans="1:8" ht="19.95" customHeight="1" x14ac:dyDescent="0.3">
      <c r="A1798" s="38">
        <v>87250</v>
      </c>
      <c r="B1798" s="11" t="s">
        <v>9</v>
      </c>
      <c r="C1798" t="s">
        <v>1296</v>
      </c>
      <c r="D1798" t="s">
        <v>30</v>
      </c>
      <c r="E1798" s="22">
        <v>496</v>
      </c>
      <c r="F1798" s="22">
        <v>404</v>
      </c>
      <c r="G1798" s="9">
        <v>0.81451612903225812</v>
      </c>
      <c r="H1798" s="20">
        <v>15</v>
      </c>
    </row>
    <row r="1799" spans="1:8" ht="19.95" customHeight="1" x14ac:dyDescent="0.3">
      <c r="A1799" s="38">
        <v>87275</v>
      </c>
      <c r="B1799" s="11" t="s">
        <v>9</v>
      </c>
      <c r="C1799" t="s">
        <v>1297</v>
      </c>
      <c r="D1799" t="s">
        <v>83</v>
      </c>
      <c r="E1799" s="22">
        <v>789</v>
      </c>
      <c r="F1799" s="22">
        <v>885</v>
      </c>
      <c r="G1799" s="9">
        <v>1.1216730038022813</v>
      </c>
      <c r="H1799" s="20">
        <v>0</v>
      </c>
    </row>
    <row r="1800" spans="1:8" ht="19.95" customHeight="1" x14ac:dyDescent="0.3">
      <c r="A1800" s="38">
        <v>87475</v>
      </c>
      <c r="B1800" s="11" t="s">
        <v>19</v>
      </c>
      <c r="C1800" t="s">
        <v>1298</v>
      </c>
      <c r="D1800" t="s">
        <v>119</v>
      </c>
      <c r="E1800" s="22">
        <v>209</v>
      </c>
      <c r="F1800" s="22">
        <v>188</v>
      </c>
      <c r="G1800" s="9">
        <v>0.8995215311004785</v>
      </c>
      <c r="H1800" s="20">
        <v>10</v>
      </c>
    </row>
    <row r="1801" spans="1:8" ht="19.95" customHeight="1" x14ac:dyDescent="0.3">
      <c r="A1801" s="38">
        <v>87375</v>
      </c>
      <c r="B1801" s="11" t="s">
        <v>9</v>
      </c>
      <c r="C1801" t="s">
        <v>1298</v>
      </c>
      <c r="D1801" t="s">
        <v>208</v>
      </c>
      <c r="E1801" s="22">
        <v>504</v>
      </c>
      <c r="F1801" s="22">
        <v>470</v>
      </c>
      <c r="G1801" s="9">
        <v>0.93253968253968256</v>
      </c>
      <c r="H1801" s="20">
        <v>5</v>
      </c>
    </row>
    <row r="1802" spans="1:8" ht="19.95" customHeight="1" x14ac:dyDescent="0.3">
      <c r="A1802" s="38">
        <v>87500</v>
      </c>
      <c r="B1802" s="11" t="s">
        <v>9</v>
      </c>
      <c r="C1802" t="s">
        <v>1298</v>
      </c>
      <c r="D1802" t="s">
        <v>21</v>
      </c>
      <c r="E1802" s="22">
        <v>3484</v>
      </c>
      <c r="F1802" s="22">
        <v>3270</v>
      </c>
      <c r="G1802" s="9">
        <v>0.93857634902411025</v>
      </c>
      <c r="H1802" s="20">
        <v>5</v>
      </c>
    </row>
    <row r="1803" spans="1:8" ht="19.95" customHeight="1" x14ac:dyDescent="0.3">
      <c r="A1803" s="38">
        <v>87400</v>
      </c>
      <c r="B1803" s="11" t="s">
        <v>9</v>
      </c>
      <c r="C1803" t="s">
        <v>1298</v>
      </c>
      <c r="D1803" t="s">
        <v>55</v>
      </c>
      <c r="E1803" s="22">
        <v>427</v>
      </c>
      <c r="F1803" s="22">
        <v>428</v>
      </c>
      <c r="G1803" s="9">
        <v>1.0023419203747073</v>
      </c>
      <c r="H1803" s="20">
        <v>0</v>
      </c>
    </row>
    <row r="1804" spans="1:8" ht="19.95" customHeight="1" x14ac:dyDescent="0.3">
      <c r="A1804" s="38">
        <v>87425</v>
      </c>
      <c r="B1804" s="11" t="s">
        <v>9</v>
      </c>
      <c r="C1804" t="s">
        <v>1298</v>
      </c>
      <c r="D1804" t="s">
        <v>177</v>
      </c>
      <c r="E1804" s="22">
        <v>317</v>
      </c>
      <c r="F1804" s="22">
        <v>307</v>
      </c>
      <c r="G1804" s="9">
        <v>0.96845425867507884</v>
      </c>
      <c r="H1804" s="20">
        <v>0</v>
      </c>
    </row>
    <row r="1805" spans="1:8" ht="19.95" customHeight="1" x14ac:dyDescent="0.3">
      <c r="A1805" s="38">
        <v>87450</v>
      </c>
      <c r="B1805" s="11" t="s">
        <v>9</v>
      </c>
      <c r="C1805" t="s">
        <v>1298</v>
      </c>
      <c r="D1805" t="s">
        <v>101</v>
      </c>
      <c r="E1805" s="22">
        <v>116</v>
      </c>
      <c r="F1805" s="22">
        <v>115</v>
      </c>
      <c r="G1805" s="9">
        <v>0.99137931034482762</v>
      </c>
      <c r="H1805" s="20">
        <v>0</v>
      </c>
    </row>
    <row r="1806" spans="1:8" ht="19.95" customHeight="1" x14ac:dyDescent="0.3">
      <c r="A1806" s="38">
        <v>87525</v>
      </c>
      <c r="B1806" s="11" t="s">
        <v>19</v>
      </c>
      <c r="C1806" t="s">
        <v>1299</v>
      </c>
      <c r="D1806" t="s">
        <v>23</v>
      </c>
      <c r="E1806" s="22">
        <v>532</v>
      </c>
      <c r="F1806" s="22">
        <v>506</v>
      </c>
      <c r="G1806" s="9">
        <v>0.95112781954887216</v>
      </c>
      <c r="H1806" s="20">
        <v>0</v>
      </c>
    </row>
    <row r="1807" spans="1:8" ht="19.95" customHeight="1" x14ac:dyDescent="0.3">
      <c r="A1807" s="38">
        <v>87550</v>
      </c>
      <c r="B1807" s="11" t="s">
        <v>9</v>
      </c>
      <c r="C1807" t="s">
        <v>1299</v>
      </c>
      <c r="D1807" t="s">
        <v>23</v>
      </c>
      <c r="E1807" s="22">
        <v>963</v>
      </c>
      <c r="F1807" s="22">
        <v>1028</v>
      </c>
      <c r="G1807" s="9">
        <v>1.0674974039460021</v>
      </c>
      <c r="H1807" s="20">
        <v>0</v>
      </c>
    </row>
    <row r="1808" spans="1:8" ht="19.95" customHeight="1" x14ac:dyDescent="0.3">
      <c r="A1808" s="38">
        <v>87650</v>
      </c>
      <c r="B1808" s="11" t="s">
        <v>9</v>
      </c>
      <c r="C1808" t="s">
        <v>1300</v>
      </c>
      <c r="D1808" t="s">
        <v>41</v>
      </c>
      <c r="E1808" s="22">
        <v>1794</v>
      </c>
      <c r="F1808" s="22">
        <v>1674</v>
      </c>
      <c r="G1808" s="9">
        <v>0.93311036789297663</v>
      </c>
      <c r="H1808" s="20">
        <v>5</v>
      </c>
    </row>
    <row r="1809" spans="1:8" ht="19.95" customHeight="1" x14ac:dyDescent="0.3">
      <c r="A1809" s="38">
        <v>87600</v>
      </c>
      <c r="B1809" s="11" t="s">
        <v>9</v>
      </c>
      <c r="C1809" t="s">
        <v>1300</v>
      </c>
      <c r="D1809" t="s">
        <v>77</v>
      </c>
      <c r="E1809" s="22">
        <v>528</v>
      </c>
      <c r="F1809" s="22">
        <v>588</v>
      </c>
      <c r="G1809" s="9">
        <v>1.1136363636363635</v>
      </c>
      <c r="H1809" s="20">
        <v>0</v>
      </c>
    </row>
    <row r="1810" spans="1:8" ht="19.95" customHeight="1" x14ac:dyDescent="0.3">
      <c r="A1810" s="38">
        <v>87700</v>
      </c>
      <c r="B1810" s="11" t="s">
        <v>19</v>
      </c>
      <c r="C1810" t="s">
        <v>1301</v>
      </c>
      <c r="D1810" t="s">
        <v>243</v>
      </c>
      <c r="E1810" s="22">
        <v>1651</v>
      </c>
      <c r="F1810" s="22">
        <v>1396</v>
      </c>
      <c r="G1810" s="9">
        <v>0.84554815263476679</v>
      </c>
      <c r="H1810" s="20">
        <v>15</v>
      </c>
    </row>
    <row r="1811" spans="1:8" ht="19.95" customHeight="1" x14ac:dyDescent="0.3">
      <c r="A1811" s="38">
        <v>87725</v>
      </c>
      <c r="B1811" s="11" t="s">
        <v>19</v>
      </c>
      <c r="C1811" t="s">
        <v>1302</v>
      </c>
      <c r="D1811" t="s">
        <v>36</v>
      </c>
      <c r="E1811" s="22">
        <v>8754</v>
      </c>
      <c r="F1811" s="22">
        <v>14236</v>
      </c>
      <c r="G1811" s="9">
        <v>1.6262280100525475</v>
      </c>
      <c r="H1811" s="20">
        <v>0</v>
      </c>
    </row>
    <row r="1812" spans="1:8" ht="19.95" customHeight="1" x14ac:dyDescent="0.3">
      <c r="A1812" s="38">
        <v>87775</v>
      </c>
      <c r="B1812" s="11" t="s">
        <v>9</v>
      </c>
      <c r="C1812" t="s">
        <v>1303</v>
      </c>
      <c r="D1812" t="s">
        <v>124</v>
      </c>
      <c r="E1812" s="22">
        <v>890</v>
      </c>
      <c r="F1812" s="22">
        <v>902</v>
      </c>
      <c r="G1812" s="9">
        <v>1.0134831460674156</v>
      </c>
      <c r="H1812" s="20">
        <v>0</v>
      </c>
    </row>
    <row r="1813" spans="1:8" ht="19.95" customHeight="1" x14ac:dyDescent="0.3">
      <c r="A1813" s="38">
        <v>87800</v>
      </c>
      <c r="B1813" s="11" t="s">
        <v>9</v>
      </c>
      <c r="C1813" t="s">
        <v>1304</v>
      </c>
      <c r="D1813" t="s">
        <v>115</v>
      </c>
      <c r="E1813" s="22">
        <v>378</v>
      </c>
      <c r="F1813" s="22">
        <v>408</v>
      </c>
      <c r="G1813" s="9">
        <v>1.0793650793650793</v>
      </c>
      <c r="H1813" s="20">
        <v>0</v>
      </c>
    </row>
    <row r="1814" spans="1:8" ht="19.95" customHeight="1" x14ac:dyDescent="0.3">
      <c r="A1814" s="38">
        <v>87900</v>
      </c>
      <c r="B1814" s="11" t="s">
        <v>19</v>
      </c>
      <c r="C1814" t="s">
        <v>1305</v>
      </c>
      <c r="D1814" t="s">
        <v>41</v>
      </c>
      <c r="E1814" s="22">
        <v>2544</v>
      </c>
      <c r="F1814" s="22">
        <v>2416</v>
      </c>
      <c r="G1814" s="9">
        <v>0.94968553459119498</v>
      </c>
      <c r="H1814" s="20">
        <v>5</v>
      </c>
    </row>
    <row r="1815" spans="1:8" ht="19.95" customHeight="1" x14ac:dyDescent="0.3">
      <c r="A1815" s="38">
        <v>87925</v>
      </c>
      <c r="B1815" s="11" t="s">
        <v>9</v>
      </c>
      <c r="C1815" t="s">
        <v>1305</v>
      </c>
      <c r="D1815" t="s">
        <v>41</v>
      </c>
      <c r="E1815" s="22">
        <v>2590</v>
      </c>
      <c r="F1815" s="22">
        <v>2818</v>
      </c>
      <c r="G1815" s="9">
        <v>1.088030888030888</v>
      </c>
      <c r="H1815" s="20">
        <v>0</v>
      </c>
    </row>
    <row r="1816" spans="1:8" ht="19.95" customHeight="1" x14ac:dyDescent="0.3">
      <c r="A1816" s="38">
        <v>88000</v>
      </c>
      <c r="B1816" s="11" t="s">
        <v>9</v>
      </c>
      <c r="C1816" t="s">
        <v>1306</v>
      </c>
      <c r="D1816" t="s">
        <v>136</v>
      </c>
      <c r="E1816" s="22">
        <v>1000</v>
      </c>
      <c r="F1816" s="22">
        <v>726</v>
      </c>
      <c r="G1816" s="9">
        <v>0.72599999999999998</v>
      </c>
      <c r="H1816" s="20">
        <v>15</v>
      </c>
    </row>
    <row r="1817" spans="1:8" ht="19.95" customHeight="1" x14ac:dyDescent="0.3">
      <c r="A1817" s="38">
        <v>87975</v>
      </c>
      <c r="B1817" s="11" t="s">
        <v>19</v>
      </c>
      <c r="C1817" t="s">
        <v>1306</v>
      </c>
      <c r="D1817" t="s">
        <v>136</v>
      </c>
      <c r="E1817" s="22">
        <v>325</v>
      </c>
      <c r="F1817" s="22">
        <v>286</v>
      </c>
      <c r="G1817" s="9">
        <v>0.88</v>
      </c>
      <c r="H1817" s="20">
        <v>10</v>
      </c>
    </row>
    <row r="1818" spans="1:8" ht="19.95" customHeight="1" x14ac:dyDescent="0.3">
      <c r="A1818" s="38">
        <v>88050</v>
      </c>
      <c r="B1818" s="11" t="s">
        <v>9</v>
      </c>
      <c r="C1818" t="s">
        <v>1307</v>
      </c>
      <c r="D1818" t="s">
        <v>83</v>
      </c>
      <c r="E1818" s="22">
        <v>830</v>
      </c>
      <c r="F1818" s="22">
        <v>838</v>
      </c>
      <c r="G1818" s="9">
        <v>1.0096385542168675</v>
      </c>
      <c r="H1818" s="20">
        <v>0</v>
      </c>
    </row>
    <row r="1819" spans="1:8" ht="19.95" customHeight="1" x14ac:dyDescent="0.3">
      <c r="A1819" s="38">
        <v>88150</v>
      </c>
      <c r="B1819" s="11" t="s">
        <v>6</v>
      </c>
      <c r="C1819" t="s">
        <v>1308</v>
      </c>
      <c r="D1819" t="s">
        <v>3215</v>
      </c>
      <c r="E1819" s="22">
        <v>2942</v>
      </c>
      <c r="F1819" s="22">
        <v>4721</v>
      </c>
      <c r="G1819" s="9">
        <v>1.6046906866077499</v>
      </c>
      <c r="H1819" s="20">
        <v>0</v>
      </c>
    </row>
    <row r="1820" spans="1:8" ht="19.95" customHeight="1" x14ac:dyDescent="0.3">
      <c r="A1820" s="38">
        <v>88200</v>
      </c>
      <c r="B1820" s="11" t="s">
        <v>6</v>
      </c>
      <c r="C1820" t="s">
        <v>1309</v>
      </c>
      <c r="D1820" t="s">
        <v>91</v>
      </c>
      <c r="E1820" s="22">
        <v>18877</v>
      </c>
      <c r="F1820" s="22">
        <v>17429</v>
      </c>
      <c r="G1820" s="9">
        <v>0.92329289611696774</v>
      </c>
      <c r="H1820" s="20">
        <v>5</v>
      </c>
    </row>
    <row r="1821" spans="1:8" ht="19.95" customHeight="1" x14ac:dyDescent="0.3">
      <c r="A1821" s="38">
        <v>88275</v>
      </c>
      <c r="B1821" s="11" t="s">
        <v>19</v>
      </c>
      <c r="C1821" t="s">
        <v>1310</v>
      </c>
      <c r="D1821" t="s">
        <v>147</v>
      </c>
      <c r="E1821" s="22">
        <v>506</v>
      </c>
      <c r="F1821" s="22">
        <v>504</v>
      </c>
      <c r="G1821" s="9">
        <v>0.99604743083003955</v>
      </c>
      <c r="H1821" s="20">
        <v>0</v>
      </c>
    </row>
    <row r="1822" spans="1:8" ht="19.95" customHeight="1" x14ac:dyDescent="0.3">
      <c r="A1822" s="38">
        <v>88300</v>
      </c>
      <c r="B1822" s="11" t="s">
        <v>9</v>
      </c>
      <c r="C1822" t="s">
        <v>1310</v>
      </c>
      <c r="D1822" t="s">
        <v>147</v>
      </c>
      <c r="E1822" s="22">
        <v>1033</v>
      </c>
      <c r="F1822" s="22">
        <v>1107</v>
      </c>
      <c r="G1822" s="9">
        <v>1.0716360116166506</v>
      </c>
      <c r="H1822" s="20">
        <v>0</v>
      </c>
    </row>
    <row r="1823" spans="1:8" ht="19.95" customHeight="1" x14ac:dyDescent="0.3">
      <c r="A1823" s="38">
        <v>88325</v>
      </c>
      <c r="B1823" s="11" t="s">
        <v>19</v>
      </c>
      <c r="C1823" t="s">
        <v>1311</v>
      </c>
      <c r="D1823" t="s">
        <v>50</v>
      </c>
      <c r="E1823" s="22">
        <v>1015</v>
      </c>
      <c r="F1823" s="22">
        <v>731</v>
      </c>
      <c r="G1823" s="9">
        <v>0.72019704433497533</v>
      </c>
      <c r="H1823" s="20">
        <v>15</v>
      </c>
    </row>
    <row r="1824" spans="1:8" ht="19.95" customHeight="1" x14ac:dyDescent="0.3">
      <c r="A1824" s="38">
        <v>88350</v>
      </c>
      <c r="B1824" s="11" t="s">
        <v>9</v>
      </c>
      <c r="C1824" t="s">
        <v>1311</v>
      </c>
      <c r="D1824" t="s">
        <v>50</v>
      </c>
      <c r="E1824" s="22">
        <v>823</v>
      </c>
      <c r="F1824" s="22">
        <v>689</v>
      </c>
      <c r="G1824" s="9">
        <v>0.8371810449574727</v>
      </c>
      <c r="H1824" s="20">
        <v>15</v>
      </c>
    </row>
    <row r="1825" spans="1:8" ht="19.95" customHeight="1" x14ac:dyDescent="0.3">
      <c r="A1825" s="38">
        <v>88450</v>
      </c>
      <c r="B1825" s="11" t="s">
        <v>9</v>
      </c>
      <c r="C1825" t="s">
        <v>1312</v>
      </c>
      <c r="D1825" t="s">
        <v>13</v>
      </c>
      <c r="E1825" s="22">
        <v>783</v>
      </c>
      <c r="F1825" s="22">
        <v>775</v>
      </c>
      <c r="G1825" s="9">
        <v>0.98978288633461042</v>
      </c>
      <c r="H1825" s="20">
        <v>0</v>
      </c>
    </row>
    <row r="1826" spans="1:8" ht="19.95" customHeight="1" x14ac:dyDescent="0.3">
      <c r="A1826" s="38">
        <v>88475</v>
      </c>
      <c r="B1826" s="11" t="s">
        <v>9</v>
      </c>
      <c r="C1826" t="s">
        <v>1312</v>
      </c>
      <c r="D1826" t="s">
        <v>41</v>
      </c>
      <c r="E1826" s="22">
        <v>1203</v>
      </c>
      <c r="F1826" s="22">
        <v>1175</v>
      </c>
      <c r="G1826" s="9">
        <v>0.97672485453034086</v>
      </c>
      <c r="H1826" s="20">
        <v>0</v>
      </c>
    </row>
    <row r="1827" spans="1:8" ht="19.95" customHeight="1" x14ac:dyDescent="0.3">
      <c r="A1827" s="38">
        <v>88500</v>
      </c>
      <c r="B1827" s="11" t="s">
        <v>19</v>
      </c>
      <c r="C1827" t="s">
        <v>1313</v>
      </c>
      <c r="D1827" t="s">
        <v>88</v>
      </c>
      <c r="E1827" s="22">
        <v>758</v>
      </c>
      <c r="F1827" s="22">
        <v>570</v>
      </c>
      <c r="G1827" s="9">
        <v>0.75197889182058042</v>
      </c>
      <c r="H1827" s="20">
        <v>15</v>
      </c>
    </row>
    <row r="1828" spans="1:8" ht="19.95" customHeight="1" x14ac:dyDescent="0.3">
      <c r="A1828" s="38">
        <v>88525</v>
      </c>
      <c r="B1828" s="11" t="s">
        <v>9</v>
      </c>
      <c r="C1828" t="s">
        <v>1313</v>
      </c>
      <c r="D1828" t="s">
        <v>88</v>
      </c>
      <c r="E1828" s="22">
        <v>677</v>
      </c>
      <c r="F1828" s="22">
        <v>622</v>
      </c>
      <c r="G1828" s="9">
        <v>0.91875923190546527</v>
      </c>
      <c r="H1828" s="20">
        <v>5</v>
      </c>
    </row>
    <row r="1829" spans="1:8" ht="19.95" customHeight="1" x14ac:dyDescent="0.3">
      <c r="A1829" s="38">
        <v>88575</v>
      </c>
      <c r="B1829" s="11" t="s">
        <v>9</v>
      </c>
      <c r="C1829" t="s">
        <v>91</v>
      </c>
      <c r="D1829" t="s">
        <v>91</v>
      </c>
      <c r="E1829" s="22">
        <v>757</v>
      </c>
      <c r="F1829" s="22">
        <v>688</v>
      </c>
      <c r="G1829" s="9">
        <v>0.90885072655217969</v>
      </c>
      <c r="H1829" s="20">
        <v>5</v>
      </c>
    </row>
    <row r="1830" spans="1:8" ht="19.95" customHeight="1" x14ac:dyDescent="0.3">
      <c r="A1830" s="38">
        <v>88625</v>
      </c>
      <c r="B1830" s="11" t="s">
        <v>9</v>
      </c>
      <c r="C1830" t="s">
        <v>1314</v>
      </c>
      <c r="D1830" t="s">
        <v>66</v>
      </c>
      <c r="E1830" s="22">
        <v>898</v>
      </c>
      <c r="F1830" s="22">
        <v>789</v>
      </c>
      <c r="G1830" s="9">
        <v>0.87861915367483301</v>
      </c>
      <c r="H1830" s="20">
        <v>10</v>
      </c>
    </row>
    <row r="1831" spans="1:8" ht="19.95" customHeight="1" x14ac:dyDescent="0.3">
      <c r="A1831" s="38">
        <v>88775</v>
      </c>
      <c r="B1831" s="11" t="s">
        <v>9</v>
      </c>
      <c r="C1831" t="s">
        <v>1315</v>
      </c>
      <c r="D1831" t="s">
        <v>272</v>
      </c>
      <c r="E1831" s="22">
        <v>808</v>
      </c>
      <c r="F1831" s="22">
        <v>746</v>
      </c>
      <c r="G1831" s="9">
        <v>0.92326732673267331</v>
      </c>
      <c r="H1831" s="20">
        <v>5</v>
      </c>
    </row>
    <row r="1832" spans="1:8" ht="19.95" customHeight="1" x14ac:dyDescent="0.3">
      <c r="A1832" s="38">
        <v>88825</v>
      </c>
      <c r="B1832" s="11" t="s">
        <v>9</v>
      </c>
      <c r="C1832" t="s">
        <v>1316</v>
      </c>
      <c r="D1832" t="s">
        <v>124</v>
      </c>
      <c r="E1832" s="22">
        <v>839</v>
      </c>
      <c r="F1832" s="22">
        <v>894</v>
      </c>
      <c r="G1832" s="9">
        <v>1.065554231227652</v>
      </c>
      <c r="H1832" s="20">
        <v>0</v>
      </c>
    </row>
    <row r="1833" spans="1:8" ht="19.95" customHeight="1" x14ac:dyDescent="0.3">
      <c r="A1833" s="38">
        <v>88850</v>
      </c>
      <c r="B1833" s="11" t="s">
        <v>19</v>
      </c>
      <c r="C1833" t="s">
        <v>1317</v>
      </c>
      <c r="D1833" t="s">
        <v>115</v>
      </c>
      <c r="E1833" s="22">
        <v>118</v>
      </c>
      <c r="F1833" s="22">
        <v>103</v>
      </c>
      <c r="G1833" s="9">
        <v>0.8728813559322034</v>
      </c>
      <c r="H1833" s="20">
        <v>10</v>
      </c>
    </row>
    <row r="1834" spans="1:8" ht="19.95" customHeight="1" x14ac:dyDescent="0.3">
      <c r="A1834" s="38">
        <v>88875</v>
      </c>
      <c r="B1834" s="11" t="s">
        <v>9</v>
      </c>
      <c r="C1834" t="s">
        <v>1317</v>
      </c>
      <c r="D1834" t="s">
        <v>115</v>
      </c>
      <c r="E1834" s="22">
        <v>158</v>
      </c>
      <c r="F1834" s="22">
        <v>152</v>
      </c>
      <c r="G1834" s="9">
        <v>0.96202531645569622</v>
      </c>
      <c r="H1834" s="20">
        <v>0</v>
      </c>
    </row>
    <row r="1835" spans="1:8" ht="19.95" customHeight="1" x14ac:dyDescent="0.3">
      <c r="A1835" s="38">
        <v>88900</v>
      </c>
      <c r="B1835" s="11" t="s">
        <v>9</v>
      </c>
      <c r="C1835" t="s">
        <v>1318</v>
      </c>
      <c r="D1835" t="s">
        <v>72</v>
      </c>
      <c r="E1835" s="22">
        <v>1004</v>
      </c>
      <c r="F1835" s="22">
        <v>986</v>
      </c>
      <c r="G1835" s="9">
        <v>0.98207171314741037</v>
      </c>
      <c r="H1835" s="20">
        <v>0</v>
      </c>
    </row>
    <row r="1836" spans="1:8" ht="19.95" customHeight="1" x14ac:dyDescent="0.3">
      <c r="A1836" s="38">
        <v>88950</v>
      </c>
      <c r="B1836" s="11" t="s">
        <v>9</v>
      </c>
      <c r="C1836" t="s">
        <v>1319</v>
      </c>
      <c r="D1836" t="s">
        <v>272</v>
      </c>
      <c r="E1836" s="22">
        <v>2044</v>
      </c>
      <c r="F1836" s="22">
        <v>1959</v>
      </c>
      <c r="G1836" s="9">
        <v>0.9584148727984344</v>
      </c>
      <c r="H1836" s="20">
        <v>0</v>
      </c>
    </row>
    <row r="1837" spans="1:8" ht="19.95" customHeight="1" x14ac:dyDescent="0.3">
      <c r="A1837" s="38">
        <v>89000</v>
      </c>
      <c r="B1837" s="11" t="s">
        <v>9</v>
      </c>
      <c r="C1837" t="s">
        <v>1320</v>
      </c>
      <c r="D1837" t="s">
        <v>221</v>
      </c>
      <c r="E1837" s="22">
        <v>850</v>
      </c>
      <c r="F1837" s="22">
        <v>573</v>
      </c>
      <c r="G1837" s="9">
        <v>0.67411764705882349</v>
      </c>
      <c r="H1837" s="20">
        <v>15</v>
      </c>
    </row>
    <row r="1838" spans="1:8" ht="19.95" customHeight="1" x14ac:dyDescent="0.3">
      <c r="A1838" s="38">
        <v>89025</v>
      </c>
      <c r="B1838" s="11" t="s">
        <v>19</v>
      </c>
      <c r="C1838" t="s">
        <v>1320</v>
      </c>
      <c r="D1838" t="s">
        <v>119</v>
      </c>
      <c r="E1838" s="22">
        <v>1386</v>
      </c>
      <c r="F1838" s="22">
        <v>1345</v>
      </c>
      <c r="G1838" s="9">
        <v>0.9704184704184704</v>
      </c>
      <c r="H1838" s="20">
        <v>0</v>
      </c>
    </row>
    <row r="1839" spans="1:8" ht="19.95" customHeight="1" x14ac:dyDescent="0.3">
      <c r="A1839" s="38">
        <v>89100</v>
      </c>
      <c r="B1839" s="11" t="s">
        <v>9</v>
      </c>
      <c r="C1839" t="s">
        <v>1321</v>
      </c>
      <c r="D1839" t="s">
        <v>277</v>
      </c>
      <c r="E1839" s="22">
        <v>1543</v>
      </c>
      <c r="F1839" s="22">
        <v>1334</v>
      </c>
      <c r="G1839" s="9">
        <v>0.86454957874270899</v>
      </c>
      <c r="H1839" s="20">
        <v>10</v>
      </c>
    </row>
    <row r="1840" spans="1:8" ht="19.95" customHeight="1" x14ac:dyDescent="0.3">
      <c r="A1840" s="38">
        <v>89125</v>
      </c>
      <c r="B1840" s="11" t="s">
        <v>9</v>
      </c>
      <c r="C1840" t="s">
        <v>1322</v>
      </c>
      <c r="D1840" t="s">
        <v>147</v>
      </c>
      <c r="E1840" s="22">
        <v>708</v>
      </c>
      <c r="F1840" s="22">
        <v>771</v>
      </c>
      <c r="G1840" s="9">
        <v>1.0889830508474576</v>
      </c>
      <c r="H1840" s="20">
        <v>0</v>
      </c>
    </row>
    <row r="1841" spans="1:8" ht="19.95" customHeight="1" x14ac:dyDescent="0.3">
      <c r="A1841" s="38">
        <v>89150</v>
      </c>
      <c r="B1841" s="11" t="s">
        <v>19</v>
      </c>
      <c r="C1841" t="s">
        <v>1323</v>
      </c>
      <c r="D1841" t="s">
        <v>3181</v>
      </c>
      <c r="E1841" s="22">
        <v>3179</v>
      </c>
      <c r="F1841" s="22">
        <v>4800</v>
      </c>
      <c r="G1841" s="9">
        <v>1.5099087763447625</v>
      </c>
      <c r="H1841" s="20">
        <v>0</v>
      </c>
    </row>
    <row r="1842" spans="1:8" ht="19.95" customHeight="1" x14ac:dyDescent="0.3">
      <c r="A1842" s="38">
        <v>89175</v>
      </c>
      <c r="B1842" s="11" t="s">
        <v>9</v>
      </c>
      <c r="C1842" t="s">
        <v>1323</v>
      </c>
      <c r="D1842" t="s">
        <v>43</v>
      </c>
      <c r="E1842" s="22">
        <v>2578</v>
      </c>
      <c r="F1842" s="22">
        <v>3024</v>
      </c>
      <c r="G1842" s="9">
        <v>1.1730023273855703</v>
      </c>
      <c r="H1842" s="20">
        <v>0</v>
      </c>
    </row>
    <row r="1843" spans="1:8" ht="19.95" customHeight="1" x14ac:dyDescent="0.3">
      <c r="A1843" s="38">
        <v>89250</v>
      </c>
      <c r="B1843" s="11" t="s">
        <v>9</v>
      </c>
      <c r="C1843" t="s">
        <v>1324</v>
      </c>
      <c r="D1843" t="s">
        <v>115</v>
      </c>
      <c r="E1843" s="22">
        <v>336</v>
      </c>
      <c r="F1843" s="22">
        <v>329</v>
      </c>
      <c r="G1843" s="9">
        <v>0.97916666666666663</v>
      </c>
      <c r="H1843" s="20">
        <v>0</v>
      </c>
    </row>
    <row r="1844" spans="1:8" ht="19.95" customHeight="1" x14ac:dyDescent="0.3">
      <c r="A1844" s="38">
        <v>89275</v>
      </c>
      <c r="B1844" s="11" t="s">
        <v>19</v>
      </c>
      <c r="C1844" t="s">
        <v>1325</v>
      </c>
      <c r="D1844" t="s">
        <v>23</v>
      </c>
      <c r="E1844" s="22">
        <v>121</v>
      </c>
      <c r="F1844" s="22">
        <v>80</v>
      </c>
      <c r="G1844" s="9">
        <v>0.66115702479338845</v>
      </c>
      <c r="H1844" s="20">
        <v>15</v>
      </c>
    </row>
    <row r="1845" spans="1:8" ht="19.95" customHeight="1" x14ac:dyDescent="0.3">
      <c r="A1845" s="38">
        <v>89300</v>
      </c>
      <c r="B1845" s="11" t="s">
        <v>19</v>
      </c>
      <c r="C1845" t="s">
        <v>1326</v>
      </c>
      <c r="D1845" t="s">
        <v>86</v>
      </c>
      <c r="E1845" s="22">
        <v>756</v>
      </c>
      <c r="F1845" s="22">
        <v>673</v>
      </c>
      <c r="G1845" s="9">
        <v>0.89021164021164023</v>
      </c>
      <c r="H1845" s="20">
        <v>10</v>
      </c>
    </row>
    <row r="1846" spans="1:8" ht="19.95" customHeight="1" x14ac:dyDescent="0.3">
      <c r="A1846" s="38">
        <v>89325</v>
      </c>
      <c r="B1846" s="11" t="s">
        <v>9</v>
      </c>
      <c r="C1846" t="s">
        <v>1326</v>
      </c>
      <c r="D1846" t="s">
        <v>86</v>
      </c>
      <c r="E1846" s="22">
        <v>1756</v>
      </c>
      <c r="F1846" s="22">
        <v>1919</v>
      </c>
      <c r="G1846" s="9">
        <v>1.0928246013667426</v>
      </c>
      <c r="H1846" s="20">
        <v>0</v>
      </c>
    </row>
    <row r="1847" spans="1:8" ht="19.95" customHeight="1" x14ac:dyDescent="0.3">
      <c r="A1847" s="38">
        <v>89375</v>
      </c>
      <c r="B1847" s="11" t="s">
        <v>9</v>
      </c>
      <c r="C1847" t="s">
        <v>1327</v>
      </c>
      <c r="D1847" t="s">
        <v>144</v>
      </c>
      <c r="E1847" s="22">
        <v>318</v>
      </c>
      <c r="F1847" s="22">
        <v>272</v>
      </c>
      <c r="G1847" s="9">
        <v>0.85534591194968557</v>
      </c>
      <c r="H1847" s="20">
        <v>10</v>
      </c>
    </row>
    <row r="1848" spans="1:8" ht="19.95" customHeight="1" x14ac:dyDescent="0.3">
      <c r="A1848" s="38">
        <v>89350</v>
      </c>
      <c r="B1848" s="11" t="s">
        <v>9</v>
      </c>
      <c r="C1848" t="s">
        <v>1327</v>
      </c>
      <c r="D1848" t="s">
        <v>80</v>
      </c>
      <c r="E1848" s="22">
        <v>317</v>
      </c>
      <c r="F1848" s="22">
        <v>292</v>
      </c>
      <c r="G1848" s="9">
        <v>0.92113564668769721</v>
      </c>
      <c r="H1848" s="20">
        <v>5</v>
      </c>
    </row>
    <row r="1849" spans="1:8" ht="19.95" customHeight="1" x14ac:dyDescent="0.3">
      <c r="A1849" s="38">
        <v>89425</v>
      </c>
      <c r="B1849" s="11" t="s">
        <v>9</v>
      </c>
      <c r="C1849" t="s">
        <v>1328</v>
      </c>
      <c r="D1849" t="s">
        <v>147</v>
      </c>
      <c r="E1849" s="22">
        <v>844</v>
      </c>
      <c r="F1849" s="22">
        <v>770</v>
      </c>
      <c r="G1849" s="9">
        <v>0.91232227488151663</v>
      </c>
      <c r="H1849" s="20">
        <v>5</v>
      </c>
    </row>
    <row r="1850" spans="1:8" ht="19.95" customHeight="1" x14ac:dyDescent="0.3">
      <c r="A1850" s="38">
        <v>89450</v>
      </c>
      <c r="B1850" s="11" t="s">
        <v>9</v>
      </c>
      <c r="C1850" t="s">
        <v>1328</v>
      </c>
      <c r="D1850" t="s">
        <v>36</v>
      </c>
      <c r="E1850" s="22">
        <v>697</v>
      </c>
      <c r="F1850" s="22">
        <v>683</v>
      </c>
      <c r="G1850" s="9">
        <v>0.97991391678622664</v>
      </c>
      <c r="H1850" s="20">
        <v>0</v>
      </c>
    </row>
    <row r="1851" spans="1:8" ht="19.95" customHeight="1" x14ac:dyDescent="0.3">
      <c r="A1851" s="38">
        <v>89475</v>
      </c>
      <c r="B1851" s="11" t="s">
        <v>9</v>
      </c>
      <c r="C1851" t="s">
        <v>1328</v>
      </c>
      <c r="D1851" t="s">
        <v>15</v>
      </c>
      <c r="E1851" s="22">
        <v>969</v>
      </c>
      <c r="F1851" s="22">
        <v>1072</v>
      </c>
      <c r="G1851" s="9">
        <v>1.1062951496388029</v>
      </c>
      <c r="H1851" s="20">
        <v>0</v>
      </c>
    </row>
    <row r="1852" spans="1:8" ht="19.95" customHeight="1" x14ac:dyDescent="0.3">
      <c r="A1852" s="38">
        <v>89550</v>
      </c>
      <c r="B1852" s="11" t="s">
        <v>19</v>
      </c>
      <c r="C1852" t="s">
        <v>1329</v>
      </c>
      <c r="D1852" t="s">
        <v>243</v>
      </c>
      <c r="E1852" s="22">
        <v>3246</v>
      </c>
      <c r="F1852" s="22">
        <v>3148</v>
      </c>
      <c r="G1852" s="9">
        <v>0.96980899568699941</v>
      </c>
      <c r="H1852" s="20">
        <v>0</v>
      </c>
    </row>
    <row r="1853" spans="1:8" ht="19.95" customHeight="1" x14ac:dyDescent="0.3">
      <c r="A1853" s="38">
        <v>89625</v>
      </c>
      <c r="B1853" s="11" t="s">
        <v>19</v>
      </c>
      <c r="C1853" t="s">
        <v>1330</v>
      </c>
      <c r="D1853" t="s">
        <v>30</v>
      </c>
      <c r="E1853" s="22">
        <v>53</v>
      </c>
      <c r="F1853" s="22">
        <v>32</v>
      </c>
      <c r="G1853" s="9">
        <v>0.60377358490566035</v>
      </c>
      <c r="H1853" s="20">
        <v>15</v>
      </c>
    </row>
    <row r="1854" spans="1:8" s="40" customFormat="1" ht="19.95" customHeight="1" x14ac:dyDescent="0.2">
      <c r="A1854" s="50" t="s">
        <v>7250</v>
      </c>
      <c r="B1854" s="50"/>
      <c r="C1854" s="50"/>
      <c r="D1854" s="50"/>
      <c r="E1854" s="50"/>
      <c r="F1854" s="50"/>
      <c r="G1854" s="50"/>
      <c r="H1854" s="50"/>
    </row>
    <row r="1855" spans="1:8" ht="19.95" hidden="1" customHeight="1" x14ac:dyDescent="0.3">
      <c r="A1855" s="40"/>
    </row>
    <row r="1856" spans="1:8" ht="19.95" hidden="1" customHeight="1" x14ac:dyDescent="0.3">
      <c r="A1856" s="40"/>
    </row>
    <row r="1857" spans="1:1" ht="19.95" hidden="1" customHeight="1" x14ac:dyDescent="0.3">
      <c r="A1857" s="40"/>
    </row>
    <row r="1858" spans="1:1" ht="19.95" hidden="1" customHeight="1" x14ac:dyDescent="0.3">
      <c r="A1858" s="40"/>
    </row>
    <row r="1859" spans="1:1" ht="19.95" hidden="1" customHeight="1" x14ac:dyDescent="0.3">
      <c r="A1859" s="40"/>
    </row>
    <row r="1860" spans="1:1" ht="19.95" hidden="1" customHeight="1" x14ac:dyDescent="0.3">
      <c r="A1860" s="40"/>
    </row>
    <row r="1861" spans="1:1" ht="19.95" hidden="1" customHeight="1" x14ac:dyDescent="0.3">
      <c r="A1861" s="40"/>
    </row>
    <row r="1862" spans="1:1" ht="19.95" hidden="1" customHeight="1" x14ac:dyDescent="0.3">
      <c r="A1862" s="40"/>
    </row>
  </sheetData>
  <mergeCells count="3">
    <mergeCell ref="A1:H1"/>
    <mergeCell ref="A2:H2"/>
    <mergeCell ref="A3:H3"/>
  </mergeCells>
  <phoneticPr fontId="10" type="noConversion"/>
  <printOptions horizontalCentered="1"/>
  <pageMargins left="0.25" right="0.25" top="0.75" bottom="0.75" header="0.3" footer="0.3"/>
  <pageSetup scale="64" fitToHeight="0" orientation="portrait" horizontalDpi="1200" verticalDpi="1200" r:id="rId1"/>
  <headerFooter>
    <oddHeader>&amp;L&amp;9Population Trend&amp;R&amp;9PF Data Used for SFY 2027 Projects</oddHeader>
    <oddFooter>&amp;R&amp;9Page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5645-46EF-4164-9BF8-FE5C294FE04A}">
  <sheetPr>
    <pageSetUpPr fitToPage="1"/>
  </sheetPr>
  <dimension ref="A1:K2058"/>
  <sheetViews>
    <sheetView topLeftCell="C1" zoomScaleNormal="100" workbookViewId="0">
      <selection activeCell="C2057" sqref="C2057:G2057"/>
    </sheetView>
  </sheetViews>
  <sheetFormatPr defaultColWidth="0" defaultRowHeight="19.95" customHeight="1" zeroHeight="1" x14ac:dyDescent="0.3"/>
  <cols>
    <col min="1" max="1" width="5" hidden="1" customWidth="1"/>
    <col min="2" max="2" width="20.36328125" hidden="1" customWidth="1"/>
    <col min="3" max="3" width="26.453125" customWidth="1"/>
    <col min="4" max="4" width="11.26953125" bestFit="1" customWidth="1"/>
    <col min="5" max="5" width="9.6328125" style="8" bestFit="1" customWidth="1"/>
    <col min="6" max="6" width="16" style="9" bestFit="1" customWidth="1"/>
    <col min="7" max="7" width="8.08984375" style="20" bestFit="1" customWidth="1"/>
    <col min="8" max="8" width="5.90625" hidden="1" customWidth="1"/>
    <col min="9" max="9" width="5" hidden="1" customWidth="1"/>
    <col min="10" max="10" width="12.36328125" hidden="1" customWidth="1"/>
    <col min="11" max="11" width="5.81640625" hidden="1" customWidth="1"/>
    <col min="12" max="16384" width="8.7265625" hidden="1"/>
  </cols>
  <sheetData>
    <row r="1" spans="1:7" s="47" customFormat="1" ht="19.95" customHeight="1" x14ac:dyDescent="0.2">
      <c r="C1" s="58" t="s">
        <v>7253</v>
      </c>
      <c r="D1" s="58"/>
      <c r="E1" s="58"/>
      <c r="F1" s="58"/>
      <c r="G1" s="58"/>
    </row>
    <row r="2" spans="1:7" s="49" customFormat="1" ht="30" customHeight="1" x14ac:dyDescent="0.4">
      <c r="A2" s="48"/>
      <c r="C2" s="56" t="s">
        <v>3220</v>
      </c>
      <c r="D2" s="56"/>
      <c r="E2" s="56"/>
      <c r="F2" s="56"/>
      <c r="G2" s="56"/>
    </row>
    <row r="3" spans="1:7" s="49" customFormat="1" ht="45" customHeight="1" x14ac:dyDescent="0.25">
      <c r="A3" s="47"/>
      <c r="C3" s="55" t="s">
        <v>7241</v>
      </c>
      <c r="D3" s="55"/>
      <c r="E3" s="55"/>
      <c r="F3" s="55"/>
      <c r="G3" s="55"/>
    </row>
    <row r="4" spans="1:7" s="49" customFormat="1" ht="19.95" customHeight="1" x14ac:dyDescent="0.25">
      <c r="C4" s="57" t="s">
        <v>3295</v>
      </c>
      <c r="D4" s="57"/>
      <c r="E4" s="57"/>
      <c r="F4" s="57"/>
      <c r="G4" s="57"/>
    </row>
    <row r="5" spans="1:7" ht="19.95" customHeight="1" x14ac:dyDescent="0.25">
      <c r="A5" t="s">
        <v>5353</v>
      </c>
      <c r="B5" t="s">
        <v>5354</v>
      </c>
      <c r="C5" t="s">
        <v>1332</v>
      </c>
      <c r="D5" t="s">
        <v>3</v>
      </c>
      <c r="E5" s="1" t="s">
        <v>3218</v>
      </c>
      <c r="F5" s="1" t="s">
        <v>3219</v>
      </c>
      <c r="G5" s="21" t="s">
        <v>5</v>
      </c>
    </row>
    <row r="6" spans="1:7" ht="19.95" customHeight="1" x14ac:dyDescent="0.3">
      <c r="A6" t="s">
        <v>5351</v>
      </c>
      <c r="B6" t="s">
        <v>3298</v>
      </c>
      <c r="C6" t="s">
        <v>1335</v>
      </c>
      <c r="D6" t="s">
        <v>147</v>
      </c>
      <c r="E6" s="31">
        <v>36583</v>
      </c>
      <c r="F6" s="30">
        <f>LowestQuintileIncome[[#This Row],[LQI]]/34620</f>
        <v>1.0567013287117273</v>
      </c>
      <c r="G6" s="20">
        <f>IFERROR(VLOOKUP(F6,Points!$I$2:$K$5,3,TRUE),"")</f>
        <v>0</v>
      </c>
    </row>
    <row r="7" spans="1:7" ht="19.95" customHeight="1" x14ac:dyDescent="0.3">
      <c r="A7" t="s">
        <v>5351</v>
      </c>
      <c r="B7" t="s">
        <v>3299</v>
      </c>
      <c r="C7" t="s">
        <v>1336</v>
      </c>
      <c r="D7" t="s">
        <v>11</v>
      </c>
      <c r="E7" s="31">
        <v>53375</v>
      </c>
      <c r="F7" s="30">
        <f>LowestQuintileIncome[[#This Row],[LQI]]/34620</f>
        <v>1.5417388792605431</v>
      </c>
      <c r="G7" s="20">
        <f>IFERROR(VLOOKUP(F7,Points!$I$2:$K$5,3,TRUE),"")</f>
        <v>0</v>
      </c>
    </row>
    <row r="8" spans="1:7" ht="19.95" customHeight="1" x14ac:dyDescent="0.3">
      <c r="A8" t="s">
        <v>5352</v>
      </c>
      <c r="B8" t="s">
        <v>3300</v>
      </c>
      <c r="C8" t="s">
        <v>1337</v>
      </c>
      <c r="D8" t="s">
        <v>11</v>
      </c>
      <c r="E8" s="31">
        <v>45618</v>
      </c>
      <c r="F8" s="30">
        <f>LowestQuintileIncome[[#This Row],[LQI]]/34620</f>
        <v>1.3176776429809358</v>
      </c>
      <c r="G8" s="20">
        <f>IFERROR(VLOOKUP(F8,Points!$I$2:$K$5,3,TRUE),"")</f>
        <v>0</v>
      </c>
    </row>
    <row r="9" spans="1:7" ht="19.95" customHeight="1" x14ac:dyDescent="0.3">
      <c r="A9" t="s">
        <v>5352</v>
      </c>
      <c r="B9" t="s">
        <v>3301</v>
      </c>
      <c r="C9" t="s">
        <v>1338</v>
      </c>
      <c r="D9" t="s">
        <v>13</v>
      </c>
      <c r="E9" s="31">
        <v>40667</v>
      </c>
      <c r="F9" s="30">
        <f>LowestQuintileIncome[[#This Row],[LQI]]/34620</f>
        <v>1.1746678220681688</v>
      </c>
      <c r="G9" s="20">
        <f>IFERROR(VLOOKUP(F9,Points!$I$2:$K$5,3,TRUE),"")</f>
        <v>0</v>
      </c>
    </row>
    <row r="10" spans="1:7" ht="19.95" customHeight="1" x14ac:dyDescent="0.3">
      <c r="A10" t="s">
        <v>5351</v>
      </c>
      <c r="B10" t="s">
        <v>3302</v>
      </c>
      <c r="C10" t="s">
        <v>1339</v>
      </c>
      <c r="D10" t="s">
        <v>14</v>
      </c>
      <c r="E10" s="31">
        <v>17152</v>
      </c>
      <c r="F10" s="30">
        <f>LowestQuintileIncome[[#This Row],[LQI]]/34620</f>
        <v>0.4954361640670133</v>
      </c>
      <c r="G10" s="20">
        <f>IFERROR(VLOOKUP(F10,Points!$I$2:$K$5,3,TRUE),"")</f>
        <v>20</v>
      </c>
    </row>
    <row r="11" spans="1:7" ht="19.95" customHeight="1" x14ac:dyDescent="0.3">
      <c r="A11" t="s">
        <v>5352</v>
      </c>
      <c r="B11" t="s">
        <v>3303</v>
      </c>
      <c r="C11" t="s">
        <v>1340</v>
      </c>
      <c r="D11" t="s">
        <v>14</v>
      </c>
      <c r="E11" s="31">
        <v>32750</v>
      </c>
      <c r="F11" s="30">
        <f>LowestQuintileIncome[[#This Row],[LQI]]/34620</f>
        <v>0.94598497978047369</v>
      </c>
      <c r="G11" s="20">
        <f>IFERROR(VLOOKUP(F11,Points!$I$2:$K$5,3,TRUE),"")</f>
        <v>0</v>
      </c>
    </row>
    <row r="12" spans="1:7" ht="19.95" customHeight="1" x14ac:dyDescent="0.3">
      <c r="A12" t="s">
        <v>5352</v>
      </c>
      <c r="B12" t="s">
        <v>3304</v>
      </c>
      <c r="C12" t="s">
        <v>1340</v>
      </c>
      <c r="D12" t="s">
        <v>15</v>
      </c>
      <c r="E12" s="31">
        <v>67577</v>
      </c>
      <c r="F12" s="30">
        <f>LowestQuintileIncome[[#This Row],[LQI]]/34620</f>
        <v>1.9519641825534373</v>
      </c>
      <c r="G12" s="20">
        <f>IFERROR(VLOOKUP(F12,Points!$I$2:$K$5,3,TRUE),"")</f>
        <v>0</v>
      </c>
    </row>
    <row r="13" spans="1:7" ht="19.95" customHeight="1" x14ac:dyDescent="0.3">
      <c r="A13" t="s">
        <v>5352</v>
      </c>
      <c r="B13" t="s">
        <v>3305</v>
      </c>
      <c r="C13" t="s">
        <v>1340</v>
      </c>
      <c r="D13" t="s">
        <v>16</v>
      </c>
      <c r="E13" s="31">
        <v>33188</v>
      </c>
      <c r="F13" s="30">
        <f>LowestQuintileIncome[[#This Row],[LQI]]/34620</f>
        <v>0.95863662622761414</v>
      </c>
      <c r="G13" s="20">
        <f>IFERROR(VLOOKUP(F13,Points!$I$2:$K$5,3,TRUE),"")</f>
        <v>0</v>
      </c>
    </row>
    <row r="14" spans="1:7" ht="19.95" customHeight="1" x14ac:dyDescent="0.3">
      <c r="A14" t="s">
        <v>5352</v>
      </c>
      <c r="B14" t="s">
        <v>3306</v>
      </c>
      <c r="C14" t="s">
        <v>1341</v>
      </c>
      <c r="D14" t="s">
        <v>18</v>
      </c>
      <c r="E14" s="31">
        <v>49829</v>
      </c>
      <c r="F14" s="30">
        <f>LowestQuintileIncome[[#This Row],[LQI]]/34620</f>
        <v>1.4393125361062968</v>
      </c>
      <c r="G14" s="20">
        <f>IFERROR(VLOOKUP(F14,Points!$I$2:$K$5,3,TRUE),"")</f>
        <v>0</v>
      </c>
    </row>
    <row r="15" spans="1:7" ht="19.95" customHeight="1" x14ac:dyDescent="0.3">
      <c r="A15" t="s">
        <v>5351</v>
      </c>
      <c r="B15" t="s">
        <v>3307</v>
      </c>
      <c r="C15" t="s">
        <v>1342</v>
      </c>
      <c r="D15" t="s">
        <v>21</v>
      </c>
      <c r="E15" s="31">
        <v>47100</v>
      </c>
      <c r="F15" s="30">
        <f>LowestQuintileIncome[[#This Row],[LQI]]/34620</f>
        <v>1.3604852686308493</v>
      </c>
      <c r="G15" s="20">
        <f>IFERROR(VLOOKUP(F15,Points!$I$2:$K$5,3,TRUE),"")</f>
        <v>0</v>
      </c>
    </row>
    <row r="16" spans="1:7" ht="19.95" customHeight="1" x14ac:dyDescent="0.3">
      <c r="A16" t="s">
        <v>5352</v>
      </c>
      <c r="B16" t="s">
        <v>3308</v>
      </c>
      <c r="C16" t="s">
        <v>1343</v>
      </c>
      <c r="D16" t="s">
        <v>23</v>
      </c>
      <c r="E16" s="31">
        <v>36767</v>
      </c>
      <c r="F16" s="30">
        <f>LowestQuintileIncome[[#This Row],[LQI]]/34620</f>
        <v>1.0620161756210282</v>
      </c>
      <c r="G16" s="20">
        <f>IFERROR(VLOOKUP(F16,Points!$I$2:$K$5,3,TRUE),"")</f>
        <v>0</v>
      </c>
    </row>
    <row r="17" spans="1:7" ht="19.95" customHeight="1" x14ac:dyDescent="0.3">
      <c r="A17" t="s">
        <v>5352</v>
      </c>
      <c r="B17" t="s">
        <v>3309</v>
      </c>
      <c r="C17" t="s">
        <v>1344</v>
      </c>
      <c r="D17" t="s">
        <v>25</v>
      </c>
      <c r="E17" s="31">
        <v>48571</v>
      </c>
      <c r="F17" s="30">
        <f>LowestQuintileIncome[[#This Row],[LQI]]/34620</f>
        <v>1.4029751588677066</v>
      </c>
      <c r="G17" s="20">
        <f>IFERROR(VLOOKUP(F17,Points!$I$2:$K$5,3,TRUE),"")</f>
        <v>0</v>
      </c>
    </row>
    <row r="18" spans="1:7" ht="19.95" customHeight="1" x14ac:dyDescent="0.3">
      <c r="A18" t="s">
        <v>5352</v>
      </c>
      <c r="B18" t="s">
        <v>3310</v>
      </c>
      <c r="C18" t="s">
        <v>1345</v>
      </c>
      <c r="D18" t="s">
        <v>27</v>
      </c>
      <c r="E18" s="31">
        <v>36824</v>
      </c>
      <c r="F18" s="30">
        <f>LowestQuintileIncome[[#This Row],[LQI]]/34620</f>
        <v>1.0636626227614097</v>
      </c>
      <c r="G18" s="20">
        <f>IFERROR(VLOOKUP(F18,Points!$I$2:$K$5,3,TRUE),"")</f>
        <v>0</v>
      </c>
    </row>
    <row r="19" spans="1:7" ht="19.95" customHeight="1" x14ac:dyDescent="0.3">
      <c r="A19" t="s">
        <v>5352</v>
      </c>
      <c r="B19" t="s">
        <v>3311</v>
      </c>
      <c r="C19" t="s">
        <v>1346</v>
      </c>
      <c r="D19" t="s">
        <v>13</v>
      </c>
      <c r="E19" s="31">
        <v>28544</v>
      </c>
      <c r="F19" s="30">
        <f>LowestQuintileIncome[[#This Row],[LQI]]/34620</f>
        <v>0.82449451184286537</v>
      </c>
      <c r="G19" s="20">
        <f>IFERROR(VLOOKUP(F19,Points!$I$2:$K$5,3,TRUE),"")</f>
        <v>0</v>
      </c>
    </row>
    <row r="20" spans="1:7" ht="19.95" customHeight="1" x14ac:dyDescent="0.3">
      <c r="A20" t="s">
        <v>5352</v>
      </c>
      <c r="B20" t="s">
        <v>3312</v>
      </c>
      <c r="C20" t="s">
        <v>1347</v>
      </c>
      <c r="D20" t="s">
        <v>30</v>
      </c>
      <c r="E20" s="31">
        <v>24143</v>
      </c>
      <c r="F20" s="30">
        <f>LowestQuintileIncome[[#This Row],[LQI]]/34620</f>
        <v>0.69737146158290009</v>
      </c>
      <c r="G20" s="20">
        <f>IFERROR(VLOOKUP(F20,Points!$I$2:$K$5,3,TRUE),"")</f>
        <v>15</v>
      </c>
    </row>
    <row r="21" spans="1:7" ht="19.95" customHeight="1" x14ac:dyDescent="0.3">
      <c r="A21" t="s">
        <v>5352</v>
      </c>
      <c r="B21" t="s">
        <v>3313</v>
      </c>
      <c r="C21" t="s">
        <v>1348</v>
      </c>
      <c r="D21" t="s">
        <v>32</v>
      </c>
      <c r="E21" s="31">
        <v>53944</v>
      </c>
      <c r="F21" s="30">
        <f>LowestQuintileIncome[[#This Row],[LQI]]/34620</f>
        <v>1.5581744656268053</v>
      </c>
      <c r="G21" s="20">
        <f>IFERROR(VLOOKUP(F21,Points!$I$2:$K$5,3,TRUE),"")</f>
        <v>0</v>
      </c>
    </row>
    <row r="22" spans="1:7" ht="19.95" customHeight="1" x14ac:dyDescent="0.3">
      <c r="A22" t="s">
        <v>5352</v>
      </c>
      <c r="B22" t="s">
        <v>3314</v>
      </c>
      <c r="C22" t="s">
        <v>1349</v>
      </c>
      <c r="D22" t="s">
        <v>15</v>
      </c>
      <c r="E22" s="31">
        <v>45731</v>
      </c>
      <c r="F22" s="30">
        <f>LowestQuintileIncome[[#This Row],[LQI]]/34620</f>
        <v>1.3209416522241479</v>
      </c>
      <c r="G22" s="20">
        <f>IFERROR(VLOOKUP(F22,Points!$I$2:$K$5,3,TRUE),"")</f>
        <v>0</v>
      </c>
    </row>
    <row r="23" spans="1:7" ht="19.95" customHeight="1" x14ac:dyDescent="0.3">
      <c r="A23" t="s">
        <v>5352</v>
      </c>
      <c r="B23" t="s">
        <v>3315</v>
      </c>
      <c r="C23" t="s">
        <v>1349</v>
      </c>
      <c r="D23" t="s">
        <v>34</v>
      </c>
      <c r="E23" s="31">
        <v>55500</v>
      </c>
      <c r="F23" s="30">
        <f>LowestQuintileIncome[[#This Row],[LQI]]/34620</f>
        <v>1.6031195840554593</v>
      </c>
      <c r="G23" s="20">
        <f>IFERROR(VLOOKUP(F23,Points!$I$2:$K$5,3,TRUE),"")</f>
        <v>0</v>
      </c>
    </row>
    <row r="24" spans="1:7" ht="19.95" customHeight="1" x14ac:dyDescent="0.3">
      <c r="A24" t="s">
        <v>5351</v>
      </c>
      <c r="B24" t="s">
        <v>3316</v>
      </c>
      <c r="C24" t="s">
        <v>1350</v>
      </c>
      <c r="D24" t="s">
        <v>15</v>
      </c>
      <c r="E24" s="31">
        <v>35083</v>
      </c>
      <c r="F24" s="30">
        <f>LowestQuintileIncome[[#This Row],[LQI]]/34620</f>
        <v>1.0133737723859042</v>
      </c>
      <c r="G24" s="20">
        <f>IFERROR(VLOOKUP(F24,Points!$I$2:$K$5,3,TRUE),"")</f>
        <v>0</v>
      </c>
    </row>
    <row r="25" spans="1:7" ht="19.95" customHeight="1" x14ac:dyDescent="0.3">
      <c r="A25" t="s">
        <v>5352</v>
      </c>
      <c r="B25" t="s">
        <v>3317</v>
      </c>
      <c r="C25" t="s">
        <v>1351</v>
      </c>
      <c r="D25" t="s">
        <v>36</v>
      </c>
      <c r="E25" s="31">
        <v>52400</v>
      </c>
      <c r="F25" s="30">
        <f>LowestQuintileIncome[[#This Row],[LQI]]/34620</f>
        <v>1.5135759676487579</v>
      </c>
      <c r="G25" s="20">
        <f>IFERROR(VLOOKUP(F25,Points!$I$2:$K$5,3,TRUE),"")</f>
        <v>0</v>
      </c>
    </row>
    <row r="26" spans="1:7" ht="19.95" customHeight="1" x14ac:dyDescent="0.3">
      <c r="A26" t="s">
        <v>5352</v>
      </c>
      <c r="B26" t="s">
        <v>3318</v>
      </c>
      <c r="C26" t="s">
        <v>1351</v>
      </c>
      <c r="D26" t="s">
        <v>16</v>
      </c>
      <c r="E26" s="31">
        <v>34417</v>
      </c>
      <c r="F26" s="30">
        <f>LowestQuintileIncome[[#This Row],[LQI]]/34620</f>
        <v>0.99413633737723861</v>
      </c>
      <c r="G26" s="20">
        <f>IFERROR(VLOOKUP(F26,Points!$I$2:$K$5,3,TRUE),"")</f>
        <v>0</v>
      </c>
    </row>
    <row r="27" spans="1:7" ht="19.95" customHeight="1" x14ac:dyDescent="0.3">
      <c r="A27" t="s">
        <v>5352</v>
      </c>
      <c r="B27" t="s">
        <v>3319</v>
      </c>
      <c r="C27" t="s">
        <v>1351</v>
      </c>
      <c r="D27" t="s">
        <v>37</v>
      </c>
      <c r="E27" s="31">
        <v>41115</v>
      </c>
      <c r="F27" s="30">
        <f>LowestQuintileIncome[[#This Row],[LQI]]/34620</f>
        <v>1.1876083188908146</v>
      </c>
      <c r="G27" s="20">
        <f>IFERROR(VLOOKUP(F27,Points!$I$2:$K$5,3,TRUE),"")</f>
        <v>0</v>
      </c>
    </row>
    <row r="28" spans="1:7" ht="19.95" customHeight="1" x14ac:dyDescent="0.3">
      <c r="A28" t="s">
        <v>5352</v>
      </c>
      <c r="B28" t="s">
        <v>3320</v>
      </c>
      <c r="C28" t="s">
        <v>1352</v>
      </c>
      <c r="D28" t="s">
        <v>39</v>
      </c>
      <c r="E28" s="31">
        <v>49585</v>
      </c>
      <c r="F28" s="30">
        <f>LowestQuintileIncome[[#This Row],[LQI]]/34620</f>
        <v>1.432264586943963</v>
      </c>
      <c r="G28" s="20">
        <f>IFERROR(VLOOKUP(F28,Points!$I$2:$K$5,3,TRUE),"")</f>
        <v>0</v>
      </c>
    </row>
    <row r="29" spans="1:7" ht="19.95" customHeight="1" x14ac:dyDescent="0.3">
      <c r="A29" t="s">
        <v>5351</v>
      </c>
      <c r="B29" t="s">
        <v>3321</v>
      </c>
      <c r="C29" t="s">
        <v>1353</v>
      </c>
      <c r="D29" t="s">
        <v>27</v>
      </c>
      <c r="E29" s="31">
        <v>26500</v>
      </c>
      <c r="F29" s="30">
        <f>LowestQuintileIncome[[#This Row],[LQI]]/34620</f>
        <v>0.76545349508954363</v>
      </c>
      <c r="G29" s="20">
        <f>IFERROR(VLOOKUP(F29,Points!$I$2:$K$5,3,TRUE),"")</f>
        <v>10</v>
      </c>
    </row>
    <row r="30" spans="1:7" ht="19.95" customHeight="1" x14ac:dyDescent="0.3">
      <c r="A30" t="s">
        <v>5352</v>
      </c>
      <c r="B30" t="s">
        <v>3322</v>
      </c>
      <c r="C30" t="s">
        <v>1354</v>
      </c>
      <c r="D30" t="s">
        <v>41</v>
      </c>
      <c r="E30" s="31">
        <v>52909</v>
      </c>
      <c r="F30" s="30">
        <f>LowestQuintileIncome[[#This Row],[LQI]]/34620</f>
        <v>1.5282784517619874</v>
      </c>
      <c r="G30" s="20">
        <f>IFERROR(VLOOKUP(F30,Points!$I$2:$K$5,3,TRUE),"")</f>
        <v>0</v>
      </c>
    </row>
    <row r="31" spans="1:7" ht="19.95" customHeight="1" x14ac:dyDescent="0.3">
      <c r="A31" t="s">
        <v>5351</v>
      </c>
      <c r="B31" t="s">
        <v>3323</v>
      </c>
      <c r="C31" t="s">
        <v>1355</v>
      </c>
      <c r="D31" t="s">
        <v>195</v>
      </c>
      <c r="E31" s="31">
        <v>24778</v>
      </c>
      <c r="F31" s="30">
        <f>LowestQuintileIncome[[#This Row],[LQI]]/34620</f>
        <v>0.7157134604274985</v>
      </c>
      <c r="G31" s="20">
        <f>IFERROR(VLOOKUP(F31,Points!$I$2:$K$5,3,TRUE),"")</f>
        <v>10</v>
      </c>
    </row>
    <row r="32" spans="1:7" ht="19.95" customHeight="1" x14ac:dyDescent="0.3">
      <c r="A32" t="s">
        <v>5351</v>
      </c>
      <c r="B32" t="s">
        <v>3324</v>
      </c>
      <c r="C32" t="s">
        <v>1356</v>
      </c>
      <c r="D32" t="s">
        <v>18</v>
      </c>
      <c r="E32" s="31">
        <v>49548</v>
      </c>
      <c r="F32" s="30">
        <f>LowestQuintileIncome[[#This Row],[LQI]]/34620</f>
        <v>1.4311958405545928</v>
      </c>
      <c r="G32" s="20">
        <f>IFERROR(VLOOKUP(F32,Points!$I$2:$K$5,3,TRUE),"")</f>
        <v>0</v>
      </c>
    </row>
    <row r="33" spans="1:7" ht="19.95" customHeight="1" x14ac:dyDescent="0.3">
      <c r="A33" t="s">
        <v>5351</v>
      </c>
      <c r="B33" t="s">
        <v>3325</v>
      </c>
      <c r="C33" t="s">
        <v>1357</v>
      </c>
      <c r="D33" t="s">
        <v>43</v>
      </c>
      <c r="E33" s="31">
        <v>39897</v>
      </c>
      <c r="F33" s="30">
        <f>LowestQuintileIncome[[#This Row],[LQI]]/34620</f>
        <v>1.1524263431542461</v>
      </c>
      <c r="G33" s="20">
        <f>IFERROR(VLOOKUP(F33,Points!$I$2:$K$5,3,TRUE),"")</f>
        <v>0</v>
      </c>
    </row>
    <row r="34" spans="1:7" ht="19.95" customHeight="1" x14ac:dyDescent="0.3">
      <c r="A34" t="s">
        <v>5351</v>
      </c>
      <c r="B34" t="s">
        <v>3326</v>
      </c>
      <c r="C34" t="s">
        <v>1358</v>
      </c>
      <c r="D34" t="s">
        <v>16</v>
      </c>
      <c r="E34" s="31">
        <v>38107</v>
      </c>
      <c r="F34" s="30">
        <f>LowestQuintileIncome[[#This Row],[LQI]]/34620</f>
        <v>1.1007221259387636</v>
      </c>
      <c r="G34" s="20">
        <f>IFERROR(VLOOKUP(F34,Points!$I$2:$K$5,3,TRUE),"")</f>
        <v>0</v>
      </c>
    </row>
    <row r="35" spans="1:7" ht="19.95" customHeight="1" x14ac:dyDescent="0.3">
      <c r="A35" t="s">
        <v>5351</v>
      </c>
      <c r="B35" t="s">
        <v>3327</v>
      </c>
      <c r="C35" t="s">
        <v>1359</v>
      </c>
      <c r="D35" t="s">
        <v>45</v>
      </c>
      <c r="E35" s="31">
        <v>23313</v>
      </c>
      <c r="F35" s="30">
        <f>LowestQuintileIncome[[#This Row],[LQI]]/34620</f>
        <v>0.67339688041594459</v>
      </c>
      <c r="G35" s="20">
        <f>IFERROR(VLOOKUP(F35,Points!$I$2:$K$5,3,TRUE),"")</f>
        <v>15</v>
      </c>
    </row>
    <row r="36" spans="1:7" ht="19.95" customHeight="1" x14ac:dyDescent="0.3">
      <c r="A36" t="s">
        <v>5352</v>
      </c>
      <c r="B36" t="s">
        <v>3328</v>
      </c>
      <c r="C36" t="s">
        <v>1360</v>
      </c>
      <c r="D36" t="s">
        <v>45</v>
      </c>
      <c r="E36" s="31">
        <v>33000</v>
      </c>
      <c r="F36" s="30">
        <f>LowestQuintileIncome[[#This Row],[LQI]]/34620</f>
        <v>0.95320623916811087</v>
      </c>
      <c r="G36" s="20">
        <f>IFERROR(VLOOKUP(F36,Points!$I$2:$K$5,3,TRUE),"")</f>
        <v>0</v>
      </c>
    </row>
    <row r="37" spans="1:7" ht="19.95" customHeight="1" x14ac:dyDescent="0.3">
      <c r="A37" t="s">
        <v>5352</v>
      </c>
      <c r="B37" t="s">
        <v>3329</v>
      </c>
      <c r="C37" t="s">
        <v>1360</v>
      </c>
      <c r="D37" t="s">
        <v>16</v>
      </c>
      <c r="E37" s="31">
        <v>41125</v>
      </c>
      <c r="F37" s="30">
        <f>LowestQuintileIncome[[#This Row],[LQI]]/34620</f>
        <v>1.1878971692663201</v>
      </c>
      <c r="G37" s="20">
        <f>IFERROR(VLOOKUP(F37,Points!$I$2:$K$5,3,TRUE),"")</f>
        <v>0</v>
      </c>
    </row>
    <row r="38" spans="1:7" ht="19.95" customHeight="1" x14ac:dyDescent="0.3">
      <c r="A38" t="s">
        <v>5352</v>
      </c>
      <c r="B38" t="s">
        <v>3330</v>
      </c>
      <c r="C38" t="s">
        <v>1361</v>
      </c>
      <c r="D38" t="s">
        <v>48</v>
      </c>
      <c r="E38" s="31">
        <v>46000</v>
      </c>
      <c r="F38" s="30">
        <f>LowestQuintileIncome[[#This Row],[LQI]]/34620</f>
        <v>1.3287117273252456</v>
      </c>
      <c r="G38" s="20">
        <f>IFERROR(VLOOKUP(F38,Points!$I$2:$K$5,3,TRUE),"")</f>
        <v>0</v>
      </c>
    </row>
    <row r="39" spans="1:7" ht="19.95" customHeight="1" x14ac:dyDescent="0.3">
      <c r="A39" t="s">
        <v>5351</v>
      </c>
      <c r="B39" t="s">
        <v>3331</v>
      </c>
      <c r="C39" t="s">
        <v>1362</v>
      </c>
      <c r="D39" t="s">
        <v>48</v>
      </c>
      <c r="E39" s="31">
        <v>22750</v>
      </c>
      <c r="F39" s="30">
        <f>LowestQuintileIncome[[#This Row],[LQI]]/34620</f>
        <v>0.6571346042749856</v>
      </c>
      <c r="G39" s="20">
        <f>IFERROR(VLOOKUP(F39,Points!$I$2:$K$5,3,TRUE),"")</f>
        <v>15</v>
      </c>
    </row>
    <row r="40" spans="1:7" ht="19.95" customHeight="1" x14ac:dyDescent="0.3">
      <c r="A40" t="s">
        <v>5352</v>
      </c>
      <c r="B40" t="s">
        <v>3332</v>
      </c>
      <c r="C40" t="s">
        <v>1363</v>
      </c>
      <c r="D40" t="s">
        <v>50</v>
      </c>
      <c r="E40" s="31">
        <v>27000</v>
      </c>
      <c r="F40" s="30">
        <f>LowestQuintileIncome[[#This Row],[LQI]]/34620</f>
        <v>0.77989601386481799</v>
      </c>
      <c r="G40" s="20">
        <f>IFERROR(VLOOKUP(F40,Points!$I$2:$K$5,3,TRUE),"")</f>
        <v>10</v>
      </c>
    </row>
    <row r="41" spans="1:7" ht="19.95" customHeight="1" x14ac:dyDescent="0.3">
      <c r="A41" t="s">
        <v>5352</v>
      </c>
      <c r="B41" t="s">
        <v>3333</v>
      </c>
      <c r="C41" t="s">
        <v>1364</v>
      </c>
      <c r="D41" t="s">
        <v>32</v>
      </c>
      <c r="E41" s="31">
        <v>43500</v>
      </c>
      <c r="F41" s="30">
        <f>LowestQuintileIncome[[#This Row],[LQI]]/34620</f>
        <v>1.2564991334488735</v>
      </c>
      <c r="G41" s="20">
        <f>IFERROR(VLOOKUP(F41,Points!$I$2:$K$5,3,TRUE),"")</f>
        <v>0</v>
      </c>
    </row>
    <row r="42" spans="1:7" ht="19.95" customHeight="1" x14ac:dyDescent="0.3">
      <c r="A42" t="s">
        <v>5351</v>
      </c>
      <c r="B42" t="s">
        <v>3334</v>
      </c>
      <c r="C42" t="s">
        <v>1365</v>
      </c>
      <c r="D42" t="s">
        <v>32</v>
      </c>
      <c r="E42" s="31">
        <v>41333</v>
      </c>
      <c r="F42" s="30">
        <f>LowestQuintileIncome[[#This Row],[LQI]]/34620</f>
        <v>1.1939052570768343</v>
      </c>
      <c r="G42" s="20">
        <f>IFERROR(VLOOKUP(F42,Points!$I$2:$K$5,3,TRUE),"")</f>
        <v>0</v>
      </c>
    </row>
    <row r="43" spans="1:7" ht="19.95" customHeight="1" x14ac:dyDescent="0.3">
      <c r="A43" t="s">
        <v>5351</v>
      </c>
      <c r="B43" t="s">
        <v>3335</v>
      </c>
      <c r="C43" t="s">
        <v>1366</v>
      </c>
      <c r="D43" t="s">
        <v>53</v>
      </c>
      <c r="E43" s="31">
        <v>44625</v>
      </c>
      <c r="F43" s="30">
        <f>LowestQuintileIncome[[#This Row],[LQI]]/34620</f>
        <v>1.2889948006932408</v>
      </c>
      <c r="G43" s="20">
        <f>IFERROR(VLOOKUP(F43,Points!$I$2:$K$5,3,TRUE),"")</f>
        <v>0</v>
      </c>
    </row>
    <row r="44" spans="1:7" ht="19.95" customHeight="1" x14ac:dyDescent="0.3">
      <c r="A44" t="s">
        <v>5352</v>
      </c>
      <c r="B44" t="s">
        <v>3336</v>
      </c>
      <c r="C44" t="s">
        <v>1367</v>
      </c>
      <c r="D44" t="s">
        <v>53</v>
      </c>
      <c r="E44" s="31">
        <v>63200</v>
      </c>
      <c r="F44" s="30">
        <f>LowestQuintileIncome[[#This Row],[LQI]]/34620</f>
        <v>1.8255343731946851</v>
      </c>
      <c r="G44" s="20">
        <f>IFERROR(VLOOKUP(F44,Points!$I$2:$K$5,3,TRUE),"")</f>
        <v>0</v>
      </c>
    </row>
    <row r="45" spans="1:7" ht="19.95" customHeight="1" x14ac:dyDescent="0.3">
      <c r="A45" t="s">
        <v>5351</v>
      </c>
      <c r="B45" t="s">
        <v>3337</v>
      </c>
      <c r="C45" t="s">
        <v>1368</v>
      </c>
      <c r="D45" t="s">
        <v>55</v>
      </c>
      <c r="E45" s="31">
        <v>39858</v>
      </c>
      <c r="F45" s="30">
        <f>LowestQuintileIncome[[#This Row],[LQI]]/34620</f>
        <v>1.1512998266897747</v>
      </c>
      <c r="G45" s="20">
        <f>IFERROR(VLOOKUP(F45,Points!$I$2:$K$5,3,TRUE),"")</f>
        <v>0</v>
      </c>
    </row>
    <row r="46" spans="1:7" ht="19.95" customHeight="1" x14ac:dyDescent="0.3">
      <c r="A46" t="s">
        <v>5352</v>
      </c>
      <c r="B46" t="s">
        <v>3338</v>
      </c>
      <c r="C46" t="s">
        <v>1369</v>
      </c>
      <c r="D46" t="s">
        <v>57</v>
      </c>
      <c r="E46" s="31">
        <v>25900</v>
      </c>
      <c r="F46" s="30">
        <f>LowestQuintileIncome[[#This Row],[LQI]]/34620</f>
        <v>0.74812247255921438</v>
      </c>
      <c r="G46" s="20">
        <f>IFERROR(VLOOKUP(F46,Points!$I$2:$K$5,3,TRUE),"")</f>
        <v>10</v>
      </c>
    </row>
    <row r="47" spans="1:7" ht="19.95" customHeight="1" x14ac:dyDescent="0.3">
      <c r="A47" t="s">
        <v>5351</v>
      </c>
      <c r="B47" t="s">
        <v>3339</v>
      </c>
      <c r="C47" t="s">
        <v>1370</v>
      </c>
      <c r="D47" t="s">
        <v>59</v>
      </c>
      <c r="E47" s="31">
        <v>28136</v>
      </c>
      <c r="F47" s="30">
        <f>LowestQuintileIncome[[#This Row],[LQI]]/34620</f>
        <v>0.81270941652224149</v>
      </c>
      <c r="G47" s="20">
        <f>IFERROR(VLOOKUP(F47,Points!$I$2:$K$5,3,TRUE),"")</f>
        <v>0</v>
      </c>
    </row>
    <row r="48" spans="1:7" ht="19.95" customHeight="1" x14ac:dyDescent="0.3">
      <c r="A48" t="s">
        <v>5352</v>
      </c>
      <c r="B48" t="s">
        <v>3340</v>
      </c>
      <c r="C48" t="s">
        <v>1371</v>
      </c>
      <c r="D48" t="s">
        <v>59</v>
      </c>
      <c r="E48" s="31">
        <v>23200</v>
      </c>
      <c r="F48" s="30">
        <f>LowestQuintileIncome[[#This Row],[LQI]]/34620</f>
        <v>0.67013287117273257</v>
      </c>
      <c r="G48" s="20">
        <f>IFERROR(VLOOKUP(F48,Points!$I$2:$K$5,3,TRUE),"")</f>
        <v>15</v>
      </c>
    </row>
    <row r="49" spans="1:7" ht="19.95" customHeight="1" x14ac:dyDescent="0.3">
      <c r="A49" t="s">
        <v>5351</v>
      </c>
      <c r="B49" t="s">
        <v>3341</v>
      </c>
      <c r="C49" t="s">
        <v>1372</v>
      </c>
      <c r="D49" t="s">
        <v>39</v>
      </c>
      <c r="E49" s="31">
        <v>32113</v>
      </c>
      <c r="F49" s="30">
        <f>LowestQuintileIncome[[#This Row],[LQI]]/34620</f>
        <v>0.92758521086077417</v>
      </c>
      <c r="G49" s="20">
        <f>IFERROR(VLOOKUP(F49,Points!$I$2:$K$5,3,TRUE),"")</f>
        <v>0</v>
      </c>
    </row>
    <row r="50" spans="1:7" ht="19.95" customHeight="1" x14ac:dyDescent="0.3">
      <c r="A50" t="s">
        <v>5351</v>
      </c>
      <c r="B50" t="s">
        <v>3342</v>
      </c>
      <c r="C50" t="s">
        <v>1373</v>
      </c>
      <c r="D50" t="s">
        <v>32</v>
      </c>
      <c r="E50" s="31">
        <v>48750</v>
      </c>
      <c r="F50" s="30">
        <f>LowestQuintileIncome[[#This Row],[LQI]]/34620</f>
        <v>1.4081455805892549</v>
      </c>
      <c r="G50" s="20">
        <f>IFERROR(VLOOKUP(F50,Points!$I$2:$K$5,3,TRUE),"")</f>
        <v>0</v>
      </c>
    </row>
    <row r="51" spans="1:7" ht="19.95" customHeight="1" x14ac:dyDescent="0.3">
      <c r="A51" t="s">
        <v>5352</v>
      </c>
      <c r="B51" t="s">
        <v>3343</v>
      </c>
      <c r="C51" t="s">
        <v>1374</v>
      </c>
      <c r="D51" t="s">
        <v>32</v>
      </c>
      <c r="E51" s="31">
        <v>48879</v>
      </c>
      <c r="F51" s="30">
        <f>LowestQuintileIncome[[#This Row],[LQI]]/34620</f>
        <v>1.4118717504332756</v>
      </c>
      <c r="G51" s="20">
        <f>IFERROR(VLOOKUP(F51,Points!$I$2:$K$5,3,TRUE),"")</f>
        <v>0</v>
      </c>
    </row>
    <row r="52" spans="1:7" ht="19.95" customHeight="1" x14ac:dyDescent="0.3">
      <c r="A52" t="s">
        <v>5351</v>
      </c>
      <c r="B52" t="s">
        <v>3344</v>
      </c>
      <c r="C52" t="s">
        <v>1375</v>
      </c>
      <c r="D52" t="s">
        <v>32</v>
      </c>
      <c r="E52" s="31">
        <v>39714</v>
      </c>
      <c r="F52" s="30">
        <f>LowestQuintileIncome[[#This Row],[LQI]]/34620</f>
        <v>1.1471403812824956</v>
      </c>
      <c r="G52" s="20">
        <f>IFERROR(VLOOKUP(F52,Points!$I$2:$K$5,3,TRUE),"")</f>
        <v>0</v>
      </c>
    </row>
    <row r="53" spans="1:7" ht="19.95" customHeight="1" x14ac:dyDescent="0.3">
      <c r="A53" t="s">
        <v>5352</v>
      </c>
      <c r="B53" t="s">
        <v>3345</v>
      </c>
      <c r="C53" t="s">
        <v>1376</v>
      </c>
      <c r="D53" t="s">
        <v>64</v>
      </c>
      <c r="E53" s="31">
        <v>28533</v>
      </c>
      <c r="F53" s="30">
        <f>LowestQuintileIncome[[#This Row],[LQI]]/34620</f>
        <v>0.82417677642980935</v>
      </c>
      <c r="G53" s="20">
        <f>IFERROR(VLOOKUP(F53,Points!$I$2:$K$5,3,TRUE),"")</f>
        <v>0</v>
      </c>
    </row>
    <row r="54" spans="1:7" ht="19.95" customHeight="1" x14ac:dyDescent="0.3">
      <c r="A54" t="s">
        <v>5352</v>
      </c>
      <c r="B54" t="s">
        <v>3346</v>
      </c>
      <c r="C54" t="s">
        <v>1377</v>
      </c>
      <c r="D54" t="s">
        <v>66</v>
      </c>
      <c r="E54" s="31">
        <v>2500</v>
      </c>
      <c r="F54" s="30">
        <f>LowestQuintileIncome[[#This Row],[LQI]]/34620</f>
        <v>7.2212593876372036E-2</v>
      </c>
      <c r="G54" s="20">
        <f>IFERROR(VLOOKUP(F54,Points!$I$2:$K$5,3,TRUE),"")</f>
        <v>20</v>
      </c>
    </row>
    <row r="55" spans="1:7" ht="19.95" customHeight="1" x14ac:dyDescent="0.3">
      <c r="A55" t="s">
        <v>5352</v>
      </c>
      <c r="B55" t="s">
        <v>3347</v>
      </c>
      <c r="C55" t="s">
        <v>1377</v>
      </c>
      <c r="D55" t="s">
        <v>67</v>
      </c>
      <c r="E55" s="31">
        <v>4500</v>
      </c>
      <c r="F55" s="30">
        <f>LowestQuintileIncome[[#This Row],[LQI]]/34620</f>
        <v>0.12998266897746968</v>
      </c>
      <c r="G55" s="20">
        <f>IFERROR(VLOOKUP(F55,Points!$I$2:$K$5,3,TRUE),"")</f>
        <v>20</v>
      </c>
    </row>
    <row r="56" spans="1:7" ht="19.95" customHeight="1" x14ac:dyDescent="0.3">
      <c r="A56" t="s">
        <v>5351</v>
      </c>
      <c r="B56" t="s">
        <v>3348</v>
      </c>
      <c r="C56" t="s">
        <v>1378</v>
      </c>
      <c r="D56" t="s">
        <v>50</v>
      </c>
      <c r="E56" s="31">
        <v>29458</v>
      </c>
      <c r="F56" s="30">
        <f>LowestQuintileIncome[[#This Row],[LQI]]/34620</f>
        <v>0.85089543616406704</v>
      </c>
      <c r="G56" s="20">
        <f>IFERROR(VLOOKUP(F56,Points!$I$2:$K$5,3,TRUE),"")</f>
        <v>0</v>
      </c>
    </row>
    <row r="57" spans="1:7" ht="19.95" customHeight="1" x14ac:dyDescent="0.3">
      <c r="A57" t="s">
        <v>5352</v>
      </c>
      <c r="B57" t="s">
        <v>3349</v>
      </c>
      <c r="C57" t="s">
        <v>1380</v>
      </c>
      <c r="D57" t="s">
        <v>50</v>
      </c>
      <c r="E57" s="31">
        <v>44200</v>
      </c>
      <c r="F57" s="30">
        <f>LowestQuintileIncome[[#This Row],[LQI]]/34620</f>
        <v>1.2767186597342577</v>
      </c>
      <c r="G57" s="20">
        <f>IFERROR(VLOOKUP(F57,Points!$I$2:$K$5,3,TRUE),"")</f>
        <v>0</v>
      </c>
    </row>
    <row r="58" spans="1:7" ht="19.95" customHeight="1" x14ac:dyDescent="0.3">
      <c r="A58" t="s">
        <v>5352</v>
      </c>
      <c r="B58" t="s">
        <v>3350</v>
      </c>
      <c r="C58" t="s">
        <v>1381</v>
      </c>
      <c r="D58" t="s">
        <v>23</v>
      </c>
      <c r="E58" s="31">
        <v>37938</v>
      </c>
      <c r="F58" s="30">
        <f>LowestQuintileIncome[[#This Row],[LQI]]/34620</f>
        <v>1.095840554592721</v>
      </c>
      <c r="G58" s="20">
        <f>IFERROR(VLOOKUP(F58,Points!$I$2:$K$5,3,TRUE),"")</f>
        <v>0</v>
      </c>
    </row>
    <row r="59" spans="1:7" ht="19.95" customHeight="1" x14ac:dyDescent="0.3">
      <c r="A59" t="s">
        <v>5352</v>
      </c>
      <c r="B59" t="s">
        <v>3351</v>
      </c>
      <c r="C59" t="s">
        <v>1382</v>
      </c>
      <c r="D59" t="s">
        <v>50</v>
      </c>
      <c r="E59" s="31">
        <v>40250</v>
      </c>
      <c r="F59" s="30">
        <f>LowestQuintileIncome[[#This Row],[LQI]]/34620</f>
        <v>1.1626227614095899</v>
      </c>
      <c r="G59" s="20">
        <f>IFERROR(VLOOKUP(F59,Points!$I$2:$K$5,3,TRUE),"")</f>
        <v>0</v>
      </c>
    </row>
    <row r="60" spans="1:7" ht="19.95" customHeight="1" x14ac:dyDescent="0.3">
      <c r="A60" t="s">
        <v>5351</v>
      </c>
      <c r="B60" t="s">
        <v>3352</v>
      </c>
      <c r="C60" t="s">
        <v>1383</v>
      </c>
      <c r="D60" t="s">
        <v>50</v>
      </c>
      <c r="E60" s="31">
        <v>20667</v>
      </c>
      <c r="F60" s="30">
        <f>LowestQuintileIncome[[#This Row],[LQI]]/34620</f>
        <v>0.59696707105719238</v>
      </c>
      <c r="G60" s="20">
        <f>IFERROR(VLOOKUP(F60,Points!$I$2:$K$5,3,TRUE),"")</f>
        <v>20</v>
      </c>
    </row>
    <row r="61" spans="1:7" ht="19.95" customHeight="1" x14ac:dyDescent="0.3">
      <c r="A61" t="s">
        <v>5352</v>
      </c>
      <c r="B61" t="s">
        <v>3353</v>
      </c>
      <c r="C61" t="s">
        <v>1384</v>
      </c>
      <c r="D61" t="s">
        <v>72</v>
      </c>
      <c r="E61" s="31">
        <v>47433</v>
      </c>
      <c r="F61" s="30">
        <f>LowestQuintileIncome[[#This Row],[LQI]]/34620</f>
        <v>1.370103986135182</v>
      </c>
      <c r="G61" s="20">
        <f>IFERROR(VLOOKUP(F61,Points!$I$2:$K$5,3,TRUE),"")</f>
        <v>0</v>
      </c>
    </row>
    <row r="62" spans="1:7" ht="19.95" customHeight="1" x14ac:dyDescent="0.3">
      <c r="A62" t="s">
        <v>5351</v>
      </c>
      <c r="B62" t="s">
        <v>3354</v>
      </c>
      <c r="C62" t="s">
        <v>1385</v>
      </c>
      <c r="D62" t="s">
        <v>13</v>
      </c>
      <c r="E62" s="31">
        <v>16297</v>
      </c>
      <c r="F62" s="30">
        <f>LowestQuintileIncome[[#This Row],[LQI]]/34620</f>
        <v>0.47073945696129404</v>
      </c>
      <c r="G62" s="20">
        <f>IFERROR(VLOOKUP(F62,Points!$I$2:$K$5,3,TRUE),"")</f>
        <v>20</v>
      </c>
    </row>
    <row r="63" spans="1:7" ht="19.95" customHeight="1" x14ac:dyDescent="0.3">
      <c r="A63" t="s">
        <v>5352</v>
      </c>
      <c r="B63" t="s">
        <v>3355</v>
      </c>
      <c r="C63" t="s">
        <v>1386</v>
      </c>
      <c r="D63" t="s">
        <v>13</v>
      </c>
      <c r="E63" s="31">
        <v>50121</v>
      </c>
      <c r="F63" s="30">
        <f>LowestQuintileIncome[[#This Row],[LQI]]/34620</f>
        <v>1.4477469670710572</v>
      </c>
      <c r="G63" s="20">
        <f>IFERROR(VLOOKUP(F63,Points!$I$2:$K$5,3,TRUE),"")</f>
        <v>0</v>
      </c>
    </row>
    <row r="64" spans="1:7" ht="19.95" customHeight="1" x14ac:dyDescent="0.3">
      <c r="A64" t="s">
        <v>5352</v>
      </c>
      <c r="B64" t="s">
        <v>3356</v>
      </c>
      <c r="C64" t="s">
        <v>1387</v>
      </c>
      <c r="D64" t="s">
        <v>39</v>
      </c>
      <c r="E64" s="31">
        <v>27250</v>
      </c>
      <c r="F64" s="30">
        <f>LowestQuintileIncome[[#This Row],[LQI]]/34620</f>
        <v>0.78711727325245517</v>
      </c>
      <c r="G64" s="20">
        <f>IFERROR(VLOOKUP(F64,Points!$I$2:$K$5,3,TRUE),"")</f>
        <v>10</v>
      </c>
    </row>
    <row r="65" spans="1:7" ht="19.95" customHeight="1" x14ac:dyDescent="0.3">
      <c r="A65" t="s">
        <v>5351</v>
      </c>
      <c r="B65" t="s">
        <v>3357</v>
      </c>
      <c r="C65" t="s">
        <v>1388</v>
      </c>
      <c r="D65" t="s">
        <v>41</v>
      </c>
      <c r="E65" s="31">
        <v>40316</v>
      </c>
      <c r="F65" s="30">
        <f>LowestQuintileIncome[[#This Row],[LQI]]/34620</f>
        <v>1.164529173887926</v>
      </c>
      <c r="G65" s="20">
        <f>IFERROR(VLOOKUP(F65,Points!$I$2:$K$5,3,TRUE),"")</f>
        <v>0</v>
      </c>
    </row>
    <row r="66" spans="1:7" ht="19.95" customHeight="1" x14ac:dyDescent="0.3">
      <c r="A66" t="s">
        <v>5352</v>
      </c>
      <c r="B66" t="s">
        <v>3358</v>
      </c>
      <c r="C66" t="s">
        <v>1389</v>
      </c>
      <c r="D66" t="s">
        <v>77</v>
      </c>
      <c r="E66" s="31">
        <v>31571</v>
      </c>
      <c r="F66" s="30">
        <f>LowestQuintileIncome[[#This Row],[LQI]]/34620</f>
        <v>0.91192952050837661</v>
      </c>
      <c r="G66" s="20">
        <f>IFERROR(VLOOKUP(F66,Points!$I$2:$K$5,3,TRUE),"")</f>
        <v>0</v>
      </c>
    </row>
    <row r="67" spans="1:7" ht="19.95" customHeight="1" x14ac:dyDescent="0.3">
      <c r="A67" t="s">
        <v>5351</v>
      </c>
      <c r="B67" t="s">
        <v>3359</v>
      </c>
      <c r="C67" t="s">
        <v>1390</v>
      </c>
      <c r="D67" t="s">
        <v>37</v>
      </c>
      <c r="E67" s="31">
        <v>38700</v>
      </c>
      <c r="F67" s="30">
        <f>LowestQuintileIncome[[#This Row],[LQI]]/34620</f>
        <v>1.1178509532062391</v>
      </c>
      <c r="G67" s="20">
        <f>IFERROR(VLOOKUP(F67,Points!$I$2:$K$5,3,TRUE),"")</f>
        <v>0</v>
      </c>
    </row>
    <row r="68" spans="1:7" ht="19.95" customHeight="1" x14ac:dyDescent="0.3">
      <c r="A68" t="s">
        <v>5352</v>
      </c>
      <c r="B68" t="s">
        <v>3360</v>
      </c>
      <c r="C68" t="s">
        <v>1391</v>
      </c>
      <c r="D68" t="s">
        <v>37</v>
      </c>
      <c r="E68" s="31">
        <v>34179</v>
      </c>
      <c r="F68" s="30">
        <f>LowestQuintileIncome[[#This Row],[LQI]]/34620</f>
        <v>0.98726169844020795</v>
      </c>
      <c r="G68" s="20">
        <f>IFERROR(VLOOKUP(F68,Points!$I$2:$K$5,3,TRUE),"")</f>
        <v>0</v>
      </c>
    </row>
    <row r="69" spans="1:7" ht="19.95" customHeight="1" x14ac:dyDescent="0.3">
      <c r="A69" t="s">
        <v>5352</v>
      </c>
      <c r="B69" t="s">
        <v>3361</v>
      </c>
      <c r="C69" t="s">
        <v>1392</v>
      </c>
      <c r="D69" t="s">
        <v>80</v>
      </c>
      <c r="E69" s="31">
        <v>44143</v>
      </c>
      <c r="F69" s="30">
        <f>LowestQuintileIncome[[#This Row],[LQI]]/34620</f>
        <v>1.2750722125938763</v>
      </c>
      <c r="G69" s="20">
        <f>IFERROR(VLOOKUP(F69,Points!$I$2:$K$5,3,TRUE),"")</f>
        <v>0</v>
      </c>
    </row>
    <row r="70" spans="1:7" ht="19.95" customHeight="1" x14ac:dyDescent="0.3">
      <c r="A70" t="s">
        <v>5351</v>
      </c>
      <c r="B70" t="s">
        <v>3362</v>
      </c>
      <c r="C70" t="s">
        <v>1393</v>
      </c>
      <c r="D70" t="s">
        <v>80</v>
      </c>
      <c r="E70" s="31">
        <v>44269</v>
      </c>
      <c r="F70" s="30">
        <f>LowestQuintileIncome[[#This Row],[LQI]]/34620</f>
        <v>1.2787117273252455</v>
      </c>
      <c r="G70" s="20">
        <f>IFERROR(VLOOKUP(F70,Points!$I$2:$K$5,3,TRUE),"")</f>
        <v>0</v>
      </c>
    </row>
    <row r="71" spans="1:7" ht="19.95" customHeight="1" x14ac:dyDescent="0.3">
      <c r="A71" t="s">
        <v>5351</v>
      </c>
      <c r="B71" t="s">
        <v>3363</v>
      </c>
      <c r="C71" t="s">
        <v>1394</v>
      </c>
      <c r="D71" t="s">
        <v>57</v>
      </c>
      <c r="E71" s="31">
        <v>26600</v>
      </c>
      <c r="F71" s="30">
        <f>LowestQuintileIncome[[#This Row],[LQI]]/34620</f>
        <v>0.76834199884459853</v>
      </c>
      <c r="G71" s="20">
        <f>IFERROR(VLOOKUP(F71,Points!$I$2:$K$5,3,TRUE),"")</f>
        <v>10</v>
      </c>
    </row>
    <row r="72" spans="1:7" ht="19.95" customHeight="1" x14ac:dyDescent="0.3">
      <c r="A72" t="s">
        <v>5352</v>
      </c>
      <c r="B72" t="s">
        <v>3364</v>
      </c>
      <c r="C72" t="s">
        <v>1395</v>
      </c>
      <c r="D72" t="s">
        <v>57</v>
      </c>
      <c r="E72" s="31">
        <v>38000</v>
      </c>
      <c r="F72" s="30">
        <f>LowestQuintileIncome[[#This Row],[LQI]]/34620</f>
        <v>1.0976314269208549</v>
      </c>
      <c r="G72" s="20">
        <f>IFERROR(VLOOKUP(F72,Points!$I$2:$K$5,3,TRUE),"")</f>
        <v>0</v>
      </c>
    </row>
    <row r="73" spans="1:7" ht="19.95" customHeight="1" x14ac:dyDescent="0.3">
      <c r="A73" t="s">
        <v>5352</v>
      </c>
      <c r="B73" t="s">
        <v>3365</v>
      </c>
      <c r="C73" t="s">
        <v>1396</v>
      </c>
      <c r="D73" t="s">
        <v>83</v>
      </c>
      <c r="E73" s="31">
        <v>35500</v>
      </c>
      <c r="F73" s="30">
        <f>LowestQuintileIncome[[#This Row],[LQI]]/34620</f>
        <v>1.0254188330444829</v>
      </c>
      <c r="G73" s="20">
        <f>IFERROR(VLOOKUP(F73,Points!$I$2:$K$5,3,TRUE),"")</f>
        <v>0</v>
      </c>
    </row>
    <row r="74" spans="1:7" ht="19.95" customHeight="1" x14ac:dyDescent="0.3">
      <c r="A74" t="s">
        <v>5351</v>
      </c>
      <c r="B74" t="s">
        <v>3366</v>
      </c>
      <c r="C74" t="s">
        <v>1397</v>
      </c>
      <c r="D74" t="s">
        <v>83</v>
      </c>
      <c r="E74" s="31">
        <v>27515</v>
      </c>
      <c r="F74" s="30">
        <f>LowestQuintileIncome[[#This Row],[LQI]]/34620</f>
        <v>0.79477180820335069</v>
      </c>
      <c r="G74" s="20">
        <f>IFERROR(VLOOKUP(F74,Points!$I$2:$K$5,3,TRUE),"")</f>
        <v>10</v>
      </c>
    </row>
    <row r="75" spans="1:7" ht="19.95" customHeight="1" x14ac:dyDescent="0.3">
      <c r="A75" t="s">
        <v>5351</v>
      </c>
      <c r="B75" t="s">
        <v>3367</v>
      </c>
      <c r="C75" t="s">
        <v>1398</v>
      </c>
      <c r="D75" t="s">
        <v>34</v>
      </c>
      <c r="E75" s="31">
        <v>31250</v>
      </c>
      <c r="F75" s="30">
        <f>LowestQuintileIncome[[#This Row],[LQI]]/34620</f>
        <v>0.9026574234546505</v>
      </c>
      <c r="G75" s="20">
        <f>IFERROR(VLOOKUP(F75,Points!$I$2:$K$5,3,TRUE),"")</f>
        <v>0</v>
      </c>
    </row>
    <row r="76" spans="1:7" ht="19.95" customHeight="1" x14ac:dyDescent="0.3">
      <c r="A76" t="s">
        <v>5351</v>
      </c>
      <c r="B76" t="s">
        <v>3368</v>
      </c>
      <c r="C76" t="s">
        <v>1399</v>
      </c>
      <c r="D76" t="s">
        <v>14</v>
      </c>
      <c r="E76" s="31">
        <v>21950</v>
      </c>
      <c r="F76" s="30">
        <f>LowestQuintileIncome[[#This Row],[LQI]]/34620</f>
        <v>0.63402657423454656</v>
      </c>
      <c r="G76" s="20">
        <f>IFERROR(VLOOKUP(F76,Points!$I$2:$K$5,3,TRUE),"")</f>
        <v>15</v>
      </c>
    </row>
    <row r="77" spans="1:7" ht="19.95" customHeight="1" x14ac:dyDescent="0.3">
      <c r="A77" t="s">
        <v>5352</v>
      </c>
      <c r="B77" t="s">
        <v>3369</v>
      </c>
      <c r="C77" t="s">
        <v>1400</v>
      </c>
      <c r="D77" t="s">
        <v>48</v>
      </c>
      <c r="E77" s="31">
        <v>17500</v>
      </c>
      <c r="F77" s="30">
        <f>LowestQuintileIncome[[#This Row],[LQI]]/34620</f>
        <v>0.50548815713460427</v>
      </c>
      <c r="G77" s="20">
        <f>IFERROR(VLOOKUP(F77,Points!$I$2:$K$5,3,TRUE),"")</f>
        <v>20</v>
      </c>
    </row>
    <row r="78" spans="1:7" ht="19.95" customHeight="1" x14ac:dyDescent="0.3">
      <c r="A78" t="s">
        <v>5352</v>
      </c>
      <c r="B78" t="s">
        <v>3370</v>
      </c>
      <c r="C78" t="s">
        <v>1401</v>
      </c>
      <c r="D78" t="s">
        <v>86</v>
      </c>
      <c r="E78" s="31">
        <v>65667</v>
      </c>
      <c r="F78" s="30">
        <f>LowestQuintileIncome[[#This Row],[LQI]]/34620</f>
        <v>1.896793760831889</v>
      </c>
      <c r="G78" s="20">
        <f>IFERROR(VLOOKUP(F78,Points!$I$2:$K$5,3,TRUE),"")</f>
        <v>0</v>
      </c>
    </row>
    <row r="79" spans="1:7" ht="19.95" customHeight="1" x14ac:dyDescent="0.3">
      <c r="A79" t="s">
        <v>5351</v>
      </c>
      <c r="B79" t="s">
        <v>3371</v>
      </c>
      <c r="C79" t="s">
        <v>1402</v>
      </c>
      <c r="D79" t="s">
        <v>86</v>
      </c>
      <c r="E79" s="31">
        <v>66700</v>
      </c>
      <c r="F79" s="30">
        <f>LowestQuintileIncome[[#This Row],[LQI]]/34620</f>
        <v>1.9266320046216061</v>
      </c>
      <c r="G79" s="20">
        <f>IFERROR(VLOOKUP(F79,Points!$I$2:$K$5,3,TRUE),"")</f>
        <v>0</v>
      </c>
    </row>
    <row r="80" spans="1:7" ht="19.95" customHeight="1" x14ac:dyDescent="0.3">
      <c r="A80" t="s">
        <v>5352</v>
      </c>
      <c r="B80" t="s">
        <v>3372</v>
      </c>
      <c r="C80" t="s">
        <v>1403</v>
      </c>
      <c r="D80" t="s">
        <v>88</v>
      </c>
      <c r="E80" s="31">
        <v>19533</v>
      </c>
      <c r="F80" s="30">
        <f>LowestQuintileIncome[[#This Row],[LQI]]/34620</f>
        <v>0.56421143847486999</v>
      </c>
      <c r="G80" s="20">
        <f>IFERROR(VLOOKUP(F80,Points!$I$2:$K$5,3,TRUE),"")</f>
        <v>20</v>
      </c>
    </row>
    <row r="81" spans="1:7" ht="19.95" customHeight="1" x14ac:dyDescent="0.3">
      <c r="A81" t="s">
        <v>5352</v>
      </c>
      <c r="B81" t="s">
        <v>3373</v>
      </c>
      <c r="C81" t="s">
        <v>1404</v>
      </c>
      <c r="D81" t="s">
        <v>57</v>
      </c>
      <c r="E81" s="31">
        <v>35091</v>
      </c>
      <c r="F81" s="30">
        <f>LowestQuintileIncome[[#This Row],[LQI]]/34620</f>
        <v>1.0136048526863084</v>
      </c>
      <c r="G81" s="20">
        <f>IFERROR(VLOOKUP(F81,Points!$I$2:$K$5,3,TRUE),"")</f>
        <v>0</v>
      </c>
    </row>
    <row r="82" spans="1:7" ht="19.95" customHeight="1" x14ac:dyDescent="0.3">
      <c r="A82" t="s">
        <v>5352</v>
      </c>
      <c r="B82" t="s">
        <v>3374</v>
      </c>
      <c r="C82" t="s">
        <v>1405</v>
      </c>
      <c r="D82" t="s">
        <v>91</v>
      </c>
      <c r="E82" s="31">
        <v>39417</v>
      </c>
      <c r="F82" s="30">
        <f>LowestQuintileIncome[[#This Row],[LQI]]/34620</f>
        <v>1.1385615251299828</v>
      </c>
      <c r="G82" s="20">
        <f>IFERROR(VLOOKUP(F82,Points!$I$2:$K$5,3,TRUE),"")</f>
        <v>0</v>
      </c>
    </row>
    <row r="83" spans="1:7" ht="19.95" customHeight="1" x14ac:dyDescent="0.3">
      <c r="A83" t="s">
        <v>5351</v>
      </c>
      <c r="B83" t="s">
        <v>3375</v>
      </c>
      <c r="C83" t="s">
        <v>1406</v>
      </c>
      <c r="D83" t="s">
        <v>91</v>
      </c>
      <c r="E83" s="31">
        <v>30091</v>
      </c>
      <c r="F83" s="30">
        <f>LowestQuintileIncome[[#This Row],[LQI]]/34620</f>
        <v>0.86917966493356447</v>
      </c>
      <c r="G83" s="20">
        <f>IFERROR(VLOOKUP(F83,Points!$I$2:$K$5,3,TRUE),"")</f>
        <v>0</v>
      </c>
    </row>
    <row r="84" spans="1:7" ht="19.95" customHeight="1" x14ac:dyDescent="0.3">
      <c r="A84" t="s">
        <v>5352</v>
      </c>
      <c r="B84" t="s">
        <v>3376</v>
      </c>
      <c r="C84" t="s">
        <v>1407</v>
      </c>
      <c r="D84" t="s">
        <v>72</v>
      </c>
      <c r="E84" s="31">
        <v>48833</v>
      </c>
      <c r="F84" s="30">
        <f>LowestQuintileIncome[[#This Row],[LQI]]/34620</f>
        <v>1.4105430387059503</v>
      </c>
      <c r="G84" s="20">
        <f>IFERROR(VLOOKUP(F84,Points!$I$2:$K$5,3,TRUE),"")</f>
        <v>0</v>
      </c>
    </row>
    <row r="85" spans="1:7" ht="19.95" customHeight="1" x14ac:dyDescent="0.3">
      <c r="A85" t="s">
        <v>5352</v>
      </c>
      <c r="B85" t="s">
        <v>3377</v>
      </c>
      <c r="C85" t="s">
        <v>1408</v>
      </c>
      <c r="D85" t="s">
        <v>53</v>
      </c>
      <c r="E85" s="31">
        <v>39441</v>
      </c>
      <c r="F85" s="30">
        <f>LowestQuintileIncome[[#This Row],[LQI]]/34620</f>
        <v>1.1392547660311958</v>
      </c>
      <c r="G85" s="20">
        <f>IFERROR(VLOOKUP(F85,Points!$I$2:$K$5,3,TRUE),"")</f>
        <v>0</v>
      </c>
    </row>
    <row r="86" spans="1:7" ht="19.95" customHeight="1" x14ac:dyDescent="0.3">
      <c r="A86" t="s">
        <v>5351</v>
      </c>
      <c r="B86" t="s">
        <v>3378</v>
      </c>
      <c r="C86" t="s">
        <v>1409</v>
      </c>
      <c r="D86" t="s">
        <v>95</v>
      </c>
      <c r="E86" s="31">
        <v>54000</v>
      </c>
      <c r="F86" s="30">
        <f>LowestQuintileIncome[[#This Row],[LQI]]/34620</f>
        <v>1.559792027729636</v>
      </c>
      <c r="G86" s="20">
        <f>IFERROR(VLOOKUP(F86,Points!$I$2:$K$5,3,TRUE),"")</f>
        <v>0</v>
      </c>
    </row>
    <row r="87" spans="1:7" ht="19.95" customHeight="1" x14ac:dyDescent="0.3">
      <c r="A87" t="s">
        <v>5352</v>
      </c>
      <c r="B87" t="s">
        <v>3379</v>
      </c>
      <c r="C87" t="s">
        <v>1410</v>
      </c>
      <c r="D87" t="s">
        <v>95</v>
      </c>
      <c r="E87" s="31">
        <v>47346</v>
      </c>
      <c r="F87" s="30">
        <f>LowestQuintileIncome[[#This Row],[LQI]]/34620</f>
        <v>1.3675909878682841</v>
      </c>
      <c r="G87" s="20">
        <f>IFERROR(VLOOKUP(F87,Points!$I$2:$K$5,3,TRUE),"")</f>
        <v>0</v>
      </c>
    </row>
    <row r="88" spans="1:7" ht="19.95" customHeight="1" x14ac:dyDescent="0.3">
      <c r="A88" t="s">
        <v>5351</v>
      </c>
      <c r="B88" t="s">
        <v>3380</v>
      </c>
      <c r="C88" t="s">
        <v>1411</v>
      </c>
      <c r="D88" t="s">
        <v>25</v>
      </c>
      <c r="E88" s="31">
        <v>18885</v>
      </c>
      <c r="F88" s="30">
        <f>LowestQuintileIncome[[#This Row],[LQI]]/34620</f>
        <v>0.54549393414211433</v>
      </c>
      <c r="G88" s="20">
        <f>IFERROR(VLOOKUP(F88,Points!$I$2:$K$5,3,TRUE),"")</f>
        <v>20</v>
      </c>
    </row>
    <row r="89" spans="1:7" ht="19.95" customHeight="1" x14ac:dyDescent="0.3">
      <c r="A89" t="s">
        <v>5352</v>
      </c>
      <c r="B89" t="s">
        <v>3381</v>
      </c>
      <c r="C89" t="s">
        <v>1412</v>
      </c>
      <c r="D89" t="s">
        <v>25</v>
      </c>
      <c r="E89" s="31">
        <v>47417</v>
      </c>
      <c r="F89" s="30">
        <f>LowestQuintileIncome[[#This Row],[LQI]]/34620</f>
        <v>1.3696418255343732</v>
      </c>
      <c r="G89" s="20">
        <f>IFERROR(VLOOKUP(F89,Points!$I$2:$K$5,3,TRUE),"")</f>
        <v>0</v>
      </c>
    </row>
    <row r="90" spans="1:7" ht="19.95" customHeight="1" x14ac:dyDescent="0.3">
      <c r="A90" t="s">
        <v>5351</v>
      </c>
      <c r="B90" t="s">
        <v>3382</v>
      </c>
      <c r="C90" t="s">
        <v>1413</v>
      </c>
      <c r="D90" t="s">
        <v>43</v>
      </c>
      <c r="E90" s="31">
        <v>29778</v>
      </c>
      <c r="F90" s="30">
        <f>LowestQuintileIncome[[#This Row],[LQI]]/34620</f>
        <v>0.86013864818024266</v>
      </c>
      <c r="G90" s="20">
        <f>IFERROR(VLOOKUP(F90,Points!$I$2:$K$5,3,TRUE),"")</f>
        <v>0</v>
      </c>
    </row>
    <row r="91" spans="1:7" ht="19.95" customHeight="1" x14ac:dyDescent="0.3">
      <c r="A91" t="s">
        <v>5352</v>
      </c>
      <c r="B91" t="s">
        <v>3383</v>
      </c>
      <c r="C91" t="s">
        <v>1414</v>
      </c>
      <c r="D91" t="s">
        <v>59</v>
      </c>
      <c r="E91" s="31">
        <v>29222</v>
      </c>
      <c r="F91" s="30">
        <f>LowestQuintileIncome[[#This Row],[LQI]]/34620</f>
        <v>0.84407856730213748</v>
      </c>
      <c r="G91" s="20">
        <f>IFERROR(VLOOKUP(F91,Points!$I$2:$K$5,3,TRUE),"")</f>
        <v>0</v>
      </c>
    </row>
    <row r="92" spans="1:7" ht="19.95" customHeight="1" x14ac:dyDescent="0.3">
      <c r="A92" t="s">
        <v>5351</v>
      </c>
      <c r="B92" t="s">
        <v>3384</v>
      </c>
      <c r="C92" t="s">
        <v>1415</v>
      </c>
      <c r="D92" t="s">
        <v>99</v>
      </c>
      <c r="E92" s="31">
        <v>25500</v>
      </c>
      <c r="F92" s="30">
        <f>LowestQuintileIncome[[#This Row],[LQI]]/34620</f>
        <v>0.7365684575389948</v>
      </c>
      <c r="G92" s="20">
        <f>IFERROR(VLOOKUP(F92,Points!$I$2:$K$5,3,TRUE),"")</f>
        <v>10</v>
      </c>
    </row>
    <row r="93" spans="1:7" ht="19.95" customHeight="1" x14ac:dyDescent="0.3">
      <c r="A93" t="s">
        <v>5352</v>
      </c>
      <c r="B93" t="s">
        <v>3385</v>
      </c>
      <c r="C93" t="s">
        <v>1416</v>
      </c>
      <c r="D93" t="s">
        <v>101</v>
      </c>
      <c r="E93" s="31">
        <v>42000</v>
      </c>
      <c r="F93" s="30">
        <f>LowestQuintileIncome[[#This Row],[LQI]]/34620</f>
        <v>1.2131715771230502</v>
      </c>
      <c r="G93" s="20">
        <f>IFERROR(VLOOKUP(F93,Points!$I$2:$K$5,3,TRUE),"")</f>
        <v>0</v>
      </c>
    </row>
    <row r="94" spans="1:7" ht="19.95" customHeight="1" x14ac:dyDescent="0.3">
      <c r="A94" t="s">
        <v>5352</v>
      </c>
      <c r="B94" t="s">
        <v>3386</v>
      </c>
      <c r="C94" t="s">
        <v>1417</v>
      </c>
      <c r="D94" t="s">
        <v>72</v>
      </c>
      <c r="E94" s="31">
        <v>40438</v>
      </c>
      <c r="F94" s="30">
        <f>LowestQuintileIncome[[#This Row],[LQI]]/34620</f>
        <v>1.168053148469093</v>
      </c>
      <c r="G94" s="20">
        <f>IFERROR(VLOOKUP(F94,Points!$I$2:$K$5,3,TRUE),"")</f>
        <v>0</v>
      </c>
    </row>
    <row r="95" spans="1:7" ht="19.95" customHeight="1" x14ac:dyDescent="0.3">
      <c r="A95" t="s">
        <v>5352</v>
      </c>
      <c r="B95" t="s">
        <v>3387</v>
      </c>
      <c r="C95" t="s">
        <v>1417</v>
      </c>
      <c r="D95" t="s">
        <v>53</v>
      </c>
      <c r="E95" s="31">
        <v>53529</v>
      </c>
      <c r="F95" s="30">
        <f>LowestQuintileIncome[[#This Row],[LQI]]/34620</f>
        <v>1.5461871750433276</v>
      </c>
      <c r="G95" s="20">
        <f>IFERROR(VLOOKUP(F95,Points!$I$2:$K$5,3,TRUE),"")</f>
        <v>0</v>
      </c>
    </row>
    <row r="96" spans="1:7" ht="19.95" customHeight="1" x14ac:dyDescent="0.3">
      <c r="A96" t="s">
        <v>5352</v>
      </c>
      <c r="B96" t="s">
        <v>3388</v>
      </c>
      <c r="C96" t="s">
        <v>1418</v>
      </c>
      <c r="D96" t="s">
        <v>91</v>
      </c>
      <c r="E96" s="31">
        <v>59250</v>
      </c>
      <c r="F96" s="30">
        <f>LowestQuintileIncome[[#This Row],[LQI]]/34620</f>
        <v>1.7114384748700173</v>
      </c>
      <c r="G96" s="20">
        <f>IFERROR(VLOOKUP(F96,Points!$I$2:$K$5,3,TRUE),"")</f>
        <v>0</v>
      </c>
    </row>
    <row r="97" spans="1:7" ht="19.95" customHeight="1" x14ac:dyDescent="0.3">
      <c r="A97" t="s">
        <v>5351</v>
      </c>
      <c r="B97" t="s">
        <v>3389</v>
      </c>
      <c r="C97" t="s">
        <v>1419</v>
      </c>
      <c r="D97" t="s">
        <v>91</v>
      </c>
      <c r="E97" s="31">
        <v>45000</v>
      </c>
      <c r="F97" s="30">
        <f>LowestQuintileIncome[[#This Row],[LQI]]/34620</f>
        <v>1.2998266897746966</v>
      </c>
      <c r="G97" s="20">
        <f>IFERROR(VLOOKUP(F97,Points!$I$2:$K$5,3,TRUE),"")</f>
        <v>0</v>
      </c>
    </row>
    <row r="98" spans="1:7" ht="19.95" customHeight="1" x14ac:dyDescent="0.3">
      <c r="A98" t="s">
        <v>5351</v>
      </c>
      <c r="B98" t="s">
        <v>3390</v>
      </c>
      <c r="C98" t="s">
        <v>1420</v>
      </c>
      <c r="D98" t="s">
        <v>55</v>
      </c>
      <c r="E98" s="31">
        <v>22500</v>
      </c>
      <c r="F98" s="30">
        <f>LowestQuintileIncome[[#This Row],[LQI]]/34620</f>
        <v>0.64991334488734831</v>
      </c>
      <c r="G98" s="20">
        <f>IFERROR(VLOOKUP(F98,Points!$I$2:$K$5,3,TRUE),"")</f>
        <v>15</v>
      </c>
    </row>
    <row r="99" spans="1:7" ht="19.95" customHeight="1" x14ac:dyDescent="0.3">
      <c r="A99" t="s">
        <v>5352</v>
      </c>
      <c r="B99" t="s">
        <v>3391</v>
      </c>
      <c r="C99" t="s">
        <v>1421</v>
      </c>
      <c r="D99" t="s">
        <v>107</v>
      </c>
      <c r="E99" s="31">
        <v>24211</v>
      </c>
      <c r="F99" s="30">
        <f>LowestQuintileIncome[[#This Row],[LQI]]/34620</f>
        <v>0.69933564413633742</v>
      </c>
      <c r="G99" s="20">
        <f>IFERROR(VLOOKUP(F99,Points!$I$2:$K$5,3,TRUE),"")</f>
        <v>15</v>
      </c>
    </row>
    <row r="100" spans="1:7" ht="19.95" customHeight="1" x14ac:dyDescent="0.3">
      <c r="A100" t="s">
        <v>5352</v>
      </c>
      <c r="B100" t="s">
        <v>3392</v>
      </c>
      <c r="C100" t="s">
        <v>1421</v>
      </c>
      <c r="D100" t="s">
        <v>106</v>
      </c>
      <c r="E100" s="31">
        <v>37294</v>
      </c>
      <c r="F100" s="30">
        <f>LowestQuintileIncome[[#This Row],[LQI]]/34620</f>
        <v>1.0772385904101676</v>
      </c>
      <c r="G100" s="20">
        <f>IFERROR(VLOOKUP(F100,Points!$I$2:$K$5,3,TRUE),"")</f>
        <v>0</v>
      </c>
    </row>
    <row r="101" spans="1:7" ht="19.95" customHeight="1" x14ac:dyDescent="0.3">
      <c r="A101" t="s">
        <v>5352</v>
      </c>
      <c r="B101" t="s">
        <v>3393</v>
      </c>
      <c r="C101" t="s">
        <v>1421</v>
      </c>
      <c r="D101" t="s">
        <v>108</v>
      </c>
      <c r="E101" s="31">
        <v>48650</v>
      </c>
      <c r="F101" s="30">
        <f>LowestQuintileIncome[[#This Row],[LQI]]/34620</f>
        <v>1.4052570768341999</v>
      </c>
      <c r="G101" s="20">
        <f>IFERROR(VLOOKUP(F101,Points!$I$2:$K$5,3,TRUE),"")</f>
        <v>0</v>
      </c>
    </row>
    <row r="102" spans="1:7" ht="19.95" customHeight="1" x14ac:dyDescent="0.3">
      <c r="A102" t="s">
        <v>5351</v>
      </c>
      <c r="B102" t="s">
        <v>3394</v>
      </c>
      <c r="C102" t="s">
        <v>1422</v>
      </c>
      <c r="D102" t="s">
        <v>80</v>
      </c>
      <c r="E102" s="31">
        <v>21333</v>
      </c>
      <c r="F102" s="30">
        <f>LowestQuintileIncome[[#This Row],[LQI]]/34620</f>
        <v>0.61620450606585786</v>
      </c>
      <c r="G102" s="20">
        <f>IFERROR(VLOOKUP(F102,Points!$I$2:$K$5,3,TRUE),"")</f>
        <v>15</v>
      </c>
    </row>
    <row r="103" spans="1:7" ht="19.95" customHeight="1" x14ac:dyDescent="0.3">
      <c r="A103" t="s">
        <v>5352</v>
      </c>
      <c r="B103" t="s">
        <v>3395</v>
      </c>
      <c r="C103" t="s">
        <v>1423</v>
      </c>
      <c r="D103" t="s">
        <v>111</v>
      </c>
      <c r="E103" s="31">
        <v>62545</v>
      </c>
      <c r="F103" s="30">
        <f>LowestQuintileIncome[[#This Row],[LQI]]/34620</f>
        <v>1.8066146735990756</v>
      </c>
      <c r="G103" s="20">
        <f>IFERROR(VLOOKUP(F103,Points!$I$2:$K$5,3,TRUE),"")</f>
        <v>0</v>
      </c>
    </row>
    <row r="104" spans="1:7" ht="19.95" customHeight="1" x14ac:dyDescent="0.3">
      <c r="A104" t="s">
        <v>5352</v>
      </c>
      <c r="B104" t="s">
        <v>3396</v>
      </c>
      <c r="C104" t="s">
        <v>1424</v>
      </c>
      <c r="D104" t="s">
        <v>113</v>
      </c>
      <c r="E104" s="31">
        <v>48321</v>
      </c>
      <c r="F104" s="30">
        <f>LowestQuintileIncome[[#This Row],[LQI]]/34620</f>
        <v>1.3957538994800693</v>
      </c>
      <c r="G104" s="20">
        <f>IFERROR(VLOOKUP(F104,Points!$I$2:$K$5,3,TRUE),"")</f>
        <v>0</v>
      </c>
    </row>
    <row r="105" spans="1:7" ht="19.95" customHeight="1" x14ac:dyDescent="0.3">
      <c r="A105" t="s">
        <v>5351</v>
      </c>
      <c r="B105" t="s">
        <v>3397</v>
      </c>
      <c r="C105" t="s">
        <v>1425</v>
      </c>
      <c r="D105" t="s">
        <v>91</v>
      </c>
      <c r="E105" s="31">
        <v>27700</v>
      </c>
      <c r="F105" s="30">
        <f>LowestQuintileIncome[[#This Row],[LQI]]/34620</f>
        <v>0.80011554015020214</v>
      </c>
      <c r="G105" s="20">
        <f>IFERROR(VLOOKUP(F105,Points!$I$2:$K$5,3,TRUE),"")</f>
        <v>0</v>
      </c>
    </row>
    <row r="106" spans="1:7" ht="19.95" customHeight="1" x14ac:dyDescent="0.3">
      <c r="A106" t="s">
        <v>5352</v>
      </c>
      <c r="B106" t="s">
        <v>3398</v>
      </c>
      <c r="C106" t="s">
        <v>1426</v>
      </c>
      <c r="D106" t="s">
        <v>11</v>
      </c>
      <c r="E106" s="31">
        <v>35125</v>
      </c>
      <c r="F106" s="30">
        <f>LowestQuintileIncome[[#This Row],[LQI]]/34620</f>
        <v>1.0145869439630271</v>
      </c>
      <c r="G106" s="20">
        <f>IFERROR(VLOOKUP(F106,Points!$I$2:$K$5,3,TRUE),"")</f>
        <v>0</v>
      </c>
    </row>
    <row r="107" spans="1:7" ht="19.95" customHeight="1" x14ac:dyDescent="0.3">
      <c r="A107" t="s">
        <v>5351</v>
      </c>
      <c r="B107" t="s">
        <v>3399</v>
      </c>
      <c r="C107" t="s">
        <v>1427</v>
      </c>
      <c r="D107" t="s">
        <v>115</v>
      </c>
      <c r="E107" s="31">
        <v>24875</v>
      </c>
      <c r="F107" s="30">
        <f>LowestQuintileIncome[[#This Row],[LQI]]/34620</f>
        <v>0.7185153090699018</v>
      </c>
      <c r="G107" s="20">
        <f>IFERROR(VLOOKUP(F107,Points!$I$2:$K$5,3,TRUE),"")</f>
        <v>10</v>
      </c>
    </row>
    <row r="108" spans="1:7" ht="19.95" customHeight="1" x14ac:dyDescent="0.3">
      <c r="A108" t="s">
        <v>5351</v>
      </c>
      <c r="B108" t="s">
        <v>3400</v>
      </c>
      <c r="C108" t="s">
        <v>1428</v>
      </c>
      <c r="D108" t="s">
        <v>117</v>
      </c>
      <c r="E108" s="31">
        <v>22313</v>
      </c>
      <c r="F108" s="30">
        <f>LowestQuintileIncome[[#This Row],[LQI]]/34620</f>
        <v>0.64451184286539576</v>
      </c>
      <c r="G108" s="20">
        <f>IFERROR(VLOOKUP(F108,Points!$I$2:$K$5,3,TRUE),"")</f>
        <v>15</v>
      </c>
    </row>
    <row r="109" spans="1:7" ht="19.95" customHeight="1" x14ac:dyDescent="0.3">
      <c r="A109" t="s">
        <v>5352</v>
      </c>
      <c r="B109" t="s">
        <v>3401</v>
      </c>
      <c r="C109" t="s">
        <v>1429</v>
      </c>
      <c r="D109" t="s">
        <v>117</v>
      </c>
      <c r="E109" s="31">
        <v>35074</v>
      </c>
      <c r="F109" s="30">
        <f>LowestQuintileIncome[[#This Row],[LQI]]/34620</f>
        <v>1.0131138070479491</v>
      </c>
      <c r="G109" s="20">
        <f>IFERROR(VLOOKUP(F109,Points!$I$2:$K$5,3,TRUE),"")</f>
        <v>0</v>
      </c>
    </row>
    <row r="110" spans="1:7" ht="19.95" customHeight="1" x14ac:dyDescent="0.3">
      <c r="A110" t="s">
        <v>5352</v>
      </c>
      <c r="B110" t="s">
        <v>3402</v>
      </c>
      <c r="C110" t="s">
        <v>1430</v>
      </c>
      <c r="D110" t="s">
        <v>119</v>
      </c>
      <c r="E110" s="31">
        <v>36125</v>
      </c>
      <c r="F110" s="30">
        <f>LowestQuintileIncome[[#This Row],[LQI]]/34620</f>
        <v>1.043471981513576</v>
      </c>
      <c r="G110" s="20">
        <f>IFERROR(VLOOKUP(F110,Points!$I$2:$K$5,3,TRUE),"")</f>
        <v>0</v>
      </c>
    </row>
    <row r="111" spans="1:7" ht="19.95" customHeight="1" x14ac:dyDescent="0.3">
      <c r="A111" t="s">
        <v>5351</v>
      </c>
      <c r="B111" t="s">
        <v>3403</v>
      </c>
      <c r="C111" t="s">
        <v>1431</v>
      </c>
      <c r="D111" t="s">
        <v>119</v>
      </c>
      <c r="E111" s="31">
        <v>42617</v>
      </c>
      <c r="F111" s="30">
        <f>LowestQuintileIncome[[#This Row],[LQI]]/34620</f>
        <v>1.2309936452917389</v>
      </c>
      <c r="G111" s="20">
        <f>IFERROR(VLOOKUP(F111,Points!$I$2:$K$5,3,TRUE),"")</f>
        <v>0</v>
      </c>
    </row>
    <row r="112" spans="1:7" ht="19.95" customHeight="1" x14ac:dyDescent="0.3">
      <c r="A112" t="s">
        <v>5352</v>
      </c>
      <c r="B112" t="s">
        <v>3404</v>
      </c>
      <c r="C112" t="s">
        <v>1432</v>
      </c>
      <c r="D112" t="s">
        <v>39</v>
      </c>
      <c r="E112" s="31">
        <v>48700</v>
      </c>
      <c r="F112" s="30">
        <f>LowestQuintileIncome[[#This Row],[LQI]]/34620</f>
        <v>1.4067013287117274</v>
      </c>
      <c r="G112" s="20">
        <f>IFERROR(VLOOKUP(F112,Points!$I$2:$K$5,3,TRUE),"")</f>
        <v>0</v>
      </c>
    </row>
    <row r="113" spans="1:7" ht="19.95" customHeight="1" x14ac:dyDescent="0.3">
      <c r="A113" t="s">
        <v>5351</v>
      </c>
      <c r="B113" t="s">
        <v>3405</v>
      </c>
      <c r="C113" t="s">
        <v>1433</v>
      </c>
      <c r="D113" t="s">
        <v>39</v>
      </c>
      <c r="E113" s="31">
        <v>26278</v>
      </c>
      <c r="F113" s="30">
        <f>LowestQuintileIncome[[#This Row],[LQI]]/34620</f>
        <v>0.75904101675332181</v>
      </c>
      <c r="G113" s="20">
        <f>IFERROR(VLOOKUP(F113,Points!$I$2:$K$5,3,TRUE),"")</f>
        <v>10</v>
      </c>
    </row>
    <row r="114" spans="1:7" ht="19.95" customHeight="1" x14ac:dyDescent="0.3">
      <c r="A114" t="s">
        <v>5351</v>
      </c>
      <c r="B114" t="s">
        <v>3406</v>
      </c>
      <c r="C114" t="s">
        <v>1434</v>
      </c>
      <c r="D114" t="s">
        <v>32</v>
      </c>
      <c r="E114" s="31">
        <v>41250</v>
      </c>
      <c r="F114" s="30">
        <f>LowestQuintileIncome[[#This Row],[LQI]]/34620</f>
        <v>1.1915077989601386</v>
      </c>
      <c r="G114" s="20">
        <f>IFERROR(VLOOKUP(F114,Points!$I$2:$K$5,3,TRUE),"")</f>
        <v>0</v>
      </c>
    </row>
    <row r="115" spans="1:7" ht="19.95" customHeight="1" x14ac:dyDescent="0.3">
      <c r="A115" t="s">
        <v>5352</v>
      </c>
      <c r="B115" t="s">
        <v>3407</v>
      </c>
      <c r="C115" t="s">
        <v>1435</v>
      </c>
      <c r="D115" t="s">
        <v>122</v>
      </c>
      <c r="E115" s="31">
        <v>43750</v>
      </c>
      <c r="F115" s="30">
        <f>LowestQuintileIncome[[#This Row],[LQI]]/34620</f>
        <v>1.2637203928365106</v>
      </c>
      <c r="G115" s="20">
        <f>IFERROR(VLOOKUP(F115,Points!$I$2:$K$5,3,TRUE),"")</f>
        <v>0</v>
      </c>
    </row>
    <row r="116" spans="1:7" ht="19.95" customHeight="1" x14ac:dyDescent="0.3">
      <c r="A116" t="s">
        <v>5351</v>
      </c>
      <c r="B116" t="s">
        <v>3408</v>
      </c>
      <c r="C116" t="s">
        <v>1436</v>
      </c>
      <c r="D116" t="s">
        <v>122</v>
      </c>
      <c r="E116" s="31">
        <v>45154</v>
      </c>
      <c r="F116" s="30">
        <f>LowestQuintileIncome[[#This Row],[LQI]]/34620</f>
        <v>1.3042749855574811</v>
      </c>
      <c r="G116" s="20">
        <f>IFERROR(VLOOKUP(F116,Points!$I$2:$K$5,3,TRUE),"")</f>
        <v>0</v>
      </c>
    </row>
    <row r="117" spans="1:7" ht="19.95" customHeight="1" x14ac:dyDescent="0.3">
      <c r="A117" t="s">
        <v>5351</v>
      </c>
      <c r="B117" t="s">
        <v>3409</v>
      </c>
      <c r="C117" t="s">
        <v>1437</v>
      </c>
      <c r="D117" t="s">
        <v>124</v>
      </c>
      <c r="E117" s="31">
        <v>30406</v>
      </c>
      <c r="F117" s="30">
        <f>LowestQuintileIncome[[#This Row],[LQI]]/34620</f>
        <v>0.87827845176198727</v>
      </c>
      <c r="G117" s="20">
        <f>IFERROR(VLOOKUP(F117,Points!$I$2:$K$5,3,TRUE),"")</f>
        <v>0</v>
      </c>
    </row>
    <row r="118" spans="1:7" ht="19.95" customHeight="1" x14ac:dyDescent="0.3">
      <c r="A118" t="s">
        <v>5352</v>
      </c>
      <c r="B118" t="s">
        <v>3410</v>
      </c>
      <c r="C118" t="s">
        <v>1438</v>
      </c>
      <c r="D118" t="s">
        <v>124</v>
      </c>
      <c r="E118" s="31">
        <v>41364</v>
      </c>
      <c r="F118" s="30">
        <f>LowestQuintileIncome[[#This Row],[LQI]]/34620</f>
        <v>1.1948006932409012</v>
      </c>
      <c r="G118" s="20">
        <f>IFERROR(VLOOKUP(F118,Points!$I$2:$K$5,3,TRUE),"")</f>
        <v>0</v>
      </c>
    </row>
    <row r="119" spans="1:7" ht="19.95" customHeight="1" x14ac:dyDescent="0.3">
      <c r="A119" t="s">
        <v>5352</v>
      </c>
      <c r="B119" t="s">
        <v>3411</v>
      </c>
      <c r="C119" t="s">
        <v>1439</v>
      </c>
      <c r="D119" t="s">
        <v>126</v>
      </c>
      <c r="E119" s="31">
        <v>34000</v>
      </c>
      <c r="F119" s="30">
        <f>LowestQuintileIncome[[#This Row],[LQI]]/34620</f>
        <v>0.9820912767186597</v>
      </c>
      <c r="G119" s="20">
        <f>IFERROR(VLOOKUP(F119,Points!$I$2:$K$5,3,TRUE),"")</f>
        <v>0</v>
      </c>
    </row>
    <row r="120" spans="1:7" ht="19.95" customHeight="1" x14ac:dyDescent="0.3">
      <c r="A120" t="s">
        <v>5352</v>
      </c>
      <c r="B120" t="s">
        <v>3412</v>
      </c>
      <c r="C120" t="s">
        <v>1440</v>
      </c>
      <c r="D120" t="s">
        <v>126</v>
      </c>
      <c r="E120" s="31">
        <v>23875</v>
      </c>
      <c r="F120" s="30">
        <f>LowestQuintileIncome[[#This Row],[LQI]]/34620</f>
        <v>0.68963027151935297</v>
      </c>
      <c r="G120" s="20">
        <f>IFERROR(VLOOKUP(F120,Points!$I$2:$K$5,3,TRUE),"")</f>
        <v>15</v>
      </c>
    </row>
    <row r="121" spans="1:7" ht="19.95" customHeight="1" x14ac:dyDescent="0.3">
      <c r="A121" t="s">
        <v>5351</v>
      </c>
      <c r="B121" t="s">
        <v>3413</v>
      </c>
      <c r="C121" t="s">
        <v>1441</v>
      </c>
      <c r="D121" t="s">
        <v>80</v>
      </c>
      <c r="E121" s="31">
        <v>57167</v>
      </c>
      <c r="F121" s="30">
        <f>LowestQuintileIncome[[#This Row],[LQI]]/34620</f>
        <v>1.6512709416522242</v>
      </c>
      <c r="G121" s="20">
        <f>IFERROR(VLOOKUP(F121,Points!$I$2:$K$5,3,TRUE),"")</f>
        <v>0</v>
      </c>
    </row>
    <row r="122" spans="1:7" ht="19.95" customHeight="1" x14ac:dyDescent="0.3">
      <c r="A122" t="s">
        <v>5352</v>
      </c>
      <c r="B122" t="s">
        <v>3414</v>
      </c>
      <c r="C122" t="s">
        <v>1442</v>
      </c>
      <c r="D122" t="s">
        <v>122</v>
      </c>
      <c r="E122" s="31">
        <v>51071</v>
      </c>
      <c r="F122" s="30">
        <f>LowestQuintileIncome[[#This Row],[LQI]]/34620</f>
        <v>1.4751877527440787</v>
      </c>
      <c r="G122" s="20">
        <f>IFERROR(VLOOKUP(F122,Points!$I$2:$K$5,3,TRUE),"")</f>
        <v>0</v>
      </c>
    </row>
    <row r="123" spans="1:7" ht="19.95" customHeight="1" x14ac:dyDescent="0.3">
      <c r="A123" t="s">
        <v>5351</v>
      </c>
      <c r="B123" t="s">
        <v>3415</v>
      </c>
      <c r="C123" t="s">
        <v>1443</v>
      </c>
      <c r="D123" t="s">
        <v>48</v>
      </c>
      <c r="E123" s="31">
        <v>17103</v>
      </c>
      <c r="F123" s="30">
        <f>LowestQuintileIncome[[#This Row],[LQI]]/34620</f>
        <v>0.4940207972270364</v>
      </c>
      <c r="G123" s="20">
        <f>IFERROR(VLOOKUP(F123,Points!$I$2:$K$5,3,TRUE),"")</f>
        <v>20</v>
      </c>
    </row>
    <row r="124" spans="1:7" ht="19.95" customHeight="1" x14ac:dyDescent="0.3">
      <c r="A124" t="s">
        <v>5352</v>
      </c>
      <c r="B124" t="s">
        <v>3416</v>
      </c>
      <c r="C124" t="s">
        <v>1444</v>
      </c>
      <c r="D124" t="s">
        <v>48</v>
      </c>
      <c r="E124" s="31">
        <v>52667</v>
      </c>
      <c r="F124" s="30">
        <f>LowestQuintileIncome[[#This Row],[LQI]]/34620</f>
        <v>1.5212882726747545</v>
      </c>
      <c r="G124" s="20">
        <f>IFERROR(VLOOKUP(F124,Points!$I$2:$K$5,3,TRUE),"")</f>
        <v>0</v>
      </c>
    </row>
    <row r="125" spans="1:7" ht="19.95" customHeight="1" x14ac:dyDescent="0.3">
      <c r="A125" t="s">
        <v>5351</v>
      </c>
      <c r="B125" t="s">
        <v>3417</v>
      </c>
      <c r="C125" t="s">
        <v>1445</v>
      </c>
      <c r="D125" t="s">
        <v>48</v>
      </c>
      <c r="E125" s="31">
        <v>30375</v>
      </c>
      <c r="F125" s="30">
        <f>LowestQuintileIncome[[#This Row],[LQI]]/34620</f>
        <v>0.87738301559792031</v>
      </c>
      <c r="G125" s="20">
        <f>IFERROR(VLOOKUP(F125,Points!$I$2:$K$5,3,TRUE),"")</f>
        <v>0</v>
      </c>
    </row>
    <row r="126" spans="1:7" ht="19.95" customHeight="1" x14ac:dyDescent="0.3">
      <c r="A126" t="s">
        <v>5352</v>
      </c>
      <c r="B126" t="s">
        <v>3418</v>
      </c>
      <c r="C126" t="s">
        <v>1446</v>
      </c>
      <c r="D126" t="s">
        <v>131</v>
      </c>
      <c r="E126" s="31">
        <v>41611</v>
      </c>
      <c r="F126" s="30">
        <f>LowestQuintileIncome[[#This Row],[LQI]]/34620</f>
        <v>1.2019352975158868</v>
      </c>
      <c r="G126" s="20">
        <f>IFERROR(VLOOKUP(F126,Points!$I$2:$K$5,3,TRUE),"")</f>
        <v>0</v>
      </c>
    </row>
    <row r="127" spans="1:7" ht="19.95" customHeight="1" x14ac:dyDescent="0.3">
      <c r="A127" t="s">
        <v>5352</v>
      </c>
      <c r="B127" t="s">
        <v>3419</v>
      </c>
      <c r="C127" t="s">
        <v>1447</v>
      </c>
      <c r="D127" t="s">
        <v>50</v>
      </c>
      <c r="E127" s="31">
        <v>28354</v>
      </c>
      <c r="F127" s="30">
        <f>LowestQuintileIncome[[#This Row],[LQI]]/34620</f>
        <v>0.81900635470826111</v>
      </c>
      <c r="G127" s="20">
        <f>IFERROR(VLOOKUP(F127,Points!$I$2:$K$5,3,TRUE),"")</f>
        <v>0</v>
      </c>
    </row>
    <row r="128" spans="1:7" ht="19.95" customHeight="1" x14ac:dyDescent="0.3">
      <c r="A128" t="s">
        <v>5352</v>
      </c>
      <c r="B128" t="s">
        <v>3420</v>
      </c>
      <c r="C128" t="s">
        <v>1448</v>
      </c>
      <c r="D128" t="s">
        <v>18</v>
      </c>
      <c r="E128" s="31">
        <v>58233</v>
      </c>
      <c r="F128" s="30">
        <f>LowestQuintileIncome[[#This Row],[LQI]]/34620</f>
        <v>1.6820623916811093</v>
      </c>
      <c r="G128" s="20">
        <f>IFERROR(VLOOKUP(F128,Points!$I$2:$K$5,3,TRUE),"")</f>
        <v>0</v>
      </c>
    </row>
    <row r="129" spans="1:7" ht="19.95" customHeight="1" x14ac:dyDescent="0.3">
      <c r="A129" t="s">
        <v>5352</v>
      </c>
      <c r="B129" t="s">
        <v>3421</v>
      </c>
      <c r="C129" t="s">
        <v>1449</v>
      </c>
      <c r="D129" t="s">
        <v>131</v>
      </c>
      <c r="E129" s="31">
        <v>39472</v>
      </c>
      <c r="F129" s="30">
        <f>LowestQuintileIncome[[#This Row],[LQI]]/34620</f>
        <v>1.1401502021952628</v>
      </c>
      <c r="G129" s="20">
        <f>IFERROR(VLOOKUP(F129,Points!$I$2:$K$5,3,TRUE),"")</f>
        <v>0</v>
      </c>
    </row>
    <row r="130" spans="1:7" ht="19.95" customHeight="1" x14ac:dyDescent="0.3">
      <c r="A130" t="s">
        <v>5352</v>
      </c>
      <c r="B130" t="s">
        <v>3422</v>
      </c>
      <c r="C130" t="s">
        <v>1450</v>
      </c>
      <c r="D130" t="s">
        <v>136</v>
      </c>
      <c r="E130" s="31">
        <v>25913</v>
      </c>
      <c r="F130" s="30">
        <f>LowestQuintileIncome[[#This Row],[LQI]]/34620</f>
        <v>0.7484979780473715</v>
      </c>
      <c r="G130" s="20">
        <f>IFERROR(VLOOKUP(F130,Points!$I$2:$K$5,3,TRUE),"")</f>
        <v>10</v>
      </c>
    </row>
    <row r="131" spans="1:7" ht="19.95" customHeight="1" x14ac:dyDescent="0.3">
      <c r="A131" t="s">
        <v>5352</v>
      </c>
      <c r="B131" t="s">
        <v>3423</v>
      </c>
      <c r="C131" t="s">
        <v>1450</v>
      </c>
      <c r="D131" t="s">
        <v>131</v>
      </c>
      <c r="E131" s="31">
        <v>26400</v>
      </c>
      <c r="F131" s="30">
        <f>LowestQuintileIncome[[#This Row],[LQI]]/34620</f>
        <v>0.76256499133448874</v>
      </c>
      <c r="G131" s="20">
        <f>IFERROR(VLOOKUP(F131,Points!$I$2:$K$5,3,TRUE),"")</f>
        <v>10</v>
      </c>
    </row>
    <row r="132" spans="1:7" ht="19.95" customHeight="1" x14ac:dyDescent="0.3">
      <c r="A132" t="s">
        <v>5351</v>
      </c>
      <c r="B132" t="s">
        <v>3424</v>
      </c>
      <c r="C132" t="s">
        <v>1451</v>
      </c>
      <c r="D132" t="s">
        <v>21</v>
      </c>
      <c r="E132" s="31">
        <v>83550</v>
      </c>
      <c r="F132" s="30">
        <f>LowestQuintileIncome[[#This Row],[LQI]]/34620</f>
        <v>2.4133448873483534</v>
      </c>
      <c r="G132" s="20">
        <f>IFERROR(VLOOKUP(F132,Points!$I$2:$K$5,3,TRUE),"")</f>
        <v>0</v>
      </c>
    </row>
    <row r="133" spans="1:7" ht="19.95" customHeight="1" x14ac:dyDescent="0.3">
      <c r="A133" t="s">
        <v>5351</v>
      </c>
      <c r="B133" t="s">
        <v>3425</v>
      </c>
      <c r="C133" t="s">
        <v>1452</v>
      </c>
      <c r="D133" t="s">
        <v>138</v>
      </c>
      <c r="E133" s="31">
        <v>35500</v>
      </c>
      <c r="F133" s="30">
        <f>LowestQuintileIncome[[#This Row],[LQI]]/34620</f>
        <v>1.0254188330444829</v>
      </c>
      <c r="G133" s="20">
        <f>IFERROR(VLOOKUP(F133,Points!$I$2:$K$5,3,TRUE),"")</f>
        <v>0</v>
      </c>
    </row>
    <row r="134" spans="1:7" ht="19.95" customHeight="1" x14ac:dyDescent="0.3">
      <c r="A134" t="s">
        <v>5351</v>
      </c>
      <c r="B134" t="s">
        <v>3426</v>
      </c>
      <c r="C134" t="s">
        <v>1453</v>
      </c>
      <c r="D134" t="s">
        <v>126</v>
      </c>
      <c r="E134" s="31">
        <v>41333</v>
      </c>
      <c r="F134" s="30">
        <f>LowestQuintileIncome[[#This Row],[LQI]]/34620</f>
        <v>1.1939052570768343</v>
      </c>
      <c r="G134" s="20">
        <f>IFERROR(VLOOKUP(F134,Points!$I$2:$K$5,3,TRUE),"")</f>
        <v>0</v>
      </c>
    </row>
    <row r="135" spans="1:7" ht="19.95" customHeight="1" x14ac:dyDescent="0.3">
      <c r="A135" t="s">
        <v>5352</v>
      </c>
      <c r="B135" t="s">
        <v>3427</v>
      </c>
      <c r="C135" t="s">
        <v>1454</v>
      </c>
      <c r="D135" t="s">
        <v>126</v>
      </c>
      <c r="E135" s="31">
        <v>40077</v>
      </c>
      <c r="F135" s="30">
        <f>LowestQuintileIncome[[#This Row],[LQI]]/34620</f>
        <v>1.1576256499133448</v>
      </c>
      <c r="G135" s="20">
        <f>IFERROR(VLOOKUP(F135,Points!$I$2:$K$5,3,TRUE),"")</f>
        <v>0</v>
      </c>
    </row>
    <row r="136" spans="1:7" ht="19.95" customHeight="1" x14ac:dyDescent="0.3">
      <c r="A136" t="s">
        <v>5351</v>
      </c>
      <c r="B136" t="s">
        <v>3428</v>
      </c>
      <c r="C136" t="s">
        <v>1455</v>
      </c>
      <c r="D136" t="s">
        <v>25</v>
      </c>
      <c r="E136" s="31">
        <v>79125</v>
      </c>
      <c r="F136" s="30">
        <f>LowestQuintileIncome[[#This Row],[LQI]]/34620</f>
        <v>2.285528596187175</v>
      </c>
      <c r="G136" s="20">
        <f>IFERROR(VLOOKUP(F136,Points!$I$2:$K$5,3,TRUE),"")</f>
        <v>0</v>
      </c>
    </row>
    <row r="137" spans="1:7" ht="19.95" customHeight="1" x14ac:dyDescent="0.3">
      <c r="A137" t="s">
        <v>5351</v>
      </c>
      <c r="B137" t="s">
        <v>3429</v>
      </c>
      <c r="C137" t="s">
        <v>1456</v>
      </c>
      <c r="D137" t="s">
        <v>229</v>
      </c>
      <c r="E137" s="31">
        <v>43654</v>
      </c>
      <c r="F137" s="30">
        <f>LowestQuintileIncome[[#This Row],[LQI]]/34620</f>
        <v>1.260947429231658</v>
      </c>
      <c r="G137" s="20">
        <f>IFERROR(VLOOKUP(F137,Points!$I$2:$K$5,3,TRUE),"")</f>
        <v>0</v>
      </c>
    </row>
    <row r="138" spans="1:7" ht="19.95" customHeight="1" x14ac:dyDescent="0.3">
      <c r="A138" t="s">
        <v>5352</v>
      </c>
      <c r="B138" t="s">
        <v>3430</v>
      </c>
      <c r="C138" t="s">
        <v>1457</v>
      </c>
      <c r="D138" t="s">
        <v>126</v>
      </c>
      <c r="E138" s="31">
        <v>43750</v>
      </c>
      <c r="F138" s="30">
        <f>LowestQuintileIncome[[#This Row],[LQI]]/34620</f>
        <v>1.2637203928365106</v>
      </c>
      <c r="G138" s="20">
        <f>IFERROR(VLOOKUP(F138,Points!$I$2:$K$5,3,TRUE),"")</f>
        <v>0</v>
      </c>
    </row>
    <row r="139" spans="1:7" ht="19.95" customHeight="1" x14ac:dyDescent="0.3">
      <c r="A139" t="s">
        <v>5352</v>
      </c>
      <c r="B139" t="s">
        <v>3431</v>
      </c>
      <c r="C139" t="s">
        <v>1458</v>
      </c>
      <c r="D139" t="s">
        <v>16</v>
      </c>
      <c r="E139" s="31">
        <v>43250</v>
      </c>
      <c r="F139" s="30">
        <f>LowestQuintileIncome[[#This Row],[LQI]]/34620</f>
        <v>1.2492778740612362</v>
      </c>
      <c r="G139" s="20">
        <f>IFERROR(VLOOKUP(F139,Points!$I$2:$K$5,3,TRUE),"")</f>
        <v>0</v>
      </c>
    </row>
    <row r="140" spans="1:7" ht="19.95" customHeight="1" x14ac:dyDescent="0.3">
      <c r="A140" t="s">
        <v>5352</v>
      </c>
      <c r="B140" t="s">
        <v>3432</v>
      </c>
      <c r="C140" t="s">
        <v>1459</v>
      </c>
      <c r="D140" t="s">
        <v>124</v>
      </c>
      <c r="E140" s="31">
        <v>55269</v>
      </c>
      <c r="F140" s="30">
        <f>LowestQuintileIncome[[#This Row],[LQI]]/34620</f>
        <v>1.5964471403812825</v>
      </c>
      <c r="G140" s="20">
        <f>IFERROR(VLOOKUP(F140,Points!$I$2:$K$5,3,TRUE),"")</f>
        <v>0</v>
      </c>
    </row>
    <row r="141" spans="1:7" ht="19.95" customHeight="1" x14ac:dyDescent="0.3">
      <c r="A141" t="s">
        <v>5352</v>
      </c>
      <c r="B141" t="s">
        <v>3433</v>
      </c>
      <c r="C141" t="s">
        <v>1459</v>
      </c>
      <c r="D141" t="s">
        <v>144</v>
      </c>
      <c r="E141" s="31">
        <v>38750</v>
      </c>
      <c r="F141" s="30">
        <f>LowestQuintileIncome[[#This Row],[LQI]]/34620</f>
        <v>1.1192952050837666</v>
      </c>
      <c r="G141" s="20">
        <f>IFERROR(VLOOKUP(F141,Points!$I$2:$K$5,3,TRUE),"")</f>
        <v>0</v>
      </c>
    </row>
    <row r="142" spans="1:7" ht="19.95" customHeight="1" x14ac:dyDescent="0.3">
      <c r="A142" t="s">
        <v>5351</v>
      </c>
      <c r="B142" t="s">
        <v>3434</v>
      </c>
      <c r="C142" t="s">
        <v>1460</v>
      </c>
      <c r="D142" t="s">
        <v>143</v>
      </c>
      <c r="E142" s="31">
        <v>47125</v>
      </c>
      <c r="F142" s="30">
        <f>LowestQuintileIncome[[#This Row],[LQI]]/34620</f>
        <v>1.361207394569613</v>
      </c>
      <c r="G142" s="20">
        <f>IFERROR(VLOOKUP(F142,Points!$I$2:$K$5,3,TRUE),"")</f>
        <v>0</v>
      </c>
    </row>
    <row r="143" spans="1:7" ht="19.95" customHeight="1" x14ac:dyDescent="0.3">
      <c r="A143" t="s">
        <v>5352</v>
      </c>
      <c r="B143" t="s">
        <v>3435</v>
      </c>
      <c r="C143" t="s">
        <v>1461</v>
      </c>
      <c r="D143" t="s">
        <v>48</v>
      </c>
      <c r="E143" s="31">
        <v>38167</v>
      </c>
      <c r="F143" s="30">
        <f>LowestQuintileIncome[[#This Row],[LQI]]/34620</f>
        <v>1.1024552281917968</v>
      </c>
      <c r="G143" s="20">
        <f>IFERROR(VLOOKUP(F143,Points!$I$2:$K$5,3,TRUE),"")</f>
        <v>0</v>
      </c>
    </row>
    <row r="144" spans="1:7" ht="19.95" customHeight="1" x14ac:dyDescent="0.3">
      <c r="A144" t="s">
        <v>5352</v>
      </c>
      <c r="B144" t="s">
        <v>3436</v>
      </c>
      <c r="C144" t="s">
        <v>1462</v>
      </c>
      <c r="D144" t="s">
        <v>131</v>
      </c>
      <c r="E144" s="31">
        <v>45750</v>
      </c>
      <c r="F144" s="30">
        <f>LowestQuintileIncome[[#This Row],[LQI]]/34620</f>
        <v>1.3214904679376083</v>
      </c>
      <c r="G144" s="20">
        <f>IFERROR(VLOOKUP(F144,Points!$I$2:$K$5,3,TRUE),"")</f>
        <v>0</v>
      </c>
    </row>
    <row r="145" spans="1:7" ht="19.95" customHeight="1" x14ac:dyDescent="0.3">
      <c r="A145" t="s">
        <v>5351</v>
      </c>
      <c r="B145" t="s">
        <v>3437</v>
      </c>
      <c r="C145" t="s">
        <v>1463</v>
      </c>
      <c r="D145" t="s">
        <v>95</v>
      </c>
      <c r="E145" s="31">
        <v>33854</v>
      </c>
      <c r="F145" s="30">
        <f>LowestQuintileIncome[[#This Row],[LQI]]/34620</f>
        <v>0.97787406123627962</v>
      </c>
      <c r="G145" s="20">
        <f>IFERROR(VLOOKUP(F145,Points!$I$2:$K$5,3,TRUE),"")</f>
        <v>0</v>
      </c>
    </row>
    <row r="146" spans="1:7" ht="19.95" customHeight="1" x14ac:dyDescent="0.3">
      <c r="A146" t="s">
        <v>5352</v>
      </c>
      <c r="B146" t="s">
        <v>3438</v>
      </c>
      <c r="C146" t="s">
        <v>1464</v>
      </c>
      <c r="D146" t="s">
        <v>95</v>
      </c>
      <c r="E146" s="31">
        <v>41500</v>
      </c>
      <c r="F146" s="30">
        <f>LowestQuintileIncome[[#This Row],[LQI]]/34620</f>
        <v>1.1987290583477759</v>
      </c>
      <c r="G146" s="20">
        <f>IFERROR(VLOOKUP(F146,Points!$I$2:$K$5,3,TRUE),"")</f>
        <v>0</v>
      </c>
    </row>
    <row r="147" spans="1:7" ht="19.95" customHeight="1" x14ac:dyDescent="0.3">
      <c r="A147" t="s">
        <v>5352</v>
      </c>
      <c r="B147" t="s">
        <v>3439</v>
      </c>
      <c r="C147" t="s">
        <v>1465</v>
      </c>
      <c r="D147" t="s">
        <v>147</v>
      </c>
      <c r="E147" s="31">
        <v>39667</v>
      </c>
      <c r="F147" s="30">
        <f>LowestQuintileIncome[[#This Row],[LQI]]/34620</f>
        <v>1.1457827845176198</v>
      </c>
      <c r="G147" s="20">
        <f>IFERROR(VLOOKUP(F147,Points!$I$2:$K$5,3,TRUE),"")</f>
        <v>0</v>
      </c>
    </row>
    <row r="148" spans="1:7" ht="19.95" customHeight="1" x14ac:dyDescent="0.3">
      <c r="A148" t="s">
        <v>5352</v>
      </c>
      <c r="B148" t="s">
        <v>3440</v>
      </c>
      <c r="C148" t="s">
        <v>1465</v>
      </c>
      <c r="D148" t="s">
        <v>59</v>
      </c>
      <c r="E148" s="31">
        <v>35429</v>
      </c>
      <c r="F148" s="30">
        <f>LowestQuintileIncome[[#This Row],[LQI]]/34620</f>
        <v>1.0233679953783941</v>
      </c>
      <c r="G148" s="20">
        <f>IFERROR(VLOOKUP(F148,Points!$I$2:$K$5,3,TRUE),"")</f>
        <v>0</v>
      </c>
    </row>
    <row r="149" spans="1:7" ht="19.95" customHeight="1" x14ac:dyDescent="0.3">
      <c r="A149" t="s">
        <v>5352</v>
      </c>
      <c r="B149" t="s">
        <v>3441</v>
      </c>
      <c r="C149" t="s">
        <v>1465</v>
      </c>
      <c r="D149" t="s">
        <v>39</v>
      </c>
      <c r="E149" s="31">
        <v>42083</v>
      </c>
      <c r="F149" s="30">
        <f>LowestQuintileIncome[[#This Row],[LQI]]/34620</f>
        <v>1.2155690352397459</v>
      </c>
      <c r="G149" s="20">
        <f>IFERROR(VLOOKUP(F149,Points!$I$2:$K$5,3,TRUE),"")</f>
        <v>0</v>
      </c>
    </row>
    <row r="150" spans="1:7" ht="19.95" customHeight="1" x14ac:dyDescent="0.3">
      <c r="A150" t="s">
        <v>5352</v>
      </c>
      <c r="B150" t="s">
        <v>3442</v>
      </c>
      <c r="C150" t="s">
        <v>1466</v>
      </c>
      <c r="D150" t="s">
        <v>59</v>
      </c>
      <c r="E150" s="31">
        <v>27353</v>
      </c>
      <c r="F150" s="30">
        <f>LowestQuintileIncome[[#This Row],[LQI]]/34620</f>
        <v>0.79009243212016178</v>
      </c>
      <c r="G150" s="20">
        <f>IFERROR(VLOOKUP(F150,Points!$I$2:$K$5,3,TRUE),"")</f>
        <v>10</v>
      </c>
    </row>
    <row r="151" spans="1:7" ht="19.95" customHeight="1" x14ac:dyDescent="0.3">
      <c r="A151" t="s">
        <v>5352</v>
      </c>
      <c r="B151" t="s">
        <v>3443</v>
      </c>
      <c r="C151" t="s">
        <v>1467</v>
      </c>
      <c r="D151" t="s">
        <v>115</v>
      </c>
      <c r="E151" s="31">
        <v>35667</v>
      </c>
      <c r="F151" s="30">
        <f>LowestQuintileIncome[[#This Row],[LQI]]/34620</f>
        <v>1.0302426343154245</v>
      </c>
      <c r="G151" s="20">
        <f>IFERROR(VLOOKUP(F151,Points!$I$2:$K$5,3,TRUE),"")</f>
        <v>0</v>
      </c>
    </row>
    <row r="152" spans="1:7" ht="19.95" customHeight="1" x14ac:dyDescent="0.3">
      <c r="A152" t="s">
        <v>5352</v>
      </c>
      <c r="B152" t="s">
        <v>3444</v>
      </c>
      <c r="C152" t="s">
        <v>1468</v>
      </c>
      <c r="D152" t="s">
        <v>153</v>
      </c>
      <c r="E152" s="31">
        <v>56717</v>
      </c>
      <c r="F152" s="30">
        <f>LowestQuintileIncome[[#This Row],[LQI]]/34620</f>
        <v>1.6382726747544771</v>
      </c>
      <c r="G152" s="20">
        <f>IFERROR(VLOOKUP(F152,Points!$I$2:$K$5,3,TRUE),"")</f>
        <v>0</v>
      </c>
    </row>
    <row r="153" spans="1:7" ht="19.95" customHeight="1" x14ac:dyDescent="0.3">
      <c r="A153" t="s">
        <v>5351</v>
      </c>
      <c r="B153" t="s">
        <v>3445</v>
      </c>
      <c r="C153" t="s">
        <v>1469</v>
      </c>
      <c r="D153" t="s">
        <v>153</v>
      </c>
      <c r="E153" s="31">
        <v>31935</v>
      </c>
      <c r="F153" s="30">
        <f>LowestQuintileIncome[[#This Row],[LQI]]/34620</f>
        <v>0.92244367417677642</v>
      </c>
      <c r="G153" s="20">
        <f>IFERROR(VLOOKUP(F153,Points!$I$2:$K$5,3,TRUE),"")</f>
        <v>0</v>
      </c>
    </row>
    <row r="154" spans="1:7" ht="19.95" customHeight="1" x14ac:dyDescent="0.3">
      <c r="A154" t="s">
        <v>5351</v>
      </c>
      <c r="B154" t="s">
        <v>3446</v>
      </c>
      <c r="C154" t="s">
        <v>1470</v>
      </c>
      <c r="D154" t="s">
        <v>156</v>
      </c>
      <c r="E154" s="31">
        <v>17000</v>
      </c>
      <c r="F154" s="30">
        <f>LowestQuintileIncome[[#This Row],[LQI]]/34620</f>
        <v>0.49104563835932985</v>
      </c>
      <c r="G154" s="20">
        <f>IFERROR(VLOOKUP(F154,Points!$I$2:$K$5,3,TRUE),"")</f>
        <v>20</v>
      </c>
    </row>
    <row r="155" spans="1:7" ht="19.95" customHeight="1" x14ac:dyDescent="0.3">
      <c r="A155" t="s">
        <v>5352</v>
      </c>
      <c r="B155" t="s">
        <v>3447</v>
      </c>
      <c r="C155" t="s">
        <v>1471</v>
      </c>
      <c r="D155" t="s">
        <v>126</v>
      </c>
      <c r="E155" s="31">
        <v>44364</v>
      </c>
      <c r="F155" s="30">
        <f>LowestQuintileIncome[[#This Row],[LQI]]/34620</f>
        <v>1.2814558058925476</v>
      </c>
      <c r="G155" s="20">
        <f>IFERROR(VLOOKUP(F155,Points!$I$2:$K$5,3,TRUE),"")</f>
        <v>0</v>
      </c>
    </row>
    <row r="156" spans="1:7" ht="19.95" customHeight="1" x14ac:dyDescent="0.3">
      <c r="A156" t="s">
        <v>5352</v>
      </c>
      <c r="B156" t="s">
        <v>3448</v>
      </c>
      <c r="C156" t="s">
        <v>1472</v>
      </c>
      <c r="D156" t="s">
        <v>50</v>
      </c>
      <c r="E156" s="31">
        <v>19763</v>
      </c>
      <c r="F156" s="30">
        <f>LowestQuintileIncome[[#This Row],[LQI]]/34620</f>
        <v>0.57085499711149623</v>
      </c>
      <c r="G156" s="20">
        <f>IFERROR(VLOOKUP(F156,Points!$I$2:$K$5,3,TRUE),"")</f>
        <v>20</v>
      </c>
    </row>
    <row r="157" spans="1:7" ht="19.95" customHeight="1" x14ac:dyDescent="0.3">
      <c r="A157" t="s">
        <v>5351</v>
      </c>
      <c r="B157" t="s">
        <v>3449</v>
      </c>
      <c r="C157" t="s">
        <v>1473</v>
      </c>
      <c r="D157" t="s">
        <v>36</v>
      </c>
      <c r="E157" s="31">
        <v>51861</v>
      </c>
      <c r="F157" s="30">
        <f>LowestQuintileIncome[[#This Row],[LQI]]/34620</f>
        <v>1.4980069324090122</v>
      </c>
      <c r="G157" s="20">
        <f>IFERROR(VLOOKUP(F157,Points!$I$2:$K$5,3,TRUE),"")</f>
        <v>0</v>
      </c>
    </row>
    <row r="158" spans="1:7" ht="19.95" customHeight="1" x14ac:dyDescent="0.3">
      <c r="A158" t="s">
        <v>5351</v>
      </c>
      <c r="B158" t="s">
        <v>3450</v>
      </c>
      <c r="C158" t="s">
        <v>1474</v>
      </c>
      <c r="D158" t="s">
        <v>43</v>
      </c>
      <c r="E158" s="31">
        <v>40888</v>
      </c>
      <c r="F158" s="30">
        <f>LowestQuintileIncome[[#This Row],[LQI]]/34620</f>
        <v>1.1810514153668399</v>
      </c>
      <c r="G158" s="20">
        <f>IFERROR(VLOOKUP(F158,Points!$I$2:$K$5,3,TRUE),"")</f>
        <v>0</v>
      </c>
    </row>
    <row r="159" spans="1:7" ht="19.95" customHeight="1" x14ac:dyDescent="0.3">
      <c r="A159" t="s">
        <v>5352</v>
      </c>
      <c r="B159" t="s">
        <v>3451</v>
      </c>
      <c r="C159" t="s">
        <v>1475</v>
      </c>
      <c r="D159" t="s">
        <v>83</v>
      </c>
      <c r="E159" s="31">
        <v>46000</v>
      </c>
      <c r="F159" s="30">
        <f>LowestQuintileIncome[[#This Row],[LQI]]/34620</f>
        <v>1.3287117273252456</v>
      </c>
      <c r="G159" s="20">
        <f>IFERROR(VLOOKUP(F159,Points!$I$2:$K$5,3,TRUE),"")</f>
        <v>0</v>
      </c>
    </row>
    <row r="160" spans="1:7" ht="19.95" customHeight="1" x14ac:dyDescent="0.3">
      <c r="A160" t="s">
        <v>5352</v>
      </c>
      <c r="B160" t="s">
        <v>3452</v>
      </c>
      <c r="C160" t="s">
        <v>1475</v>
      </c>
      <c r="D160" t="s">
        <v>32</v>
      </c>
      <c r="E160" s="31">
        <v>40400</v>
      </c>
      <c r="F160" s="30">
        <f>LowestQuintileIncome[[#This Row],[LQI]]/34620</f>
        <v>1.1669555170421722</v>
      </c>
      <c r="G160" s="20">
        <f>IFERROR(VLOOKUP(F160,Points!$I$2:$K$5,3,TRUE),"")</f>
        <v>0</v>
      </c>
    </row>
    <row r="161" spans="1:7" ht="19.95" customHeight="1" x14ac:dyDescent="0.3">
      <c r="A161" t="s">
        <v>5351</v>
      </c>
      <c r="B161" t="s">
        <v>3453</v>
      </c>
      <c r="C161" t="s">
        <v>1476</v>
      </c>
      <c r="D161" t="s">
        <v>83</v>
      </c>
      <c r="E161" s="31">
        <v>17047</v>
      </c>
      <c r="F161" s="30">
        <f>LowestQuintileIncome[[#This Row],[LQI]]/34620</f>
        <v>0.49240323512420564</v>
      </c>
      <c r="G161" s="20">
        <f>IFERROR(VLOOKUP(F161,Points!$I$2:$K$5,3,TRUE),"")</f>
        <v>20</v>
      </c>
    </row>
    <row r="162" spans="1:7" ht="19.95" customHeight="1" x14ac:dyDescent="0.3">
      <c r="A162" t="s">
        <v>5351</v>
      </c>
      <c r="B162" t="s">
        <v>3454</v>
      </c>
      <c r="C162" t="s">
        <v>1477</v>
      </c>
      <c r="D162" t="s">
        <v>111</v>
      </c>
      <c r="E162" s="31">
        <v>27407</v>
      </c>
      <c r="F162" s="30">
        <f>LowestQuintileIncome[[#This Row],[LQI]]/34620</f>
        <v>0.79165222414789138</v>
      </c>
      <c r="G162" s="20">
        <f>IFERROR(VLOOKUP(F162,Points!$I$2:$K$5,3,TRUE),"")</f>
        <v>10</v>
      </c>
    </row>
    <row r="163" spans="1:7" ht="19.95" customHeight="1" x14ac:dyDescent="0.3">
      <c r="A163" t="s">
        <v>5352</v>
      </c>
      <c r="B163" t="s">
        <v>3455</v>
      </c>
      <c r="C163" t="s">
        <v>1478</v>
      </c>
      <c r="D163" t="s">
        <v>111</v>
      </c>
      <c r="E163" s="31">
        <v>32086</v>
      </c>
      <c r="F163" s="30">
        <f>LowestQuintileIncome[[#This Row],[LQI]]/34620</f>
        <v>0.92680531484690931</v>
      </c>
      <c r="G163" s="20">
        <f>IFERROR(VLOOKUP(F163,Points!$I$2:$K$5,3,TRUE),"")</f>
        <v>0</v>
      </c>
    </row>
    <row r="164" spans="1:7" ht="19.95" customHeight="1" x14ac:dyDescent="0.3">
      <c r="A164" t="s">
        <v>5352</v>
      </c>
      <c r="B164" t="s">
        <v>3456</v>
      </c>
      <c r="C164" t="s">
        <v>1479</v>
      </c>
      <c r="D164" t="s">
        <v>45</v>
      </c>
      <c r="E164" s="31">
        <v>52500</v>
      </c>
      <c r="F164" s="30">
        <f>LowestQuintileIncome[[#This Row],[LQI]]/34620</f>
        <v>1.5164644714038129</v>
      </c>
      <c r="G164" s="20">
        <f>IFERROR(VLOOKUP(F164,Points!$I$2:$K$5,3,TRUE),"")</f>
        <v>0</v>
      </c>
    </row>
    <row r="165" spans="1:7" ht="19.95" customHeight="1" x14ac:dyDescent="0.3">
      <c r="A165" t="s">
        <v>5352</v>
      </c>
      <c r="B165" t="s">
        <v>3457</v>
      </c>
      <c r="C165" t="s">
        <v>1480</v>
      </c>
      <c r="D165" t="s">
        <v>64</v>
      </c>
      <c r="E165" s="31">
        <v>49100</v>
      </c>
      <c r="F165" s="30">
        <f>LowestQuintileIncome[[#This Row],[LQI]]/34620</f>
        <v>1.4182553437319469</v>
      </c>
      <c r="G165" s="20">
        <f>IFERROR(VLOOKUP(F165,Points!$I$2:$K$5,3,TRUE),"")</f>
        <v>0</v>
      </c>
    </row>
    <row r="166" spans="1:7" ht="19.95" customHeight="1" x14ac:dyDescent="0.3">
      <c r="A166" t="s">
        <v>5352</v>
      </c>
      <c r="B166" t="s">
        <v>3458</v>
      </c>
      <c r="C166" t="s">
        <v>1481</v>
      </c>
      <c r="D166" t="s">
        <v>83</v>
      </c>
      <c r="E166" s="31">
        <v>35500</v>
      </c>
      <c r="F166" s="30">
        <f>LowestQuintileIncome[[#This Row],[LQI]]/34620</f>
        <v>1.0254188330444829</v>
      </c>
      <c r="G166" s="20">
        <f>IFERROR(VLOOKUP(F166,Points!$I$2:$K$5,3,TRUE),"")</f>
        <v>0</v>
      </c>
    </row>
    <row r="167" spans="1:7" ht="19.95" customHeight="1" x14ac:dyDescent="0.3">
      <c r="A167" t="s">
        <v>5351</v>
      </c>
      <c r="B167" t="s">
        <v>3459</v>
      </c>
      <c r="C167" t="s">
        <v>1482</v>
      </c>
      <c r="D167" t="s">
        <v>83</v>
      </c>
      <c r="E167" s="31">
        <v>37429</v>
      </c>
      <c r="F167" s="30">
        <f>LowestQuintileIncome[[#This Row],[LQI]]/34620</f>
        <v>1.0811380704794917</v>
      </c>
      <c r="G167" s="20">
        <f>IFERROR(VLOOKUP(F167,Points!$I$2:$K$5,3,TRUE),"")</f>
        <v>0</v>
      </c>
    </row>
    <row r="168" spans="1:7" ht="19.95" customHeight="1" x14ac:dyDescent="0.3">
      <c r="A168" t="s">
        <v>5352</v>
      </c>
      <c r="B168" t="s">
        <v>3460</v>
      </c>
      <c r="C168" t="s">
        <v>1483</v>
      </c>
      <c r="D168" t="s">
        <v>99</v>
      </c>
      <c r="E168" s="31">
        <v>66450</v>
      </c>
      <c r="F168" s="30">
        <f>LowestQuintileIncome[[#This Row],[LQI]]/34620</f>
        <v>1.9194107452339688</v>
      </c>
      <c r="G168" s="20">
        <f>IFERROR(VLOOKUP(F168,Points!$I$2:$K$5,3,TRUE),"")</f>
        <v>0</v>
      </c>
    </row>
    <row r="169" spans="1:7" ht="19.95" customHeight="1" x14ac:dyDescent="0.3">
      <c r="A169" t="s">
        <v>5352</v>
      </c>
      <c r="B169" t="s">
        <v>3461</v>
      </c>
      <c r="C169" t="s">
        <v>1483</v>
      </c>
      <c r="D169" t="s">
        <v>166</v>
      </c>
      <c r="E169" s="31">
        <v>37893</v>
      </c>
      <c r="F169" s="30">
        <f>LowestQuintileIncome[[#This Row],[LQI]]/34620</f>
        <v>1.0945407279029462</v>
      </c>
      <c r="G169" s="20">
        <f>IFERROR(VLOOKUP(F169,Points!$I$2:$K$5,3,TRUE),"")</f>
        <v>0</v>
      </c>
    </row>
    <row r="170" spans="1:7" ht="19.95" customHeight="1" x14ac:dyDescent="0.3">
      <c r="A170" t="s">
        <v>5351</v>
      </c>
      <c r="B170" t="s">
        <v>3462</v>
      </c>
      <c r="C170" t="s">
        <v>1484</v>
      </c>
      <c r="D170" t="s">
        <v>168</v>
      </c>
      <c r="E170" s="31">
        <v>25754</v>
      </c>
      <c r="F170" s="30">
        <f>LowestQuintileIncome[[#This Row],[LQI]]/34620</f>
        <v>0.74390525707683419</v>
      </c>
      <c r="G170" s="20">
        <f>IFERROR(VLOOKUP(F170,Points!$I$2:$K$5,3,TRUE),"")</f>
        <v>10</v>
      </c>
    </row>
    <row r="171" spans="1:7" ht="19.95" customHeight="1" x14ac:dyDescent="0.3">
      <c r="A171" t="s">
        <v>5352</v>
      </c>
      <c r="B171" t="s">
        <v>3463</v>
      </c>
      <c r="C171" t="s">
        <v>1485</v>
      </c>
      <c r="D171" t="s">
        <v>168</v>
      </c>
      <c r="E171" s="31">
        <v>67167</v>
      </c>
      <c r="F171" s="30">
        <f>LowestQuintileIncome[[#This Row],[LQI]]/34620</f>
        <v>1.9401213171577123</v>
      </c>
      <c r="G171" s="20">
        <f>IFERROR(VLOOKUP(F171,Points!$I$2:$K$5,3,TRUE),"")</f>
        <v>0</v>
      </c>
    </row>
    <row r="172" spans="1:7" ht="19.95" customHeight="1" x14ac:dyDescent="0.3">
      <c r="A172" t="s">
        <v>5352</v>
      </c>
      <c r="B172" t="s">
        <v>3464</v>
      </c>
      <c r="C172" t="s">
        <v>1485</v>
      </c>
      <c r="D172" t="s">
        <v>99</v>
      </c>
      <c r="E172" s="31">
        <v>42500</v>
      </c>
      <c r="F172" s="30">
        <f>LowestQuintileIncome[[#This Row],[LQI]]/34620</f>
        <v>1.2276140958983246</v>
      </c>
      <c r="G172" s="20">
        <f>IFERROR(VLOOKUP(F172,Points!$I$2:$K$5,3,TRUE),"")</f>
        <v>0</v>
      </c>
    </row>
    <row r="173" spans="1:7" ht="19.95" customHeight="1" x14ac:dyDescent="0.3">
      <c r="A173" t="s">
        <v>5352</v>
      </c>
      <c r="B173" t="s">
        <v>3465</v>
      </c>
      <c r="C173" t="s">
        <v>1486</v>
      </c>
      <c r="D173" t="s">
        <v>99</v>
      </c>
      <c r="E173" s="31">
        <v>50000</v>
      </c>
      <c r="F173" s="30">
        <f>LowestQuintileIncome[[#This Row],[LQI]]/34620</f>
        <v>1.4442518775274409</v>
      </c>
      <c r="G173" s="20">
        <f>IFERROR(VLOOKUP(F173,Points!$I$2:$K$5,3,TRUE),"")</f>
        <v>0</v>
      </c>
    </row>
    <row r="174" spans="1:7" ht="19.95" customHeight="1" x14ac:dyDescent="0.3">
      <c r="A174" t="s">
        <v>5352</v>
      </c>
      <c r="B174" t="s">
        <v>3466</v>
      </c>
      <c r="C174" t="s">
        <v>1487</v>
      </c>
      <c r="D174" t="s">
        <v>36</v>
      </c>
      <c r="E174" s="31">
        <v>55212</v>
      </c>
      <c r="F174" s="30">
        <f>LowestQuintileIncome[[#This Row],[LQI]]/34620</f>
        <v>1.5948006932409011</v>
      </c>
      <c r="G174" s="20">
        <f>IFERROR(VLOOKUP(F174,Points!$I$2:$K$5,3,TRUE),"")</f>
        <v>0</v>
      </c>
    </row>
    <row r="175" spans="1:7" ht="19.95" customHeight="1" x14ac:dyDescent="0.3">
      <c r="A175" t="s">
        <v>5352</v>
      </c>
      <c r="B175" t="s">
        <v>3467</v>
      </c>
      <c r="C175" t="s">
        <v>1488</v>
      </c>
      <c r="D175" t="s">
        <v>99</v>
      </c>
      <c r="E175" s="31">
        <v>35300</v>
      </c>
      <c r="F175" s="30">
        <f>LowestQuintileIncome[[#This Row],[LQI]]/34620</f>
        <v>1.0196418255343731</v>
      </c>
      <c r="G175" s="20">
        <f>IFERROR(VLOOKUP(F175,Points!$I$2:$K$5,3,TRUE),"")</f>
        <v>0</v>
      </c>
    </row>
    <row r="176" spans="1:7" ht="19.95" customHeight="1" x14ac:dyDescent="0.3">
      <c r="A176" t="s">
        <v>5352</v>
      </c>
      <c r="B176" t="s">
        <v>3468</v>
      </c>
      <c r="C176" t="s">
        <v>1489</v>
      </c>
      <c r="D176" t="s">
        <v>101</v>
      </c>
      <c r="E176" s="31">
        <v>31500</v>
      </c>
      <c r="F176" s="30">
        <f>LowestQuintileIncome[[#This Row],[LQI]]/34620</f>
        <v>0.90987868284228768</v>
      </c>
      <c r="G176" s="20">
        <f>IFERROR(VLOOKUP(F176,Points!$I$2:$K$5,3,TRUE),"")</f>
        <v>0</v>
      </c>
    </row>
    <row r="177" spans="1:7" ht="19.95" customHeight="1" x14ac:dyDescent="0.3">
      <c r="A177" t="s">
        <v>5351</v>
      </c>
      <c r="B177" t="s">
        <v>3469</v>
      </c>
      <c r="C177" t="s">
        <v>1490</v>
      </c>
      <c r="D177" t="s">
        <v>173</v>
      </c>
      <c r="E177" s="31">
        <v>51682</v>
      </c>
      <c r="F177" s="30">
        <f>LowestQuintileIncome[[#This Row],[LQI]]/34620</f>
        <v>1.4928365106874639</v>
      </c>
      <c r="G177" s="20">
        <f>IFERROR(VLOOKUP(F177,Points!$I$2:$K$5,3,TRUE),"")</f>
        <v>0</v>
      </c>
    </row>
    <row r="178" spans="1:7" ht="19.95" customHeight="1" x14ac:dyDescent="0.3">
      <c r="A178" t="s">
        <v>5352</v>
      </c>
      <c r="B178" t="s">
        <v>3470</v>
      </c>
      <c r="C178" t="s">
        <v>1491</v>
      </c>
      <c r="D178" t="s">
        <v>101</v>
      </c>
      <c r="E178" s="31">
        <v>39833</v>
      </c>
      <c r="F178" s="30">
        <f>LowestQuintileIncome[[#This Row],[LQI]]/34620</f>
        <v>1.150577700751011</v>
      </c>
      <c r="G178" s="20">
        <f>IFERROR(VLOOKUP(F178,Points!$I$2:$K$5,3,TRUE),"")</f>
        <v>0</v>
      </c>
    </row>
    <row r="179" spans="1:7" ht="19.95" customHeight="1" x14ac:dyDescent="0.3">
      <c r="A179" t="s">
        <v>5351</v>
      </c>
      <c r="B179" t="s">
        <v>3471</v>
      </c>
      <c r="C179" t="s">
        <v>1492</v>
      </c>
      <c r="D179" t="s">
        <v>144</v>
      </c>
      <c r="E179" s="31">
        <v>29000</v>
      </c>
      <c r="F179" s="30">
        <f>LowestQuintileIncome[[#This Row],[LQI]]/34620</f>
        <v>0.83766608896591566</v>
      </c>
      <c r="G179" s="20">
        <f>IFERROR(VLOOKUP(F179,Points!$I$2:$K$5,3,TRUE),"")</f>
        <v>0</v>
      </c>
    </row>
    <row r="180" spans="1:7" ht="19.95" customHeight="1" x14ac:dyDescent="0.3">
      <c r="A180" t="s">
        <v>5352</v>
      </c>
      <c r="B180" t="s">
        <v>3472</v>
      </c>
      <c r="C180" t="s">
        <v>1493</v>
      </c>
      <c r="D180" t="s">
        <v>14</v>
      </c>
      <c r="E180" s="31">
        <v>20893</v>
      </c>
      <c r="F180" s="30">
        <f>LowestQuintileIncome[[#This Row],[LQI]]/34620</f>
        <v>0.60349508954361641</v>
      </c>
      <c r="G180" s="20">
        <f>IFERROR(VLOOKUP(F180,Points!$I$2:$K$5,3,TRUE),"")</f>
        <v>15</v>
      </c>
    </row>
    <row r="181" spans="1:7" ht="19.95" customHeight="1" x14ac:dyDescent="0.3">
      <c r="A181" t="s">
        <v>5351</v>
      </c>
      <c r="B181" t="s">
        <v>3473</v>
      </c>
      <c r="C181" t="s">
        <v>1494</v>
      </c>
      <c r="D181" t="s">
        <v>195</v>
      </c>
      <c r="E181" s="31">
        <v>43232</v>
      </c>
      <c r="F181" s="30">
        <f>LowestQuintileIncome[[#This Row],[LQI]]/34620</f>
        <v>1.2487579433853264</v>
      </c>
      <c r="G181" s="20">
        <f>IFERROR(VLOOKUP(F181,Points!$I$2:$K$5,3,TRUE),"")</f>
        <v>0</v>
      </c>
    </row>
    <row r="182" spans="1:7" ht="19.95" customHeight="1" x14ac:dyDescent="0.3">
      <c r="A182" t="s">
        <v>5352</v>
      </c>
      <c r="B182" t="s">
        <v>3474</v>
      </c>
      <c r="C182" t="s">
        <v>1495</v>
      </c>
      <c r="D182" t="s">
        <v>72</v>
      </c>
      <c r="E182" s="31">
        <v>29786</v>
      </c>
      <c r="F182" s="30">
        <f>LowestQuintileIncome[[#This Row],[LQI]]/34620</f>
        <v>0.86036972848064708</v>
      </c>
      <c r="G182" s="20">
        <f>IFERROR(VLOOKUP(F182,Points!$I$2:$K$5,3,TRUE),"")</f>
        <v>0</v>
      </c>
    </row>
    <row r="183" spans="1:7" ht="19.95" customHeight="1" x14ac:dyDescent="0.3">
      <c r="A183" t="s">
        <v>5351</v>
      </c>
      <c r="B183" t="s">
        <v>3475</v>
      </c>
      <c r="C183" t="s">
        <v>1496</v>
      </c>
      <c r="D183" t="s">
        <v>25</v>
      </c>
      <c r="E183" s="31">
        <v>27929</v>
      </c>
      <c r="F183" s="30">
        <f>LowestQuintileIncome[[#This Row],[LQI]]/34620</f>
        <v>0.80673021374927789</v>
      </c>
      <c r="G183" s="20">
        <f>IFERROR(VLOOKUP(F183,Points!$I$2:$K$5,3,TRUE),"")</f>
        <v>0</v>
      </c>
    </row>
    <row r="184" spans="1:7" ht="19.95" customHeight="1" x14ac:dyDescent="0.3">
      <c r="A184" t="s">
        <v>5352</v>
      </c>
      <c r="B184" t="s">
        <v>3476</v>
      </c>
      <c r="C184" t="s">
        <v>1497</v>
      </c>
      <c r="D184" t="s">
        <v>177</v>
      </c>
      <c r="E184" s="31">
        <v>49833</v>
      </c>
      <c r="F184" s="30">
        <f>LowestQuintileIncome[[#This Row],[LQI]]/34620</f>
        <v>1.439428076256499</v>
      </c>
      <c r="G184" s="20">
        <f>IFERROR(VLOOKUP(F184,Points!$I$2:$K$5,3,TRUE),"")</f>
        <v>0</v>
      </c>
    </row>
    <row r="185" spans="1:7" ht="19.95" customHeight="1" x14ac:dyDescent="0.3">
      <c r="A185" t="s">
        <v>5352</v>
      </c>
      <c r="B185" t="s">
        <v>3477</v>
      </c>
      <c r="C185" t="s">
        <v>1498</v>
      </c>
      <c r="D185" t="s">
        <v>131</v>
      </c>
      <c r="E185" s="31">
        <v>36273</v>
      </c>
      <c r="F185" s="30">
        <f>LowestQuintileIncome[[#This Row],[LQI]]/34620</f>
        <v>1.0477469670710573</v>
      </c>
      <c r="G185" s="20">
        <f>IFERROR(VLOOKUP(F185,Points!$I$2:$K$5,3,TRUE),"")</f>
        <v>0</v>
      </c>
    </row>
    <row r="186" spans="1:7" ht="19.95" customHeight="1" x14ac:dyDescent="0.3">
      <c r="A186" t="s">
        <v>5351</v>
      </c>
      <c r="B186" t="s">
        <v>3478</v>
      </c>
      <c r="C186" t="s">
        <v>1499</v>
      </c>
      <c r="D186" t="s">
        <v>131</v>
      </c>
      <c r="E186" s="31">
        <v>33455</v>
      </c>
      <c r="F186" s="30">
        <f>LowestQuintileIncome[[#This Row],[LQI]]/34620</f>
        <v>0.96634893125361065</v>
      </c>
      <c r="G186" s="20">
        <f>IFERROR(VLOOKUP(F186,Points!$I$2:$K$5,3,TRUE),"")</f>
        <v>0</v>
      </c>
    </row>
    <row r="187" spans="1:7" ht="19.95" customHeight="1" x14ac:dyDescent="0.3">
      <c r="A187" t="s">
        <v>5352</v>
      </c>
      <c r="B187" t="s">
        <v>3479</v>
      </c>
      <c r="C187" t="s">
        <v>1500</v>
      </c>
      <c r="D187" t="s">
        <v>50</v>
      </c>
      <c r="E187" s="31">
        <v>17289</v>
      </c>
      <c r="F187" s="30">
        <f>LowestQuintileIncome[[#This Row],[LQI]]/34620</f>
        <v>0.49939341421143846</v>
      </c>
      <c r="G187" s="20">
        <f>IFERROR(VLOOKUP(F187,Points!$I$2:$K$5,3,TRUE),"")</f>
        <v>20</v>
      </c>
    </row>
    <row r="188" spans="1:7" ht="19.95" customHeight="1" x14ac:dyDescent="0.3">
      <c r="A188" t="s">
        <v>5351</v>
      </c>
      <c r="B188" t="s">
        <v>3480</v>
      </c>
      <c r="C188" t="s">
        <v>1501</v>
      </c>
      <c r="D188" t="s">
        <v>50</v>
      </c>
      <c r="E188" s="31">
        <v>22462</v>
      </c>
      <c r="F188" s="30">
        <f>LowestQuintileIncome[[#This Row],[LQI]]/34620</f>
        <v>0.64881571346042755</v>
      </c>
      <c r="G188" s="20">
        <f>IFERROR(VLOOKUP(F188,Points!$I$2:$K$5,3,TRUE),"")</f>
        <v>15</v>
      </c>
    </row>
    <row r="189" spans="1:7" ht="19.95" customHeight="1" x14ac:dyDescent="0.3">
      <c r="A189" t="s">
        <v>5351</v>
      </c>
      <c r="B189" t="s">
        <v>3481</v>
      </c>
      <c r="C189" t="s">
        <v>1502</v>
      </c>
      <c r="D189" t="s">
        <v>91</v>
      </c>
      <c r="E189" s="31">
        <v>31000</v>
      </c>
      <c r="F189" s="30">
        <f>LowestQuintileIncome[[#This Row],[LQI]]/34620</f>
        <v>0.89543616406701332</v>
      </c>
      <c r="G189" s="20">
        <f>IFERROR(VLOOKUP(F189,Points!$I$2:$K$5,3,TRUE),"")</f>
        <v>0</v>
      </c>
    </row>
    <row r="190" spans="1:7" ht="19.95" customHeight="1" x14ac:dyDescent="0.3">
      <c r="A190" t="s">
        <v>5352</v>
      </c>
      <c r="B190" t="s">
        <v>3482</v>
      </c>
      <c r="C190" t="s">
        <v>1503</v>
      </c>
      <c r="D190" t="s">
        <v>39</v>
      </c>
      <c r="E190" s="31">
        <v>67056</v>
      </c>
      <c r="F190" s="30">
        <f>LowestQuintileIncome[[#This Row],[LQI]]/34620</f>
        <v>1.9369150779896014</v>
      </c>
      <c r="G190" s="20">
        <f>IFERROR(VLOOKUP(F190,Points!$I$2:$K$5,3,TRUE),"")</f>
        <v>0</v>
      </c>
    </row>
    <row r="191" spans="1:7" ht="19.95" customHeight="1" x14ac:dyDescent="0.3">
      <c r="A191" t="s">
        <v>5352</v>
      </c>
      <c r="B191" t="s">
        <v>3483</v>
      </c>
      <c r="C191" t="s">
        <v>1504</v>
      </c>
      <c r="D191" t="s">
        <v>143</v>
      </c>
      <c r="E191" s="31">
        <v>45313</v>
      </c>
      <c r="F191" s="30">
        <f>LowestQuintileIncome[[#This Row],[LQI]]/34620</f>
        <v>1.3088677065280185</v>
      </c>
      <c r="G191" s="20">
        <f>IFERROR(VLOOKUP(F191,Points!$I$2:$K$5,3,TRUE),"")</f>
        <v>0</v>
      </c>
    </row>
    <row r="192" spans="1:7" ht="19.95" customHeight="1" x14ac:dyDescent="0.3">
      <c r="A192" t="s">
        <v>5351</v>
      </c>
      <c r="B192" t="s">
        <v>3484</v>
      </c>
      <c r="C192" t="s">
        <v>1505</v>
      </c>
      <c r="D192" t="s">
        <v>143</v>
      </c>
      <c r="E192" s="31">
        <v>35500</v>
      </c>
      <c r="F192" s="30">
        <f>LowestQuintileIncome[[#This Row],[LQI]]/34620</f>
        <v>1.0254188330444829</v>
      </c>
      <c r="G192" s="20">
        <f>IFERROR(VLOOKUP(F192,Points!$I$2:$K$5,3,TRUE),"")</f>
        <v>0</v>
      </c>
    </row>
    <row r="193" spans="1:7" ht="19.95" customHeight="1" x14ac:dyDescent="0.3">
      <c r="A193" t="s">
        <v>5352</v>
      </c>
      <c r="B193" t="s">
        <v>3485</v>
      </c>
      <c r="C193" t="s">
        <v>1506</v>
      </c>
      <c r="D193" t="s">
        <v>36</v>
      </c>
      <c r="E193" s="31">
        <v>71900</v>
      </c>
      <c r="F193" s="30">
        <f>LowestQuintileIncome[[#This Row],[LQI]]/34620</f>
        <v>2.0768341998844599</v>
      </c>
      <c r="G193" s="20">
        <f>IFERROR(VLOOKUP(F193,Points!$I$2:$K$5,3,TRUE),"")</f>
        <v>0</v>
      </c>
    </row>
    <row r="194" spans="1:7" ht="19.95" customHeight="1" x14ac:dyDescent="0.3">
      <c r="A194" t="s">
        <v>5351</v>
      </c>
      <c r="B194" t="s">
        <v>3486</v>
      </c>
      <c r="C194" t="s">
        <v>1507</v>
      </c>
      <c r="D194" t="s">
        <v>36</v>
      </c>
      <c r="E194" s="31">
        <v>37976</v>
      </c>
      <c r="F194" s="30">
        <f>LowestQuintileIncome[[#This Row],[LQI]]/34620</f>
        <v>1.0969381860196419</v>
      </c>
      <c r="G194" s="20">
        <f>IFERROR(VLOOKUP(F194,Points!$I$2:$K$5,3,TRUE),"")</f>
        <v>0</v>
      </c>
    </row>
    <row r="195" spans="1:7" ht="19.95" customHeight="1" x14ac:dyDescent="0.3">
      <c r="A195" t="s">
        <v>5351</v>
      </c>
      <c r="B195" t="s">
        <v>3487</v>
      </c>
      <c r="C195" t="s">
        <v>1508</v>
      </c>
      <c r="D195" t="s">
        <v>16</v>
      </c>
      <c r="E195" s="31">
        <v>22307</v>
      </c>
      <c r="F195" s="30">
        <f>LowestQuintileIncome[[#This Row],[LQI]]/34620</f>
        <v>0.64433853264009244</v>
      </c>
      <c r="G195" s="20">
        <f>IFERROR(VLOOKUP(F195,Points!$I$2:$K$5,3,TRUE),"")</f>
        <v>15</v>
      </c>
    </row>
    <row r="196" spans="1:7" ht="19.95" customHeight="1" x14ac:dyDescent="0.3">
      <c r="A196" t="s">
        <v>5352</v>
      </c>
      <c r="B196" t="s">
        <v>3488</v>
      </c>
      <c r="C196" t="s">
        <v>1509</v>
      </c>
      <c r="D196" t="s">
        <v>41</v>
      </c>
      <c r="E196" s="31">
        <v>44900</v>
      </c>
      <c r="F196" s="30">
        <f>LowestQuintileIncome[[#This Row],[LQI]]/34620</f>
        <v>1.2969381860196418</v>
      </c>
      <c r="G196" s="20">
        <f>IFERROR(VLOOKUP(F196,Points!$I$2:$K$5,3,TRUE),"")</f>
        <v>0</v>
      </c>
    </row>
    <row r="197" spans="1:7" ht="19.95" customHeight="1" x14ac:dyDescent="0.3">
      <c r="A197" t="s">
        <v>5352</v>
      </c>
      <c r="B197" t="s">
        <v>3489</v>
      </c>
      <c r="C197" t="s">
        <v>1510</v>
      </c>
      <c r="D197" t="s">
        <v>57</v>
      </c>
      <c r="E197" s="31">
        <v>20500</v>
      </c>
      <c r="F197" s="30">
        <f>LowestQuintileIncome[[#This Row],[LQI]]/34620</f>
        <v>0.59214326978625076</v>
      </c>
      <c r="G197" s="20">
        <f>IFERROR(VLOOKUP(F197,Points!$I$2:$K$5,3,TRUE),"")</f>
        <v>20</v>
      </c>
    </row>
    <row r="198" spans="1:7" ht="19.95" customHeight="1" x14ac:dyDescent="0.3">
      <c r="A198" t="s">
        <v>5352</v>
      </c>
      <c r="B198" t="s">
        <v>3490</v>
      </c>
      <c r="C198" t="s">
        <v>1511</v>
      </c>
      <c r="D198" t="s">
        <v>66</v>
      </c>
      <c r="E198" s="31">
        <v>52635</v>
      </c>
      <c r="F198" s="30">
        <f>LowestQuintileIncome[[#This Row],[LQI]]/34620</f>
        <v>1.5203639514731369</v>
      </c>
      <c r="G198" s="20">
        <f>IFERROR(VLOOKUP(F198,Points!$I$2:$K$5,3,TRUE),"")</f>
        <v>0</v>
      </c>
    </row>
    <row r="199" spans="1:7" ht="19.95" customHeight="1" x14ac:dyDescent="0.3">
      <c r="A199" t="s">
        <v>5351</v>
      </c>
      <c r="B199" t="s">
        <v>3491</v>
      </c>
      <c r="C199" t="s">
        <v>1512</v>
      </c>
      <c r="D199" t="s">
        <v>37</v>
      </c>
      <c r="E199" s="31">
        <v>30861</v>
      </c>
      <c r="F199" s="30">
        <f>LowestQuintileIncome[[#This Row],[LQI]]/34620</f>
        <v>0.89142114384748705</v>
      </c>
      <c r="G199" s="20">
        <f>IFERROR(VLOOKUP(F199,Points!$I$2:$K$5,3,TRUE),"")</f>
        <v>0</v>
      </c>
    </row>
    <row r="200" spans="1:7" ht="19.95" customHeight="1" x14ac:dyDescent="0.3">
      <c r="A200" t="s">
        <v>5352</v>
      </c>
      <c r="B200" t="s">
        <v>3492</v>
      </c>
      <c r="C200" t="s">
        <v>1513</v>
      </c>
      <c r="D200" t="s">
        <v>83</v>
      </c>
      <c r="E200" s="31">
        <v>36300</v>
      </c>
      <c r="F200" s="30">
        <f>LowestQuintileIncome[[#This Row],[LQI]]/34620</f>
        <v>1.048526863084922</v>
      </c>
      <c r="G200" s="20">
        <f>IFERROR(VLOOKUP(F200,Points!$I$2:$K$5,3,TRUE),"")</f>
        <v>0</v>
      </c>
    </row>
    <row r="201" spans="1:7" ht="19.95" customHeight="1" x14ac:dyDescent="0.3">
      <c r="A201" t="s">
        <v>5351</v>
      </c>
      <c r="B201" t="s">
        <v>3493</v>
      </c>
      <c r="C201" t="s">
        <v>1514</v>
      </c>
      <c r="D201" t="s">
        <v>83</v>
      </c>
      <c r="E201" s="31">
        <v>27375</v>
      </c>
      <c r="F201" s="30">
        <f>LowestQuintileIncome[[#This Row],[LQI]]/34620</f>
        <v>0.79072790294627382</v>
      </c>
      <c r="G201" s="20">
        <f>IFERROR(VLOOKUP(F201,Points!$I$2:$K$5,3,TRUE),"")</f>
        <v>10</v>
      </c>
    </row>
    <row r="202" spans="1:7" ht="19.95" customHeight="1" x14ac:dyDescent="0.3">
      <c r="A202" t="s">
        <v>5352</v>
      </c>
      <c r="B202" t="s">
        <v>3494</v>
      </c>
      <c r="C202" t="s">
        <v>1515</v>
      </c>
      <c r="D202" t="s">
        <v>30</v>
      </c>
      <c r="E202" s="31">
        <v>26000</v>
      </c>
      <c r="F202" s="30">
        <f>LowestQuintileIncome[[#This Row],[LQI]]/34620</f>
        <v>0.75101097631426916</v>
      </c>
      <c r="G202" s="20">
        <f>IFERROR(VLOOKUP(F202,Points!$I$2:$K$5,3,TRUE),"")</f>
        <v>10</v>
      </c>
    </row>
    <row r="203" spans="1:7" ht="19.95" customHeight="1" x14ac:dyDescent="0.3">
      <c r="A203" t="s">
        <v>5351</v>
      </c>
      <c r="B203" t="s">
        <v>3495</v>
      </c>
      <c r="C203" t="s">
        <v>1516</v>
      </c>
      <c r="D203" t="s">
        <v>72</v>
      </c>
      <c r="E203" s="31">
        <v>26155</v>
      </c>
      <c r="F203" s="30">
        <f>LowestQuintileIncome[[#This Row],[LQI]]/34620</f>
        <v>0.75548815713460427</v>
      </c>
      <c r="G203" s="20">
        <f>IFERROR(VLOOKUP(F203,Points!$I$2:$K$5,3,TRUE),"")</f>
        <v>10</v>
      </c>
    </row>
    <row r="204" spans="1:7" ht="19.95" customHeight="1" x14ac:dyDescent="0.3">
      <c r="A204" t="s">
        <v>5352</v>
      </c>
      <c r="B204" t="s">
        <v>3496</v>
      </c>
      <c r="C204" t="s">
        <v>1517</v>
      </c>
      <c r="D204" t="s">
        <v>72</v>
      </c>
      <c r="E204" s="31">
        <v>35667</v>
      </c>
      <c r="F204" s="30">
        <f>LowestQuintileIncome[[#This Row],[LQI]]/34620</f>
        <v>1.0302426343154245</v>
      </c>
      <c r="G204" s="20">
        <f>IFERROR(VLOOKUP(F204,Points!$I$2:$K$5,3,TRUE),"")</f>
        <v>0</v>
      </c>
    </row>
    <row r="205" spans="1:7" ht="19.95" customHeight="1" x14ac:dyDescent="0.3">
      <c r="A205" t="s">
        <v>5352</v>
      </c>
      <c r="B205" t="s">
        <v>3497</v>
      </c>
      <c r="C205" t="s">
        <v>1518</v>
      </c>
      <c r="D205" t="s">
        <v>195</v>
      </c>
      <c r="E205" s="31">
        <v>48719</v>
      </c>
      <c r="F205" s="30">
        <f>LowestQuintileIncome[[#This Row],[LQI]]/34620</f>
        <v>1.4072501444251877</v>
      </c>
      <c r="G205" s="20">
        <f>IFERROR(VLOOKUP(F205,Points!$I$2:$K$5,3,TRUE),"")</f>
        <v>0</v>
      </c>
    </row>
    <row r="206" spans="1:7" ht="19.95" customHeight="1" x14ac:dyDescent="0.3">
      <c r="A206" t="s">
        <v>5352</v>
      </c>
      <c r="B206" t="s">
        <v>3498</v>
      </c>
      <c r="C206" t="s">
        <v>1518</v>
      </c>
      <c r="D206" t="s">
        <v>108</v>
      </c>
      <c r="E206" s="31">
        <v>37056</v>
      </c>
      <c r="F206" s="30">
        <f>LowestQuintileIncome[[#This Row],[LQI]]/34620</f>
        <v>1.0703639514731369</v>
      </c>
      <c r="G206" s="20">
        <f>IFERROR(VLOOKUP(F206,Points!$I$2:$K$5,3,TRUE),"")</f>
        <v>0</v>
      </c>
    </row>
    <row r="207" spans="1:7" ht="19.95" customHeight="1" x14ac:dyDescent="0.3">
      <c r="A207" t="s">
        <v>5351</v>
      </c>
      <c r="B207" t="s">
        <v>3499</v>
      </c>
      <c r="C207" t="s">
        <v>1519</v>
      </c>
      <c r="D207" t="s">
        <v>195</v>
      </c>
      <c r="E207" s="31">
        <v>45283</v>
      </c>
      <c r="F207" s="30">
        <f>LowestQuintileIncome[[#This Row],[LQI]]/34620</f>
        <v>1.3080011554015021</v>
      </c>
      <c r="G207" s="20">
        <f>IFERROR(VLOOKUP(F207,Points!$I$2:$K$5,3,TRUE),"")</f>
        <v>0</v>
      </c>
    </row>
    <row r="208" spans="1:7" ht="19.95" customHeight="1" x14ac:dyDescent="0.3">
      <c r="A208" t="s">
        <v>5352</v>
      </c>
      <c r="B208" t="s">
        <v>3500</v>
      </c>
      <c r="C208" t="s">
        <v>1520</v>
      </c>
      <c r="D208" t="s">
        <v>36</v>
      </c>
      <c r="E208" s="31">
        <v>47000</v>
      </c>
      <c r="F208" s="30">
        <f>LowestQuintileIncome[[#This Row],[LQI]]/34620</f>
        <v>1.3575967648757943</v>
      </c>
      <c r="G208" s="20">
        <f>IFERROR(VLOOKUP(F208,Points!$I$2:$K$5,3,TRUE),"")</f>
        <v>0</v>
      </c>
    </row>
    <row r="209" spans="1:7" ht="19.95" customHeight="1" x14ac:dyDescent="0.3">
      <c r="A209" t="s">
        <v>5352</v>
      </c>
      <c r="B209" t="s">
        <v>3501</v>
      </c>
      <c r="C209" t="s">
        <v>1521</v>
      </c>
      <c r="D209" t="s">
        <v>115</v>
      </c>
      <c r="E209" s="31">
        <v>44167</v>
      </c>
      <c r="F209" s="30">
        <f>LowestQuintileIncome[[#This Row],[LQI]]/34620</f>
        <v>1.2757654534950895</v>
      </c>
      <c r="G209" s="20">
        <f>IFERROR(VLOOKUP(F209,Points!$I$2:$K$5,3,TRUE),"")</f>
        <v>0</v>
      </c>
    </row>
    <row r="210" spans="1:7" ht="19.95" customHeight="1" x14ac:dyDescent="0.3">
      <c r="A210" t="s">
        <v>5351</v>
      </c>
      <c r="B210" t="s">
        <v>3502</v>
      </c>
      <c r="C210" t="s">
        <v>1522</v>
      </c>
      <c r="D210" t="s">
        <v>115</v>
      </c>
      <c r="E210" s="31">
        <v>42000</v>
      </c>
      <c r="F210" s="30">
        <f>LowestQuintileIncome[[#This Row],[LQI]]/34620</f>
        <v>1.2131715771230502</v>
      </c>
      <c r="G210" s="20">
        <f>IFERROR(VLOOKUP(F210,Points!$I$2:$K$5,3,TRUE),"")</f>
        <v>0</v>
      </c>
    </row>
    <row r="211" spans="1:7" ht="19.95" customHeight="1" x14ac:dyDescent="0.3">
      <c r="A211" t="s">
        <v>5352</v>
      </c>
      <c r="B211" t="s">
        <v>3503</v>
      </c>
      <c r="C211" t="s">
        <v>1523</v>
      </c>
      <c r="D211" t="s">
        <v>36</v>
      </c>
      <c r="E211" s="31">
        <v>47313</v>
      </c>
      <c r="F211" s="30">
        <f>LowestQuintileIncome[[#This Row],[LQI]]/34620</f>
        <v>1.3666377816291162</v>
      </c>
      <c r="G211" s="20">
        <f>IFERROR(VLOOKUP(F211,Points!$I$2:$K$5,3,TRUE),"")</f>
        <v>0</v>
      </c>
    </row>
    <row r="212" spans="1:7" ht="19.95" customHeight="1" x14ac:dyDescent="0.3">
      <c r="A212" t="s">
        <v>5351</v>
      </c>
      <c r="B212" t="s">
        <v>3504</v>
      </c>
      <c r="C212" t="s">
        <v>1524</v>
      </c>
      <c r="D212" t="s">
        <v>36</v>
      </c>
      <c r="E212" s="31">
        <v>37583</v>
      </c>
      <c r="F212" s="30">
        <f>LowestQuintileIncome[[#This Row],[LQI]]/34620</f>
        <v>1.0855863662622762</v>
      </c>
      <c r="G212" s="20">
        <f>IFERROR(VLOOKUP(F212,Points!$I$2:$K$5,3,TRUE),"")</f>
        <v>0</v>
      </c>
    </row>
    <row r="213" spans="1:7" ht="19.95" customHeight="1" x14ac:dyDescent="0.3">
      <c r="A213" t="s">
        <v>5351</v>
      </c>
      <c r="B213" t="s">
        <v>3505</v>
      </c>
      <c r="C213" t="s">
        <v>1525</v>
      </c>
      <c r="D213" t="s">
        <v>115</v>
      </c>
      <c r="E213" s="31">
        <v>39875</v>
      </c>
      <c r="F213" s="30">
        <f>LowestQuintileIncome[[#This Row],[LQI]]/34620</f>
        <v>1.151790872328134</v>
      </c>
      <c r="G213" s="20">
        <f>IFERROR(VLOOKUP(F213,Points!$I$2:$K$5,3,TRUE),"")</f>
        <v>0</v>
      </c>
    </row>
    <row r="214" spans="1:7" ht="19.95" customHeight="1" x14ac:dyDescent="0.3">
      <c r="A214" t="s">
        <v>5351</v>
      </c>
      <c r="B214" t="s">
        <v>3506</v>
      </c>
      <c r="C214" t="s">
        <v>1526</v>
      </c>
      <c r="D214" t="s">
        <v>124</v>
      </c>
      <c r="E214" s="31">
        <v>45005</v>
      </c>
      <c r="F214" s="30">
        <f>LowestQuintileIncome[[#This Row],[LQI]]/34620</f>
        <v>1.2999711149624495</v>
      </c>
      <c r="G214" s="20">
        <f>IFERROR(VLOOKUP(F214,Points!$I$2:$K$5,3,TRUE),"")</f>
        <v>0</v>
      </c>
    </row>
    <row r="215" spans="1:7" ht="19.95" customHeight="1" x14ac:dyDescent="0.3">
      <c r="A215" t="s">
        <v>5351</v>
      </c>
      <c r="B215" t="s">
        <v>3507</v>
      </c>
      <c r="C215" t="s">
        <v>1527</v>
      </c>
      <c r="D215" t="s">
        <v>30</v>
      </c>
      <c r="E215" s="31">
        <v>39000</v>
      </c>
      <c r="F215" s="30">
        <f>LowestQuintileIncome[[#This Row],[LQI]]/34620</f>
        <v>1.1265164644714039</v>
      </c>
      <c r="G215" s="20">
        <f>IFERROR(VLOOKUP(F215,Points!$I$2:$K$5,3,TRUE),"")</f>
        <v>0</v>
      </c>
    </row>
    <row r="216" spans="1:7" ht="19.95" customHeight="1" x14ac:dyDescent="0.3">
      <c r="A216" t="s">
        <v>5351</v>
      </c>
      <c r="B216" t="s">
        <v>3508</v>
      </c>
      <c r="C216" t="s">
        <v>1528</v>
      </c>
      <c r="D216" t="s">
        <v>243</v>
      </c>
      <c r="E216" s="31">
        <v>41771</v>
      </c>
      <c r="F216" s="30">
        <f>LowestQuintileIncome[[#This Row],[LQI]]/34620</f>
        <v>1.2065569035239745</v>
      </c>
      <c r="G216" s="20">
        <f>IFERROR(VLOOKUP(F216,Points!$I$2:$K$5,3,TRUE),"")</f>
        <v>0</v>
      </c>
    </row>
    <row r="217" spans="1:7" ht="19.95" customHeight="1" x14ac:dyDescent="0.3">
      <c r="A217" t="s">
        <v>5351</v>
      </c>
      <c r="B217" t="s">
        <v>3509</v>
      </c>
      <c r="C217" t="s">
        <v>1529</v>
      </c>
      <c r="D217" t="s">
        <v>50</v>
      </c>
      <c r="E217" s="31">
        <v>27385</v>
      </c>
      <c r="F217" s="30">
        <f>LowestQuintileIncome[[#This Row],[LQI]]/34620</f>
        <v>0.79101675332177934</v>
      </c>
      <c r="G217" s="20">
        <f>IFERROR(VLOOKUP(F217,Points!$I$2:$K$5,3,TRUE),"")</f>
        <v>10</v>
      </c>
    </row>
    <row r="218" spans="1:7" ht="19.95" customHeight="1" x14ac:dyDescent="0.3">
      <c r="A218" t="s">
        <v>5352</v>
      </c>
      <c r="B218" t="s">
        <v>3510</v>
      </c>
      <c r="C218" t="s">
        <v>1530</v>
      </c>
      <c r="D218" t="s">
        <v>39</v>
      </c>
      <c r="E218" s="31">
        <v>40250</v>
      </c>
      <c r="F218" s="30">
        <f>LowestQuintileIncome[[#This Row],[LQI]]/34620</f>
        <v>1.1626227614095899</v>
      </c>
      <c r="G218" s="20">
        <f>IFERROR(VLOOKUP(F218,Points!$I$2:$K$5,3,TRUE),"")</f>
        <v>0</v>
      </c>
    </row>
    <row r="219" spans="1:7" ht="19.95" customHeight="1" x14ac:dyDescent="0.3">
      <c r="A219" t="s">
        <v>5351</v>
      </c>
      <c r="B219" t="s">
        <v>3511</v>
      </c>
      <c r="C219" t="s">
        <v>1531</v>
      </c>
      <c r="D219" t="s">
        <v>115</v>
      </c>
      <c r="E219" s="31">
        <v>26714</v>
      </c>
      <c r="F219" s="30">
        <f>LowestQuintileIncome[[#This Row],[LQI]]/34620</f>
        <v>0.77163489312536104</v>
      </c>
      <c r="G219" s="20">
        <f>IFERROR(VLOOKUP(F219,Points!$I$2:$K$5,3,TRUE),"")</f>
        <v>10</v>
      </c>
    </row>
    <row r="220" spans="1:7" ht="19.95" customHeight="1" x14ac:dyDescent="0.3">
      <c r="A220" t="s">
        <v>5352</v>
      </c>
      <c r="B220" t="s">
        <v>3512</v>
      </c>
      <c r="C220" t="s">
        <v>1532</v>
      </c>
      <c r="D220" t="s">
        <v>115</v>
      </c>
      <c r="E220" s="31">
        <v>37214</v>
      </c>
      <c r="F220" s="30">
        <f>LowestQuintileIncome[[#This Row],[LQI]]/34620</f>
        <v>1.0749277874061236</v>
      </c>
      <c r="G220" s="20">
        <f>IFERROR(VLOOKUP(F220,Points!$I$2:$K$5,3,TRUE),"")</f>
        <v>0</v>
      </c>
    </row>
    <row r="221" spans="1:7" ht="19.95" customHeight="1" x14ac:dyDescent="0.3">
      <c r="A221" t="s">
        <v>5351</v>
      </c>
      <c r="B221" t="s">
        <v>3513</v>
      </c>
      <c r="C221" t="s">
        <v>1533</v>
      </c>
      <c r="D221" t="s">
        <v>77</v>
      </c>
      <c r="E221" s="31">
        <v>14200</v>
      </c>
      <c r="F221" s="30">
        <f>LowestQuintileIncome[[#This Row],[LQI]]/34620</f>
        <v>0.4101675332177932</v>
      </c>
      <c r="G221" s="20">
        <f>IFERROR(VLOOKUP(F221,Points!$I$2:$K$5,3,TRUE),"")</f>
        <v>20</v>
      </c>
    </row>
    <row r="222" spans="1:7" ht="19.95" customHeight="1" x14ac:dyDescent="0.3">
      <c r="A222" t="s">
        <v>5352</v>
      </c>
      <c r="B222" t="s">
        <v>3514</v>
      </c>
      <c r="C222" t="s">
        <v>1534</v>
      </c>
      <c r="D222" t="s">
        <v>77</v>
      </c>
      <c r="E222" s="31">
        <v>34059</v>
      </c>
      <c r="F222" s="30">
        <f>LowestQuintileIncome[[#This Row],[LQI]]/34620</f>
        <v>0.98379549393414212</v>
      </c>
      <c r="G222" s="20">
        <f>IFERROR(VLOOKUP(F222,Points!$I$2:$K$5,3,TRUE),"")</f>
        <v>0</v>
      </c>
    </row>
    <row r="223" spans="1:7" ht="19.95" customHeight="1" x14ac:dyDescent="0.3">
      <c r="A223" t="s">
        <v>5352</v>
      </c>
      <c r="B223" t="s">
        <v>3515</v>
      </c>
      <c r="C223" t="s">
        <v>1535</v>
      </c>
      <c r="D223" t="s">
        <v>143</v>
      </c>
      <c r="E223" s="31">
        <v>42193</v>
      </c>
      <c r="F223" s="30">
        <f>LowestQuintileIncome[[#This Row],[LQI]]/34620</f>
        <v>1.2187463893703061</v>
      </c>
      <c r="G223" s="20">
        <f>IFERROR(VLOOKUP(F223,Points!$I$2:$K$5,3,TRUE),"")</f>
        <v>0</v>
      </c>
    </row>
    <row r="224" spans="1:7" ht="19.95" customHeight="1" x14ac:dyDescent="0.3">
      <c r="A224" t="s">
        <v>5351</v>
      </c>
      <c r="B224" t="s">
        <v>3516</v>
      </c>
      <c r="C224" t="s">
        <v>1536</v>
      </c>
      <c r="D224" t="s">
        <v>50</v>
      </c>
      <c r="E224" s="31">
        <v>29333</v>
      </c>
      <c r="F224" s="30">
        <f>LowestQuintileIncome[[#This Row],[LQI]]/34620</f>
        <v>0.8472848064702484</v>
      </c>
      <c r="G224" s="20">
        <f>IFERROR(VLOOKUP(F224,Points!$I$2:$K$5,3,TRUE),"")</f>
        <v>0</v>
      </c>
    </row>
    <row r="225" spans="1:7" ht="19.95" customHeight="1" x14ac:dyDescent="0.3">
      <c r="A225" t="s">
        <v>5351</v>
      </c>
      <c r="B225" t="s">
        <v>3517</v>
      </c>
      <c r="C225" t="s">
        <v>1537</v>
      </c>
      <c r="D225" t="s">
        <v>208</v>
      </c>
      <c r="E225" s="31">
        <v>17325</v>
      </c>
      <c r="F225" s="30">
        <f>LowestQuintileIncome[[#This Row],[LQI]]/34620</f>
        <v>0.50043327556325823</v>
      </c>
      <c r="G225" s="20">
        <f>IFERROR(VLOOKUP(F225,Points!$I$2:$K$5,3,TRUE),"")</f>
        <v>20</v>
      </c>
    </row>
    <row r="226" spans="1:7" ht="19.95" customHeight="1" x14ac:dyDescent="0.3">
      <c r="A226" t="s">
        <v>5351</v>
      </c>
      <c r="B226" t="s">
        <v>3518</v>
      </c>
      <c r="C226" t="s">
        <v>1538</v>
      </c>
      <c r="D226" t="s">
        <v>72</v>
      </c>
      <c r="E226" s="31">
        <v>30600</v>
      </c>
      <c r="F226" s="30">
        <f>LowestQuintileIncome[[#This Row],[LQI]]/34620</f>
        <v>0.88388214904679374</v>
      </c>
      <c r="G226" s="20">
        <f>IFERROR(VLOOKUP(F226,Points!$I$2:$K$5,3,TRUE),"")</f>
        <v>0</v>
      </c>
    </row>
    <row r="227" spans="1:7" ht="19.95" customHeight="1" x14ac:dyDescent="0.3">
      <c r="A227" t="s">
        <v>5352</v>
      </c>
      <c r="B227" t="s">
        <v>3519</v>
      </c>
      <c r="C227" t="s">
        <v>1539</v>
      </c>
      <c r="D227" t="s">
        <v>111</v>
      </c>
      <c r="E227" s="31">
        <v>51923</v>
      </c>
      <c r="F227" s="30">
        <f>LowestQuintileIncome[[#This Row],[LQI]]/34620</f>
        <v>1.4997978047371461</v>
      </c>
      <c r="G227" s="20">
        <f>IFERROR(VLOOKUP(F227,Points!$I$2:$K$5,3,TRUE),"")</f>
        <v>0</v>
      </c>
    </row>
    <row r="228" spans="1:7" ht="19.95" customHeight="1" x14ac:dyDescent="0.3">
      <c r="A228" t="s">
        <v>5352</v>
      </c>
      <c r="B228" t="s">
        <v>3520</v>
      </c>
      <c r="C228" t="s">
        <v>1540</v>
      </c>
      <c r="D228" t="s">
        <v>177</v>
      </c>
      <c r="E228" s="31">
        <v>38529</v>
      </c>
      <c r="F228" s="30">
        <f>LowestQuintileIncome[[#This Row],[LQI]]/34620</f>
        <v>1.1129116117850952</v>
      </c>
      <c r="G228" s="20">
        <f>IFERROR(VLOOKUP(F228,Points!$I$2:$K$5,3,TRUE),"")</f>
        <v>0</v>
      </c>
    </row>
    <row r="229" spans="1:7" ht="19.95" customHeight="1" x14ac:dyDescent="0.3">
      <c r="A229" t="s">
        <v>5351</v>
      </c>
      <c r="B229" t="s">
        <v>3521</v>
      </c>
      <c r="C229" t="s">
        <v>1541</v>
      </c>
      <c r="D229" t="s">
        <v>53</v>
      </c>
      <c r="E229" s="31">
        <v>47250</v>
      </c>
      <c r="F229" s="30">
        <f>LowestQuintileIncome[[#This Row],[LQI]]/34620</f>
        <v>1.3648180242634316</v>
      </c>
      <c r="G229" s="20">
        <f>IFERROR(VLOOKUP(F229,Points!$I$2:$K$5,3,TRUE),"")</f>
        <v>0</v>
      </c>
    </row>
    <row r="230" spans="1:7" ht="19.95" customHeight="1" x14ac:dyDescent="0.3">
      <c r="A230" t="s">
        <v>5352</v>
      </c>
      <c r="B230" t="s">
        <v>3522</v>
      </c>
      <c r="C230" t="s">
        <v>1542</v>
      </c>
      <c r="D230" t="s">
        <v>11</v>
      </c>
      <c r="E230" s="31">
        <v>36033</v>
      </c>
      <c r="F230" s="30">
        <f>LowestQuintileIncome[[#This Row],[LQI]]/34620</f>
        <v>1.0408145580589254</v>
      </c>
      <c r="G230" s="20">
        <f>IFERROR(VLOOKUP(F230,Points!$I$2:$K$5,3,TRUE),"")</f>
        <v>0</v>
      </c>
    </row>
    <row r="231" spans="1:7" ht="19.95" customHeight="1" x14ac:dyDescent="0.3">
      <c r="A231" t="s">
        <v>5352</v>
      </c>
      <c r="B231" t="s">
        <v>3523</v>
      </c>
      <c r="C231" t="s">
        <v>1543</v>
      </c>
      <c r="D231" t="s">
        <v>11</v>
      </c>
      <c r="E231" s="31">
        <v>32944</v>
      </c>
      <c r="F231" s="30">
        <f>LowestQuintileIncome[[#This Row],[LQI]]/34620</f>
        <v>0.95158867706528016</v>
      </c>
      <c r="G231" s="20">
        <f>IFERROR(VLOOKUP(F231,Points!$I$2:$K$5,3,TRUE),"")</f>
        <v>0</v>
      </c>
    </row>
    <row r="232" spans="1:7" ht="19.95" customHeight="1" x14ac:dyDescent="0.3">
      <c r="A232" t="s">
        <v>5351</v>
      </c>
      <c r="B232" t="s">
        <v>3524</v>
      </c>
      <c r="C232" t="s">
        <v>1544</v>
      </c>
      <c r="D232" t="s">
        <v>122</v>
      </c>
      <c r="E232" s="31">
        <v>55242</v>
      </c>
      <c r="F232" s="30">
        <f>LowestQuintileIncome[[#This Row],[LQI]]/34620</f>
        <v>1.5956672443674176</v>
      </c>
      <c r="G232" s="20">
        <f>IFERROR(VLOOKUP(F232,Points!$I$2:$K$5,3,TRUE),"")</f>
        <v>0</v>
      </c>
    </row>
    <row r="233" spans="1:7" ht="19.95" customHeight="1" x14ac:dyDescent="0.3">
      <c r="A233" t="s">
        <v>5352</v>
      </c>
      <c r="B233" t="s">
        <v>3525</v>
      </c>
      <c r="C233" t="s">
        <v>1545</v>
      </c>
      <c r="D233" t="s">
        <v>55</v>
      </c>
      <c r="E233" s="31">
        <v>40929</v>
      </c>
      <c r="F233" s="30">
        <f>LowestQuintileIncome[[#This Row],[LQI]]/34620</f>
        <v>1.1822357019064125</v>
      </c>
      <c r="G233" s="20">
        <f>IFERROR(VLOOKUP(F233,Points!$I$2:$K$5,3,TRUE),"")</f>
        <v>0</v>
      </c>
    </row>
    <row r="234" spans="1:7" ht="19.95" customHeight="1" x14ac:dyDescent="0.3">
      <c r="A234" t="s">
        <v>5352</v>
      </c>
      <c r="B234" t="s">
        <v>3526</v>
      </c>
      <c r="C234" t="s">
        <v>1546</v>
      </c>
      <c r="D234" t="s">
        <v>156</v>
      </c>
      <c r="E234" s="31">
        <v>41333</v>
      </c>
      <c r="F234" s="30">
        <f>LowestQuintileIncome[[#This Row],[LQI]]/34620</f>
        <v>1.1939052570768343</v>
      </c>
      <c r="G234" s="20">
        <f>IFERROR(VLOOKUP(F234,Points!$I$2:$K$5,3,TRUE),"")</f>
        <v>0</v>
      </c>
    </row>
    <row r="235" spans="1:7" ht="19.95" customHeight="1" x14ac:dyDescent="0.3">
      <c r="A235" t="s">
        <v>5351</v>
      </c>
      <c r="B235" t="s">
        <v>3527</v>
      </c>
      <c r="C235" t="s">
        <v>1547</v>
      </c>
      <c r="D235" t="s">
        <v>239</v>
      </c>
      <c r="E235" s="31">
        <v>33667</v>
      </c>
      <c r="F235" s="30">
        <f>LowestQuintileIncome[[#This Row],[LQI]]/34620</f>
        <v>0.97247255921432696</v>
      </c>
      <c r="G235" s="20">
        <f>IFERROR(VLOOKUP(F235,Points!$I$2:$K$5,3,TRUE),"")</f>
        <v>0</v>
      </c>
    </row>
    <row r="236" spans="1:7" ht="19.95" customHeight="1" x14ac:dyDescent="0.3">
      <c r="A236" t="s">
        <v>5352</v>
      </c>
      <c r="B236" t="s">
        <v>3528</v>
      </c>
      <c r="C236" t="s">
        <v>1548</v>
      </c>
      <c r="D236" t="s">
        <v>80</v>
      </c>
      <c r="E236" s="31">
        <v>53357</v>
      </c>
      <c r="F236" s="30">
        <f>LowestQuintileIncome[[#This Row],[LQI]]/34620</f>
        <v>1.5412189485846333</v>
      </c>
      <c r="G236" s="20">
        <f>IFERROR(VLOOKUP(F236,Points!$I$2:$K$5,3,TRUE),"")</f>
        <v>0</v>
      </c>
    </row>
    <row r="237" spans="1:7" ht="19.95" customHeight="1" x14ac:dyDescent="0.3">
      <c r="A237" t="s">
        <v>5352</v>
      </c>
      <c r="B237" t="s">
        <v>3529</v>
      </c>
      <c r="C237" t="s">
        <v>1549</v>
      </c>
      <c r="D237" t="s">
        <v>219</v>
      </c>
      <c r="E237" s="31">
        <v>56500</v>
      </c>
      <c r="F237" s="30">
        <f>LowestQuintileIncome[[#This Row],[LQI]]/34620</f>
        <v>1.632004621606008</v>
      </c>
      <c r="G237" s="20">
        <f>IFERROR(VLOOKUP(F237,Points!$I$2:$K$5,3,TRUE),"")</f>
        <v>0</v>
      </c>
    </row>
    <row r="238" spans="1:7" ht="19.95" customHeight="1" x14ac:dyDescent="0.3">
      <c r="A238" t="s">
        <v>5352</v>
      </c>
      <c r="B238" t="s">
        <v>3530</v>
      </c>
      <c r="C238" t="s">
        <v>1549</v>
      </c>
      <c r="D238" t="s">
        <v>99</v>
      </c>
      <c r="E238" s="31">
        <v>37682</v>
      </c>
      <c r="F238" s="30">
        <f>LowestQuintileIncome[[#This Row],[LQI]]/34620</f>
        <v>1.0884459849797805</v>
      </c>
      <c r="G238" s="20">
        <f>IFERROR(VLOOKUP(F238,Points!$I$2:$K$5,3,TRUE),"")</f>
        <v>0</v>
      </c>
    </row>
    <row r="239" spans="1:7" ht="19.95" customHeight="1" x14ac:dyDescent="0.3">
      <c r="A239" t="s">
        <v>5351</v>
      </c>
      <c r="B239" t="s">
        <v>3531</v>
      </c>
      <c r="C239" t="s">
        <v>1550</v>
      </c>
      <c r="D239" t="s">
        <v>221</v>
      </c>
      <c r="E239" s="31">
        <v>34241</v>
      </c>
      <c r="F239" s="30">
        <f>LowestQuintileIncome[[#This Row],[LQI]]/34620</f>
        <v>0.98905257076834197</v>
      </c>
      <c r="G239" s="20">
        <f>IFERROR(VLOOKUP(F239,Points!$I$2:$K$5,3,TRUE),"")</f>
        <v>0</v>
      </c>
    </row>
    <row r="240" spans="1:7" ht="19.95" customHeight="1" x14ac:dyDescent="0.3">
      <c r="A240" t="s">
        <v>5352</v>
      </c>
      <c r="B240" t="s">
        <v>3532</v>
      </c>
      <c r="C240" t="s">
        <v>1551</v>
      </c>
      <c r="D240" t="s">
        <v>221</v>
      </c>
      <c r="E240" s="31">
        <v>44250</v>
      </c>
      <c r="F240" s="30">
        <f>LowestQuintileIncome[[#This Row],[LQI]]/34620</f>
        <v>1.2781629116117852</v>
      </c>
      <c r="G240" s="20">
        <f>IFERROR(VLOOKUP(F240,Points!$I$2:$K$5,3,TRUE),"")</f>
        <v>0</v>
      </c>
    </row>
    <row r="241" spans="1:7" ht="19.95" customHeight="1" x14ac:dyDescent="0.3">
      <c r="A241" t="s">
        <v>5352</v>
      </c>
      <c r="B241" t="s">
        <v>3533</v>
      </c>
      <c r="C241" t="s">
        <v>1552</v>
      </c>
      <c r="D241" t="s">
        <v>36</v>
      </c>
      <c r="E241" s="31">
        <v>74533</v>
      </c>
      <c r="F241" s="30">
        <f>LowestQuintileIncome[[#This Row],[LQI]]/34620</f>
        <v>2.1528885037550549</v>
      </c>
      <c r="G241" s="20">
        <f>IFERROR(VLOOKUP(F241,Points!$I$2:$K$5,3,TRUE),"")</f>
        <v>0</v>
      </c>
    </row>
    <row r="242" spans="1:7" ht="19.95" customHeight="1" x14ac:dyDescent="0.3">
      <c r="A242" t="s">
        <v>5351</v>
      </c>
      <c r="B242" t="s">
        <v>3534</v>
      </c>
      <c r="C242" t="s">
        <v>1553</v>
      </c>
      <c r="D242" t="s">
        <v>219</v>
      </c>
      <c r="E242" s="31">
        <v>43323</v>
      </c>
      <c r="F242" s="30">
        <f>LowestQuintileIncome[[#This Row],[LQI]]/34620</f>
        <v>1.2513864818024263</v>
      </c>
      <c r="G242" s="20">
        <f>IFERROR(VLOOKUP(F242,Points!$I$2:$K$5,3,TRUE),"")</f>
        <v>0</v>
      </c>
    </row>
    <row r="243" spans="1:7" ht="19.95" customHeight="1" x14ac:dyDescent="0.3">
      <c r="A243" t="s">
        <v>5352</v>
      </c>
      <c r="B243" t="s">
        <v>3535</v>
      </c>
      <c r="C243" t="s">
        <v>1554</v>
      </c>
      <c r="D243" t="s">
        <v>16</v>
      </c>
      <c r="E243" s="31">
        <v>18648</v>
      </c>
      <c r="F243" s="30">
        <f>LowestQuintileIncome[[#This Row],[LQI]]/34620</f>
        <v>0.53864818024263428</v>
      </c>
      <c r="G243" s="20">
        <f>IFERROR(VLOOKUP(F243,Points!$I$2:$K$5,3,TRUE),"")</f>
        <v>20</v>
      </c>
    </row>
    <row r="244" spans="1:7" ht="19.95" customHeight="1" x14ac:dyDescent="0.3">
      <c r="A244" t="s">
        <v>5351</v>
      </c>
      <c r="B244" t="s">
        <v>3536</v>
      </c>
      <c r="C244" t="s">
        <v>1555</v>
      </c>
      <c r="D244" t="s">
        <v>15</v>
      </c>
      <c r="E244" s="31">
        <v>19778</v>
      </c>
      <c r="F244" s="30">
        <f>LowestQuintileIncome[[#This Row],[LQI]]/34620</f>
        <v>0.57128827267475446</v>
      </c>
      <c r="G244" s="20">
        <f>IFERROR(VLOOKUP(F244,Points!$I$2:$K$5,3,TRUE),"")</f>
        <v>20</v>
      </c>
    </row>
    <row r="245" spans="1:7" ht="19.95" customHeight="1" x14ac:dyDescent="0.3">
      <c r="A245" t="s">
        <v>5351</v>
      </c>
      <c r="B245" t="s">
        <v>3537</v>
      </c>
      <c r="C245" t="s">
        <v>1556</v>
      </c>
      <c r="D245" t="s">
        <v>173</v>
      </c>
      <c r="E245" s="31">
        <v>63179</v>
      </c>
      <c r="F245" s="30">
        <f>LowestQuintileIncome[[#This Row],[LQI]]/34620</f>
        <v>1.8249277874061236</v>
      </c>
      <c r="G245" s="20">
        <f>IFERROR(VLOOKUP(F245,Points!$I$2:$K$5,3,TRUE),"")</f>
        <v>0</v>
      </c>
    </row>
    <row r="246" spans="1:7" ht="19.95" customHeight="1" x14ac:dyDescent="0.3">
      <c r="A246" t="s">
        <v>5352</v>
      </c>
      <c r="B246" t="s">
        <v>3538</v>
      </c>
      <c r="C246" t="s">
        <v>1557</v>
      </c>
      <c r="D246" t="s">
        <v>173</v>
      </c>
      <c r="E246" s="31">
        <v>33816</v>
      </c>
      <c r="F246" s="30">
        <f>LowestQuintileIncome[[#This Row],[LQI]]/34620</f>
        <v>0.97677642980935875</v>
      </c>
      <c r="G246" s="20">
        <f>IFERROR(VLOOKUP(F246,Points!$I$2:$K$5,3,TRUE),"")</f>
        <v>0</v>
      </c>
    </row>
    <row r="247" spans="1:7" ht="19.95" customHeight="1" x14ac:dyDescent="0.3">
      <c r="A247" t="s">
        <v>5352</v>
      </c>
      <c r="B247" t="s">
        <v>3539</v>
      </c>
      <c r="C247" t="s">
        <v>1558</v>
      </c>
      <c r="D247" t="s">
        <v>15</v>
      </c>
      <c r="E247" s="31">
        <v>39629</v>
      </c>
      <c r="F247" s="30">
        <f>LowestQuintileIncome[[#This Row],[LQI]]/34620</f>
        <v>1.144685153090699</v>
      </c>
      <c r="G247" s="20">
        <f>IFERROR(VLOOKUP(F247,Points!$I$2:$K$5,3,TRUE),"")</f>
        <v>0</v>
      </c>
    </row>
    <row r="248" spans="1:7" ht="19.95" customHeight="1" x14ac:dyDescent="0.3">
      <c r="A248" t="s">
        <v>5352</v>
      </c>
      <c r="B248" t="s">
        <v>3540</v>
      </c>
      <c r="C248" t="s">
        <v>1558</v>
      </c>
      <c r="D248" t="s">
        <v>168</v>
      </c>
      <c r="E248" s="31">
        <v>40333</v>
      </c>
      <c r="F248" s="30">
        <f>LowestQuintileIncome[[#This Row],[LQI]]/34620</f>
        <v>1.1650202195262853</v>
      </c>
      <c r="G248" s="20">
        <f>IFERROR(VLOOKUP(F248,Points!$I$2:$K$5,3,TRUE),"")</f>
        <v>0</v>
      </c>
    </row>
    <row r="249" spans="1:7" ht="19.95" customHeight="1" x14ac:dyDescent="0.3">
      <c r="A249" t="s">
        <v>5352</v>
      </c>
      <c r="B249" t="s">
        <v>3541</v>
      </c>
      <c r="C249" t="s">
        <v>1558</v>
      </c>
      <c r="D249" t="s">
        <v>131</v>
      </c>
      <c r="E249" s="31">
        <v>46750</v>
      </c>
      <c r="F249" s="30">
        <f>LowestQuintileIncome[[#This Row],[LQI]]/34620</f>
        <v>1.3503755054881572</v>
      </c>
      <c r="G249" s="20">
        <f>IFERROR(VLOOKUP(F249,Points!$I$2:$K$5,3,TRUE),"")</f>
        <v>0</v>
      </c>
    </row>
    <row r="250" spans="1:7" ht="19.95" customHeight="1" x14ac:dyDescent="0.3">
      <c r="A250" t="s">
        <v>5351</v>
      </c>
      <c r="B250" t="s">
        <v>3542</v>
      </c>
      <c r="C250" t="s">
        <v>1559</v>
      </c>
      <c r="D250" t="s">
        <v>36</v>
      </c>
      <c r="E250" s="31">
        <v>55667</v>
      </c>
      <c r="F250" s="30">
        <f>LowestQuintileIncome[[#This Row],[LQI]]/34620</f>
        <v>1.6079433853264009</v>
      </c>
      <c r="G250" s="20">
        <f>IFERROR(VLOOKUP(F250,Points!$I$2:$K$5,3,TRUE),"")</f>
        <v>0</v>
      </c>
    </row>
    <row r="251" spans="1:7" ht="19.95" customHeight="1" x14ac:dyDescent="0.3">
      <c r="A251" t="s">
        <v>5351</v>
      </c>
      <c r="B251" t="s">
        <v>3543</v>
      </c>
      <c r="C251" t="s">
        <v>1560</v>
      </c>
      <c r="D251" t="s">
        <v>221</v>
      </c>
      <c r="E251" s="31">
        <v>31182</v>
      </c>
      <c r="F251" s="30">
        <f>LowestQuintileIncome[[#This Row],[LQI]]/34620</f>
        <v>0.90069324090121317</v>
      </c>
      <c r="G251" s="20">
        <f>IFERROR(VLOOKUP(F251,Points!$I$2:$K$5,3,TRUE),"")</f>
        <v>0</v>
      </c>
    </row>
    <row r="252" spans="1:7" ht="19.95" customHeight="1" x14ac:dyDescent="0.3">
      <c r="A252" t="s">
        <v>5352</v>
      </c>
      <c r="B252" t="s">
        <v>3544</v>
      </c>
      <c r="C252" t="s">
        <v>1561</v>
      </c>
      <c r="D252" t="s">
        <v>221</v>
      </c>
      <c r="E252" s="31">
        <v>42900</v>
      </c>
      <c r="F252" s="30">
        <f>LowestQuintileIncome[[#This Row],[LQI]]/34620</f>
        <v>1.2391681109185442</v>
      </c>
      <c r="G252" s="20">
        <f>IFERROR(VLOOKUP(F252,Points!$I$2:$K$5,3,TRUE),"")</f>
        <v>0</v>
      </c>
    </row>
    <row r="253" spans="1:7" ht="19.95" customHeight="1" x14ac:dyDescent="0.3">
      <c r="A253" t="s">
        <v>5351</v>
      </c>
      <c r="B253" t="s">
        <v>3545</v>
      </c>
      <c r="C253" t="s">
        <v>1562</v>
      </c>
      <c r="D253" t="s">
        <v>229</v>
      </c>
      <c r="E253" s="31">
        <v>37820</v>
      </c>
      <c r="F253" s="30">
        <f>LowestQuintileIncome[[#This Row],[LQI]]/34620</f>
        <v>1.0924321201617562</v>
      </c>
      <c r="G253" s="20">
        <f>IFERROR(VLOOKUP(F253,Points!$I$2:$K$5,3,TRUE),"")</f>
        <v>0</v>
      </c>
    </row>
    <row r="254" spans="1:7" ht="19.95" customHeight="1" x14ac:dyDescent="0.3">
      <c r="A254" t="s">
        <v>5352</v>
      </c>
      <c r="B254" t="s">
        <v>3546</v>
      </c>
      <c r="C254" t="s">
        <v>1563</v>
      </c>
      <c r="D254" t="s">
        <v>107</v>
      </c>
      <c r="E254" s="31">
        <v>37222</v>
      </c>
      <c r="F254" s="30">
        <f>LowestQuintileIncome[[#This Row],[LQI]]/34620</f>
        <v>1.075158867706528</v>
      </c>
      <c r="G254" s="20">
        <f>IFERROR(VLOOKUP(F254,Points!$I$2:$K$5,3,TRUE),"")</f>
        <v>0</v>
      </c>
    </row>
    <row r="255" spans="1:7" ht="19.95" customHeight="1" x14ac:dyDescent="0.3">
      <c r="A255" t="s">
        <v>5351</v>
      </c>
      <c r="B255" t="s">
        <v>3547</v>
      </c>
      <c r="C255" t="s">
        <v>1564</v>
      </c>
      <c r="D255" t="s">
        <v>243</v>
      </c>
      <c r="E255" s="31">
        <v>60941</v>
      </c>
      <c r="F255" s="30">
        <f>LowestQuintileIncome[[#This Row],[LQI]]/34620</f>
        <v>1.7602830733679953</v>
      </c>
      <c r="G255" s="20">
        <f>IFERROR(VLOOKUP(F255,Points!$I$2:$K$5,3,TRUE),"")</f>
        <v>0</v>
      </c>
    </row>
    <row r="256" spans="1:7" ht="19.95" customHeight="1" x14ac:dyDescent="0.3">
      <c r="A256" t="s">
        <v>5351</v>
      </c>
      <c r="B256" t="s">
        <v>3548</v>
      </c>
      <c r="C256" t="s">
        <v>1565</v>
      </c>
      <c r="D256" t="s">
        <v>95</v>
      </c>
      <c r="E256" s="31">
        <v>51242</v>
      </c>
      <c r="F256" s="30">
        <f>LowestQuintileIncome[[#This Row],[LQI]]/34620</f>
        <v>1.4801270941652225</v>
      </c>
      <c r="G256" s="20">
        <f>IFERROR(VLOOKUP(F256,Points!$I$2:$K$5,3,TRUE),"")</f>
        <v>0</v>
      </c>
    </row>
    <row r="257" spans="1:7" ht="19.95" customHeight="1" x14ac:dyDescent="0.3">
      <c r="A257" t="s">
        <v>5351</v>
      </c>
      <c r="B257" t="s">
        <v>3549</v>
      </c>
      <c r="C257" t="s">
        <v>1566</v>
      </c>
      <c r="D257" t="s">
        <v>15</v>
      </c>
      <c r="E257" s="31">
        <v>25500</v>
      </c>
      <c r="F257" s="30">
        <f>LowestQuintileIncome[[#This Row],[LQI]]/34620</f>
        <v>0.7365684575389948</v>
      </c>
      <c r="G257" s="20">
        <f>IFERROR(VLOOKUP(F257,Points!$I$2:$K$5,3,TRUE),"")</f>
        <v>10</v>
      </c>
    </row>
    <row r="258" spans="1:7" ht="19.95" customHeight="1" x14ac:dyDescent="0.3">
      <c r="A258" t="s">
        <v>5351</v>
      </c>
      <c r="B258" t="s">
        <v>3550</v>
      </c>
      <c r="C258" t="s">
        <v>1567</v>
      </c>
      <c r="D258" t="s">
        <v>101</v>
      </c>
      <c r="E258" s="31">
        <v>20359</v>
      </c>
      <c r="F258" s="30">
        <f>LowestQuintileIncome[[#This Row],[LQI]]/34620</f>
        <v>0.58807047949162339</v>
      </c>
      <c r="G258" s="20">
        <f>IFERROR(VLOOKUP(F258,Points!$I$2:$K$5,3,TRUE),"")</f>
        <v>20</v>
      </c>
    </row>
    <row r="259" spans="1:7" ht="19.95" customHeight="1" x14ac:dyDescent="0.3">
      <c r="A259" t="s">
        <v>5351</v>
      </c>
      <c r="B259" t="s">
        <v>3551</v>
      </c>
      <c r="C259" t="s">
        <v>1568</v>
      </c>
      <c r="D259" t="s">
        <v>64</v>
      </c>
      <c r="E259" s="31">
        <v>46250</v>
      </c>
      <c r="F259" s="30">
        <f>LowestQuintileIncome[[#This Row],[LQI]]/34620</f>
        <v>1.3359329867128826</v>
      </c>
      <c r="G259" s="20">
        <f>IFERROR(VLOOKUP(F259,Points!$I$2:$K$5,3,TRUE),"")</f>
        <v>0</v>
      </c>
    </row>
    <row r="260" spans="1:7" ht="19.95" customHeight="1" x14ac:dyDescent="0.3">
      <c r="A260" t="s">
        <v>5352</v>
      </c>
      <c r="B260" t="s">
        <v>3552</v>
      </c>
      <c r="C260" t="s">
        <v>1569</v>
      </c>
      <c r="D260" t="s">
        <v>64</v>
      </c>
      <c r="E260" s="31">
        <v>35630</v>
      </c>
      <c r="F260" s="30">
        <f>LowestQuintileIncome[[#This Row],[LQI]]/34620</f>
        <v>1.0291738879260544</v>
      </c>
      <c r="G260" s="20">
        <f>IFERROR(VLOOKUP(F260,Points!$I$2:$K$5,3,TRUE),"")</f>
        <v>0</v>
      </c>
    </row>
    <row r="261" spans="1:7" ht="19.95" customHeight="1" x14ac:dyDescent="0.3">
      <c r="A261" t="s">
        <v>5352</v>
      </c>
      <c r="B261" t="s">
        <v>3553</v>
      </c>
      <c r="C261" t="s">
        <v>1570</v>
      </c>
      <c r="D261" t="s">
        <v>55</v>
      </c>
      <c r="E261" s="31">
        <v>44700</v>
      </c>
      <c r="F261" s="30">
        <f>LowestQuintileIncome[[#This Row],[LQI]]/34620</f>
        <v>1.291161178509532</v>
      </c>
      <c r="G261" s="20">
        <f>IFERROR(VLOOKUP(F261,Points!$I$2:$K$5,3,TRUE),"")</f>
        <v>0</v>
      </c>
    </row>
    <row r="262" spans="1:7" ht="19.95" customHeight="1" x14ac:dyDescent="0.3">
      <c r="A262" t="s">
        <v>5352</v>
      </c>
      <c r="B262" t="s">
        <v>3554</v>
      </c>
      <c r="C262" t="s">
        <v>1571</v>
      </c>
      <c r="D262" t="s">
        <v>117</v>
      </c>
      <c r="E262" s="31">
        <v>47447</v>
      </c>
      <c r="F262" s="30">
        <f>LowestQuintileIncome[[#This Row],[LQI]]/34620</f>
        <v>1.3705083766608896</v>
      </c>
      <c r="G262" s="20">
        <f>IFERROR(VLOOKUP(F262,Points!$I$2:$K$5,3,TRUE),"")</f>
        <v>0</v>
      </c>
    </row>
    <row r="263" spans="1:7" ht="19.95" customHeight="1" x14ac:dyDescent="0.3">
      <c r="A263" t="s">
        <v>5352</v>
      </c>
      <c r="B263" t="s">
        <v>3555</v>
      </c>
      <c r="C263" t="s">
        <v>1572</v>
      </c>
      <c r="D263" t="s">
        <v>143</v>
      </c>
      <c r="E263" s="31">
        <v>45205</v>
      </c>
      <c r="F263" s="30">
        <f>LowestQuintileIncome[[#This Row],[LQI]]/34620</f>
        <v>1.3057481224725591</v>
      </c>
      <c r="G263" s="20">
        <f>IFERROR(VLOOKUP(F263,Points!$I$2:$K$5,3,TRUE),"")</f>
        <v>0</v>
      </c>
    </row>
    <row r="264" spans="1:7" ht="19.95" customHeight="1" x14ac:dyDescent="0.3">
      <c r="A264" t="s">
        <v>5352</v>
      </c>
      <c r="B264" t="s">
        <v>3556</v>
      </c>
      <c r="C264" t="s">
        <v>1573</v>
      </c>
      <c r="D264" t="s">
        <v>32</v>
      </c>
      <c r="E264" s="31">
        <v>45945</v>
      </c>
      <c r="F264" s="30">
        <f>LowestQuintileIncome[[#This Row],[LQI]]/34620</f>
        <v>1.3271230502599654</v>
      </c>
      <c r="G264" s="20">
        <f>IFERROR(VLOOKUP(F264,Points!$I$2:$K$5,3,TRUE),"")</f>
        <v>0</v>
      </c>
    </row>
    <row r="265" spans="1:7" ht="19.95" customHeight="1" x14ac:dyDescent="0.3">
      <c r="A265" t="s">
        <v>5352</v>
      </c>
      <c r="B265" t="s">
        <v>3557</v>
      </c>
      <c r="C265" t="s">
        <v>1573</v>
      </c>
      <c r="D265" t="s">
        <v>30</v>
      </c>
      <c r="E265" s="31">
        <v>34000</v>
      </c>
      <c r="F265" s="30">
        <f>LowestQuintileIncome[[#This Row],[LQI]]/34620</f>
        <v>0.9820912767186597</v>
      </c>
      <c r="G265" s="20">
        <f>IFERROR(VLOOKUP(F265,Points!$I$2:$K$5,3,TRUE),"")</f>
        <v>0</v>
      </c>
    </row>
    <row r="266" spans="1:7" ht="19.95" customHeight="1" x14ac:dyDescent="0.3">
      <c r="A266" t="s">
        <v>5351</v>
      </c>
      <c r="B266" t="s">
        <v>3558</v>
      </c>
      <c r="C266" t="s">
        <v>1574</v>
      </c>
      <c r="D266" t="s">
        <v>45</v>
      </c>
      <c r="E266" s="31">
        <v>26892</v>
      </c>
      <c r="F266" s="30">
        <f>LowestQuintileIncome[[#This Row],[LQI]]/34620</f>
        <v>0.77677642980935879</v>
      </c>
      <c r="G266" s="20">
        <f>IFERROR(VLOOKUP(F266,Points!$I$2:$K$5,3,TRUE),"")</f>
        <v>10</v>
      </c>
    </row>
    <row r="267" spans="1:7" ht="19.95" customHeight="1" x14ac:dyDescent="0.3">
      <c r="A267" t="s">
        <v>5352</v>
      </c>
      <c r="B267" t="s">
        <v>3559</v>
      </c>
      <c r="C267" t="s">
        <v>1575</v>
      </c>
      <c r="D267" t="s">
        <v>45</v>
      </c>
      <c r="E267" s="31">
        <v>31500</v>
      </c>
      <c r="F267" s="30">
        <f>LowestQuintileIncome[[#This Row],[LQI]]/34620</f>
        <v>0.90987868284228768</v>
      </c>
      <c r="G267" s="20">
        <f>IFERROR(VLOOKUP(F267,Points!$I$2:$K$5,3,TRUE),"")</f>
        <v>0</v>
      </c>
    </row>
    <row r="268" spans="1:7" ht="19.95" customHeight="1" x14ac:dyDescent="0.3">
      <c r="A268" t="s">
        <v>5352</v>
      </c>
      <c r="B268" t="s">
        <v>3560</v>
      </c>
      <c r="C268" t="s">
        <v>1575</v>
      </c>
      <c r="D268" t="s">
        <v>239</v>
      </c>
      <c r="E268" s="31">
        <v>41111</v>
      </c>
      <c r="F268" s="30">
        <f>LowestQuintileIncome[[#This Row],[LQI]]/34620</f>
        <v>1.1874927787406124</v>
      </c>
      <c r="G268" s="20">
        <f>IFERROR(VLOOKUP(F268,Points!$I$2:$K$5,3,TRUE),"")</f>
        <v>0</v>
      </c>
    </row>
    <row r="269" spans="1:7" ht="19.95" customHeight="1" x14ac:dyDescent="0.3">
      <c r="A269" t="s">
        <v>5352</v>
      </c>
      <c r="B269" t="s">
        <v>3561</v>
      </c>
      <c r="C269" t="s">
        <v>1576</v>
      </c>
      <c r="D269" t="s">
        <v>36</v>
      </c>
      <c r="E269" s="31">
        <v>56099</v>
      </c>
      <c r="F269" s="30">
        <f>LowestQuintileIncome[[#This Row],[LQI]]/34620</f>
        <v>1.6204217215482379</v>
      </c>
      <c r="G269" s="20">
        <f>IFERROR(VLOOKUP(F269,Points!$I$2:$K$5,3,TRUE),"")</f>
        <v>0</v>
      </c>
    </row>
    <row r="270" spans="1:7" ht="19.95" customHeight="1" x14ac:dyDescent="0.3">
      <c r="A270" t="s">
        <v>5351</v>
      </c>
      <c r="B270" t="s">
        <v>3562</v>
      </c>
      <c r="C270" t="s">
        <v>1577</v>
      </c>
      <c r="D270" t="s">
        <v>243</v>
      </c>
      <c r="E270" s="31">
        <v>31295</v>
      </c>
      <c r="F270" s="30">
        <f>LowestQuintileIncome[[#This Row],[LQI]]/34620</f>
        <v>0.90395725014442518</v>
      </c>
      <c r="G270" s="20">
        <f>IFERROR(VLOOKUP(F270,Points!$I$2:$K$5,3,TRUE),"")</f>
        <v>0</v>
      </c>
    </row>
    <row r="271" spans="1:7" ht="19.95" customHeight="1" x14ac:dyDescent="0.3">
      <c r="A271" t="s">
        <v>5352</v>
      </c>
      <c r="B271" t="s">
        <v>3563</v>
      </c>
      <c r="C271" t="s">
        <v>1578</v>
      </c>
      <c r="D271" t="s">
        <v>243</v>
      </c>
      <c r="E271" s="31">
        <v>46737</v>
      </c>
      <c r="F271" s="30">
        <f>LowestQuintileIncome[[#This Row],[LQI]]/34620</f>
        <v>1.35</v>
      </c>
      <c r="G271" s="20">
        <f>IFERROR(VLOOKUP(F271,Points!$I$2:$K$5,3,TRUE),"")</f>
        <v>0</v>
      </c>
    </row>
    <row r="272" spans="1:7" ht="19.95" customHeight="1" x14ac:dyDescent="0.3">
      <c r="A272" t="s">
        <v>5351</v>
      </c>
      <c r="B272" t="s">
        <v>3564</v>
      </c>
      <c r="C272" t="s">
        <v>1579</v>
      </c>
      <c r="D272" t="s">
        <v>95</v>
      </c>
      <c r="E272" s="31">
        <v>25250</v>
      </c>
      <c r="F272" s="30">
        <f>LowestQuintileIncome[[#This Row],[LQI]]/34620</f>
        <v>0.72934719815135762</v>
      </c>
      <c r="G272" s="20">
        <f>IFERROR(VLOOKUP(F272,Points!$I$2:$K$5,3,TRUE),"")</f>
        <v>10</v>
      </c>
    </row>
    <row r="273" spans="1:7" ht="19.95" customHeight="1" x14ac:dyDescent="0.3">
      <c r="A273" t="s">
        <v>5352</v>
      </c>
      <c r="B273" t="s">
        <v>3565</v>
      </c>
      <c r="C273" t="s">
        <v>1580</v>
      </c>
      <c r="D273" t="s">
        <v>95</v>
      </c>
      <c r="E273" s="31">
        <v>41500</v>
      </c>
      <c r="F273" s="30">
        <f>LowestQuintileIncome[[#This Row],[LQI]]/34620</f>
        <v>1.1987290583477759</v>
      </c>
      <c r="G273" s="20">
        <f>IFERROR(VLOOKUP(F273,Points!$I$2:$K$5,3,TRUE),"")</f>
        <v>0</v>
      </c>
    </row>
    <row r="274" spans="1:7" ht="19.95" customHeight="1" x14ac:dyDescent="0.3">
      <c r="A274" t="s">
        <v>5352</v>
      </c>
      <c r="B274" t="s">
        <v>3566</v>
      </c>
      <c r="C274" t="s">
        <v>1581</v>
      </c>
      <c r="D274" t="s">
        <v>122</v>
      </c>
      <c r="E274" s="31">
        <v>48231</v>
      </c>
      <c r="F274" s="30">
        <f>LowestQuintileIncome[[#This Row],[LQI]]/34620</f>
        <v>1.39315424610052</v>
      </c>
      <c r="G274" s="20">
        <f>IFERROR(VLOOKUP(F274,Points!$I$2:$K$5,3,TRUE),"")</f>
        <v>0</v>
      </c>
    </row>
    <row r="275" spans="1:7" ht="19.95" customHeight="1" x14ac:dyDescent="0.3">
      <c r="A275" t="s">
        <v>5352</v>
      </c>
      <c r="B275" t="s">
        <v>3567</v>
      </c>
      <c r="C275" t="s">
        <v>1582</v>
      </c>
      <c r="D275" t="s">
        <v>37</v>
      </c>
      <c r="E275" s="31">
        <v>38536</v>
      </c>
      <c r="F275" s="30">
        <f>LowestQuintileIncome[[#This Row],[LQI]]/34620</f>
        <v>1.1131138070479492</v>
      </c>
      <c r="G275" s="20">
        <f>IFERROR(VLOOKUP(F275,Points!$I$2:$K$5,3,TRUE),"")</f>
        <v>0</v>
      </c>
    </row>
    <row r="276" spans="1:7" ht="19.95" customHeight="1" x14ac:dyDescent="0.3">
      <c r="A276" t="s">
        <v>5352</v>
      </c>
      <c r="B276" t="s">
        <v>3568</v>
      </c>
      <c r="C276" t="s">
        <v>1583</v>
      </c>
      <c r="D276" t="s">
        <v>147</v>
      </c>
      <c r="E276" s="31">
        <v>28125</v>
      </c>
      <c r="F276" s="30">
        <f>LowestQuintileIncome[[#This Row],[LQI]]/34620</f>
        <v>0.81239168110918547</v>
      </c>
      <c r="G276" s="20">
        <f>IFERROR(VLOOKUP(F276,Points!$I$2:$K$5,3,TRUE),"")</f>
        <v>0</v>
      </c>
    </row>
    <row r="277" spans="1:7" ht="19.95" customHeight="1" x14ac:dyDescent="0.3">
      <c r="A277" t="s">
        <v>5351</v>
      </c>
      <c r="B277" t="s">
        <v>3569</v>
      </c>
      <c r="C277" t="s">
        <v>1584</v>
      </c>
      <c r="D277" t="s">
        <v>173</v>
      </c>
      <c r="E277" s="31">
        <v>21889</v>
      </c>
      <c r="F277" s="30">
        <f>LowestQuintileIncome[[#This Row],[LQI]]/34620</f>
        <v>0.63226458694396304</v>
      </c>
      <c r="G277" s="20">
        <f>IFERROR(VLOOKUP(F277,Points!$I$2:$K$5,3,TRUE),"")</f>
        <v>15</v>
      </c>
    </row>
    <row r="278" spans="1:7" ht="19.95" customHeight="1" x14ac:dyDescent="0.3">
      <c r="A278" t="s">
        <v>5351</v>
      </c>
      <c r="B278" t="s">
        <v>3570</v>
      </c>
      <c r="C278" t="s">
        <v>1585</v>
      </c>
      <c r="D278" t="s">
        <v>41</v>
      </c>
      <c r="E278" s="31">
        <v>74375</v>
      </c>
      <c r="F278" s="30">
        <f>LowestQuintileIncome[[#This Row],[LQI]]/34620</f>
        <v>2.148324667822068</v>
      </c>
      <c r="G278" s="20">
        <f>IFERROR(VLOOKUP(F278,Points!$I$2:$K$5,3,TRUE),"")</f>
        <v>0</v>
      </c>
    </row>
    <row r="279" spans="1:7" ht="19.95" customHeight="1" x14ac:dyDescent="0.3">
      <c r="A279" t="s">
        <v>5351</v>
      </c>
      <c r="B279" t="s">
        <v>3571</v>
      </c>
      <c r="C279" t="s">
        <v>1586</v>
      </c>
      <c r="D279" t="s">
        <v>25</v>
      </c>
      <c r="E279" s="31">
        <v>17333</v>
      </c>
      <c r="F279" s="30">
        <f>LowestQuintileIncome[[#This Row],[LQI]]/34620</f>
        <v>0.50066435586366265</v>
      </c>
      <c r="G279" s="20">
        <f>IFERROR(VLOOKUP(F279,Points!$I$2:$K$5,3,TRUE),"")</f>
        <v>20</v>
      </c>
    </row>
    <row r="280" spans="1:7" ht="19.95" customHeight="1" x14ac:dyDescent="0.3">
      <c r="A280" t="s">
        <v>5352</v>
      </c>
      <c r="B280" t="s">
        <v>3572</v>
      </c>
      <c r="C280" t="s">
        <v>1587</v>
      </c>
      <c r="D280" t="s">
        <v>53</v>
      </c>
      <c r="E280" s="31">
        <v>52577</v>
      </c>
      <c r="F280" s="30">
        <f>LowestQuintileIncome[[#This Row],[LQI]]/34620</f>
        <v>1.5186886192952052</v>
      </c>
      <c r="G280" s="20">
        <f>IFERROR(VLOOKUP(F280,Points!$I$2:$K$5,3,TRUE),"")</f>
        <v>0</v>
      </c>
    </row>
    <row r="281" spans="1:7" ht="19.95" customHeight="1" x14ac:dyDescent="0.3">
      <c r="A281" t="s">
        <v>5352</v>
      </c>
      <c r="B281" t="s">
        <v>3573</v>
      </c>
      <c r="C281" t="s">
        <v>1587</v>
      </c>
      <c r="D281" t="s">
        <v>23</v>
      </c>
      <c r="E281" s="31">
        <v>35800</v>
      </c>
      <c r="F281" s="30">
        <f>LowestQuintileIncome[[#This Row],[LQI]]/34620</f>
        <v>1.0340843443096477</v>
      </c>
      <c r="G281" s="20">
        <f>IFERROR(VLOOKUP(F281,Points!$I$2:$K$5,3,TRUE),"")</f>
        <v>0</v>
      </c>
    </row>
    <row r="282" spans="1:7" ht="19.95" customHeight="1" x14ac:dyDescent="0.3">
      <c r="A282" t="s">
        <v>5351</v>
      </c>
      <c r="B282" t="s">
        <v>3574</v>
      </c>
      <c r="C282" t="s">
        <v>1588</v>
      </c>
      <c r="D282" t="s">
        <v>126</v>
      </c>
      <c r="E282" s="31">
        <v>15900</v>
      </c>
      <c r="F282" s="30">
        <f>LowestQuintileIncome[[#This Row],[LQI]]/34620</f>
        <v>0.45927209705372618</v>
      </c>
      <c r="G282" s="20">
        <f>IFERROR(VLOOKUP(F282,Points!$I$2:$K$5,3,TRUE),"")</f>
        <v>20</v>
      </c>
    </row>
    <row r="283" spans="1:7" ht="19.95" customHeight="1" x14ac:dyDescent="0.3">
      <c r="A283" t="s">
        <v>5352</v>
      </c>
      <c r="B283" t="s">
        <v>3575</v>
      </c>
      <c r="C283" t="s">
        <v>1589</v>
      </c>
      <c r="D283" t="s">
        <v>126</v>
      </c>
      <c r="E283" s="31">
        <v>27600</v>
      </c>
      <c r="F283" s="30">
        <f>LowestQuintileIncome[[#This Row],[LQI]]/34620</f>
        <v>0.79722703639514736</v>
      </c>
      <c r="G283" s="20">
        <f>IFERROR(VLOOKUP(F283,Points!$I$2:$K$5,3,TRUE),"")</f>
        <v>10</v>
      </c>
    </row>
    <row r="284" spans="1:7" ht="19.95" customHeight="1" x14ac:dyDescent="0.3">
      <c r="A284" t="s">
        <v>5352</v>
      </c>
      <c r="B284" t="s">
        <v>3576</v>
      </c>
      <c r="C284" t="s">
        <v>1590</v>
      </c>
      <c r="D284" t="s">
        <v>15</v>
      </c>
      <c r="E284" s="31">
        <v>42792</v>
      </c>
      <c r="F284" s="30">
        <f>LowestQuintileIncome[[#This Row],[LQI]]/34620</f>
        <v>1.236048526863085</v>
      </c>
      <c r="G284" s="20">
        <f>IFERROR(VLOOKUP(F284,Points!$I$2:$K$5,3,TRUE),"")</f>
        <v>0</v>
      </c>
    </row>
    <row r="285" spans="1:7" ht="19.95" customHeight="1" x14ac:dyDescent="0.3">
      <c r="A285" t="s">
        <v>5351</v>
      </c>
      <c r="B285" t="s">
        <v>3577</v>
      </c>
      <c r="C285" t="s">
        <v>1591</v>
      </c>
      <c r="D285" t="s">
        <v>72</v>
      </c>
      <c r="E285" s="31">
        <v>21614</v>
      </c>
      <c r="F285" s="30">
        <f>LowestQuintileIncome[[#This Row],[LQI]]/34620</f>
        <v>0.6243212016175621</v>
      </c>
      <c r="G285" s="20">
        <f>IFERROR(VLOOKUP(F285,Points!$I$2:$K$5,3,TRUE),"")</f>
        <v>15</v>
      </c>
    </row>
    <row r="286" spans="1:7" ht="19.95" customHeight="1" x14ac:dyDescent="0.3">
      <c r="A286" t="s">
        <v>5352</v>
      </c>
      <c r="B286" t="s">
        <v>3578</v>
      </c>
      <c r="C286" t="s">
        <v>1592</v>
      </c>
      <c r="D286" t="s">
        <v>119</v>
      </c>
      <c r="E286" s="31">
        <v>55125</v>
      </c>
      <c r="F286" s="30">
        <f>LowestQuintileIncome[[#This Row],[LQI]]/34620</f>
        <v>1.5922876949740035</v>
      </c>
      <c r="G286" s="20">
        <f>IFERROR(VLOOKUP(F286,Points!$I$2:$K$5,3,TRUE),"")</f>
        <v>0</v>
      </c>
    </row>
    <row r="287" spans="1:7" ht="19.95" customHeight="1" x14ac:dyDescent="0.3">
      <c r="A287" t="s">
        <v>5352</v>
      </c>
      <c r="B287" t="s">
        <v>3579</v>
      </c>
      <c r="C287" t="s">
        <v>1593</v>
      </c>
      <c r="D287" t="s">
        <v>95</v>
      </c>
      <c r="E287" s="31">
        <v>53833</v>
      </c>
      <c r="F287" s="30">
        <f>LowestQuintileIncome[[#This Row],[LQI]]/34620</f>
        <v>1.5549682264586944</v>
      </c>
      <c r="G287" s="20">
        <f>IFERROR(VLOOKUP(F287,Points!$I$2:$K$5,3,TRUE),"")</f>
        <v>0</v>
      </c>
    </row>
    <row r="288" spans="1:7" ht="19.95" customHeight="1" x14ac:dyDescent="0.3">
      <c r="A288" t="s">
        <v>5352</v>
      </c>
      <c r="B288" t="s">
        <v>3580</v>
      </c>
      <c r="C288" t="s">
        <v>1594</v>
      </c>
      <c r="D288" t="s">
        <v>86</v>
      </c>
      <c r="E288" s="31">
        <v>28400</v>
      </c>
      <c r="F288" s="30">
        <f>LowestQuintileIncome[[#This Row],[LQI]]/34620</f>
        <v>0.8203350664355864</v>
      </c>
      <c r="G288" s="20">
        <f>IFERROR(VLOOKUP(F288,Points!$I$2:$K$5,3,TRUE),"")</f>
        <v>0</v>
      </c>
    </row>
    <row r="289" spans="1:7" ht="19.95" customHeight="1" x14ac:dyDescent="0.3">
      <c r="A289" t="s">
        <v>5352</v>
      </c>
      <c r="B289" t="s">
        <v>3581</v>
      </c>
      <c r="C289" t="s">
        <v>1594</v>
      </c>
      <c r="D289" t="s">
        <v>37</v>
      </c>
      <c r="E289" s="31">
        <v>49250</v>
      </c>
      <c r="F289" s="30">
        <f>LowestQuintileIncome[[#This Row],[LQI]]/34620</f>
        <v>1.4225880993645292</v>
      </c>
      <c r="G289" s="20">
        <f>IFERROR(VLOOKUP(F289,Points!$I$2:$K$5,3,TRUE),"")</f>
        <v>0</v>
      </c>
    </row>
    <row r="290" spans="1:7" ht="19.95" customHeight="1" x14ac:dyDescent="0.3">
      <c r="A290" t="s">
        <v>5352</v>
      </c>
      <c r="B290" t="s">
        <v>3582</v>
      </c>
      <c r="C290" t="s">
        <v>1594</v>
      </c>
      <c r="D290" t="s">
        <v>144</v>
      </c>
      <c r="E290" s="31">
        <v>57906</v>
      </c>
      <c r="F290" s="30">
        <f>LowestQuintileIncome[[#This Row],[LQI]]/34620</f>
        <v>1.6726169844020797</v>
      </c>
      <c r="G290" s="20">
        <f>IFERROR(VLOOKUP(F290,Points!$I$2:$K$5,3,TRUE),"")</f>
        <v>0</v>
      </c>
    </row>
    <row r="291" spans="1:7" ht="19.95" customHeight="1" x14ac:dyDescent="0.3">
      <c r="A291" t="s">
        <v>5351</v>
      </c>
      <c r="B291" t="s">
        <v>3583</v>
      </c>
      <c r="C291" t="s">
        <v>1595</v>
      </c>
      <c r="D291" t="s">
        <v>243</v>
      </c>
      <c r="E291" s="31">
        <v>45916</v>
      </c>
      <c r="F291" s="30">
        <f>LowestQuintileIncome[[#This Row],[LQI]]/34620</f>
        <v>1.3262853841709994</v>
      </c>
      <c r="G291" s="20">
        <f>IFERROR(VLOOKUP(F291,Points!$I$2:$K$5,3,TRUE),"")</f>
        <v>0</v>
      </c>
    </row>
    <row r="292" spans="1:7" ht="19.95" customHeight="1" x14ac:dyDescent="0.3">
      <c r="A292" t="s">
        <v>5352</v>
      </c>
      <c r="B292" t="s">
        <v>3584</v>
      </c>
      <c r="C292" t="s">
        <v>1596</v>
      </c>
      <c r="D292" t="s">
        <v>53</v>
      </c>
      <c r="E292" s="31">
        <v>26905</v>
      </c>
      <c r="F292" s="30">
        <f>LowestQuintileIncome[[#This Row],[LQI]]/34620</f>
        <v>0.77715193529751592</v>
      </c>
      <c r="G292" s="20">
        <f>IFERROR(VLOOKUP(F292,Points!$I$2:$K$5,3,TRUE),"")</f>
        <v>10</v>
      </c>
    </row>
    <row r="293" spans="1:7" ht="19.95" customHeight="1" x14ac:dyDescent="0.3">
      <c r="A293" t="s">
        <v>5351</v>
      </c>
      <c r="B293" t="s">
        <v>3585</v>
      </c>
      <c r="C293" t="s">
        <v>1597</v>
      </c>
      <c r="D293" t="s">
        <v>86</v>
      </c>
      <c r="E293" s="31">
        <v>35327</v>
      </c>
      <c r="F293" s="30">
        <f>LowestQuintileIncome[[#This Row],[LQI]]/34620</f>
        <v>1.0204217215482381</v>
      </c>
      <c r="G293" s="20">
        <f>IFERROR(VLOOKUP(F293,Points!$I$2:$K$5,3,TRUE),"")</f>
        <v>0</v>
      </c>
    </row>
    <row r="294" spans="1:7" ht="19.95" customHeight="1" x14ac:dyDescent="0.3">
      <c r="A294" t="s">
        <v>5351</v>
      </c>
      <c r="B294" t="s">
        <v>3586</v>
      </c>
      <c r="C294" t="s">
        <v>1598</v>
      </c>
      <c r="D294" t="s">
        <v>36</v>
      </c>
      <c r="E294" s="31">
        <v>39800</v>
      </c>
      <c r="F294" s="30">
        <f>LowestQuintileIncome[[#This Row],[LQI]]/34620</f>
        <v>1.1496244945118428</v>
      </c>
      <c r="G294" s="20">
        <f>IFERROR(VLOOKUP(F294,Points!$I$2:$K$5,3,TRUE),"")</f>
        <v>0</v>
      </c>
    </row>
    <row r="295" spans="1:7" ht="19.95" customHeight="1" x14ac:dyDescent="0.3">
      <c r="A295" t="s">
        <v>5352</v>
      </c>
      <c r="B295" t="s">
        <v>3587</v>
      </c>
      <c r="C295" t="s">
        <v>1599</v>
      </c>
      <c r="D295" t="s">
        <v>91</v>
      </c>
      <c r="E295" s="31">
        <v>36786</v>
      </c>
      <c r="F295" s="30">
        <f>LowestQuintileIncome[[#This Row],[LQI]]/34620</f>
        <v>1.0625649913344888</v>
      </c>
      <c r="G295" s="20">
        <f>IFERROR(VLOOKUP(F295,Points!$I$2:$K$5,3,TRUE),"")</f>
        <v>0</v>
      </c>
    </row>
    <row r="296" spans="1:7" ht="19.95" customHeight="1" x14ac:dyDescent="0.3">
      <c r="A296" t="s">
        <v>5351</v>
      </c>
      <c r="B296" t="s">
        <v>3588</v>
      </c>
      <c r="C296" t="s">
        <v>1600</v>
      </c>
      <c r="D296" t="s">
        <v>48</v>
      </c>
      <c r="E296" s="31">
        <v>27543</v>
      </c>
      <c r="F296" s="30">
        <f>LowestQuintileIncome[[#This Row],[LQI]]/34620</f>
        <v>0.79558058925476605</v>
      </c>
      <c r="G296" s="20">
        <f>IFERROR(VLOOKUP(F296,Points!$I$2:$K$5,3,TRUE),"")</f>
        <v>10</v>
      </c>
    </row>
    <row r="297" spans="1:7" ht="19.95" customHeight="1" x14ac:dyDescent="0.3">
      <c r="A297" t="s">
        <v>5351</v>
      </c>
      <c r="B297" t="s">
        <v>3589</v>
      </c>
      <c r="C297" t="s">
        <v>1601</v>
      </c>
      <c r="D297" t="s">
        <v>88</v>
      </c>
      <c r="E297" s="31">
        <v>40188</v>
      </c>
      <c r="F297" s="30">
        <f>LowestQuintileIncome[[#This Row],[LQI]]/34620</f>
        <v>1.1608318890814557</v>
      </c>
      <c r="G297" s="20">
        <f>IFERROR(VLOOKUP(F297,Points!$I$2:$K$5,3,TRUE),"")</f>
        <v>0</v>
      </c>
    </row>
    <row r="298" spans="1:7" ht="19.95" customHeight="1" x14ac:dyDescent="0.3">
      <c r="A298" t="s">
        <v>5352</v>
      </c>
      <c r="B298" t="s">
        <v>3590</v>
      </c>
      <c r="C298" t="s">
        <v>1602</v>
      </c>
      <c r="D298" t="s">
        <v>122</v>
      </c>
      <c r="E298" s="31">
        <v>32122</v>
      </c>
      <c r="F298" s="30">
        <f>LowestQuintileIncome[[#This Row],[LQI]]/34620</f>
        <v>0.92784517619872908</v>
      </c>
      <c r="G298" s="20">
        <f>IFERROR(VLOOKUP(F298,Points!$I$2:$K$5,3,TRUE),"")</f>
        <v>0</v>
      </c>
    </row>
    <row r="299" spans="1:7" ht="19.95" customHeight="1" x14ac:dyDescent="0.3">
      <c r="A299" t="s">
        <v>5351</v>
      </c>
      <c r="B299" t="s">
        <v>3591</v>
      </c>
      <c r="C299" t="s">
        <v>1603</v>
      </c>
      <c r="D299" t="s">
        <v>53</v>
      </c>
      <c r="E299" s="31">
        <v>41200</v>
      </c>
      <c r="F299" s="30">
        <f>LowestQuintileIncome[[#This Row],[LQI]]/34620</f>
        <v>1.1900635470826113</v>
      </c>
      <c r="G299" s="20">
        <f>IFERROR(VLOOKUP(F299,Points!$I$2:$K$5,3,TRUE),"")</f>
        <v>0</v>
      </c>
    </row>
    <row r="300" spans="1:7" ht="19.95" customHeight="1" x14ac:dyDescent="0.3">
      <c r="A300" t="s">
        <v>5352</v>
      </c>
      <c r="B300" t="s">
        <v>3592</v>
      </c>
      <c r="C300" t="s">
        <v>1604</v>
      </c>
      <c r="D300" t="s">
        <v>45</v>
      </c>
      <c r="E300" s="31">
        <v>60500</v>
      </c>
      <c r="F300" s="30">
        <f>LowestQuintileIncome[[#This Row],[LQI]]/34620</f>
        <v>1.7475447718082033</v>
      </c>
      <c r="G300" s="20">
        <f>IFERROR(VLOOKUP(F300,Points!$I$2:$K$5,3,TRUE),"")</f>
        <v>0</v>
      </c>
    </row>
    <row r="301" spans="1:7" ht="19.95" customHeight="1" x14ac:dyDescent="0.3">
      <c r="A301" t="s">
        <v>5352</v>
      </c>
      <c r="B301" t="s">
        <v>3593</v>
      </c>
      <c r="C301" t="s">
        <v>1605</v>
      </c>
      <c r="D301" t="s">
        <v>67</v>
      </c>
      <c r="E301" s="31">
        <v>36833</v>
      </c>
      <c r="F301" s="30">
        <f>LowestQuintileIncome[[#This Row],[LQI]]/34620</f>
        <v>1.0639225880993646</v>
      </c>
      <c r="G301" s="20">
        <f>IFERROR(VLOOKUP(F301,Points!$I$2:$K$5,3,TRUE),"")</f>
        <v>0</v>
      </c>
    </row>
    <row r="302" spans="1:7" ht="19.95" customHeight="1" x14ac:dyDescent="0.3">
      <c r="A302" t="s">
        <v>5352</v>
      </c>
      <c r="B302" t="s">
        <v>3594</v>
      </c>
      <c r="C302" t="s">
        <v>1606</v>
      </c>
      <c r="D302" t="s">
        <v>27</v>
      </c>
      <c r="E302" s="31">
        <v>43382</v>
      </c>
      <c r="F302" s="30">
        <f>LowestQuintileIncome[[#This Row],[LQI]]/34620</f>
        <v>1.2530906990179087</v>
      </c>
      <c r="G302" s="20">
        <f>IFERROR(VLOOKUP(F302,Points!$I$2:$K$5,3,TRUE),"")</f>
        <v>0</v>
      </c>
    </row>
    <row r="303" spans="1:7" ht="19.95" customHeight="1" x14ac:dyDescent="0.3">
      <c r="A303" t="s">
        <v>5351</v>
      </c>
      <c r="B303" t="s">
        <v>3595</v>
      </c>
      <c r="C303" t="s">
        <v>1607</v>
      </c>
      <c r="D303" t="s">
        <v>50</v>
      </c>
      <c r="E303" s="31">
        <v>53250</v>
      </c>
      <c r="F303" s="30">
        <f>LowestQuintileIncome[[#This Row],[LQI]]/34620</f>
        <v>1.5381282495667243</v>
      </c>
      <c r="G303" s="20">
        <f>IFERROR(VLOOKUP(F303,Points!$I$2:$K$5,3,TRUE),"")</f>
        <v>0</v>
      </c>
    </row>
    <row r="304" spans="1:7" ht="19.95" customHeight="1" x14ac:dyDescent="0.3">
      <c r="A304" t="s">
        <v>5352</v>
      </c>
      <c r="B304" t="s">
        <v>3596</v>
      </c>
      <c r="C304" t="s">
        <v>1608</v>
      </c>
      <c r="D304" t="s">
        <v>32</v>
      </c>
      <c r="E304" s="31">
        <v>41594</v>
      </c>
      <c r="F304" s="30">
        <f>LowestQuintileIncome[[#This Row],[LQI]]/34620</f>
        <v>1.2014442518775275</v>
      </c>
      <c r="G304" s="20">
        <f>IFERROR(VLOOKUP(F304,Points!$I$2:$K$5,3,TRUE),"")</f>
        <v>0</v>
      </c>
    </row>
    <row r="305" spans="1:7" ht="19.95" customHeight="1" x14ac:dyDescent="0.3">
      <c r="A305" t="s">
        <v>5352</v>
      </c>
      <c r="B305" t="s">
        <v>3597</v>
      </c>
      <c r="C305" t="s">
        <v>1609</v>
      </c>
      <c r="D305" t="s">
        <v>91</v>
      </c>
      <c r="E305" s="31">
        <v>51300</v>
      </c>
      <c r="F305" s="30">
        <f>LowestQuintileIncome[[#This Row],[LQI]]/34620</f>
        <v>1.4818024263431542</v>
      </c>
      <c r="G305" s="20">
        <f>IFERROR(VLOOKUP(F305,Points!$I$2:$K$5,3,TRUE),"")</f>
        <v>0</v>
      </c>
    </row>
    <row r="306" spans="1:7" ht="19.95" customHeight="1" x14ac:dyDescent="0.3">
      <c r="A306" t="s">
        <v>5351</v>
      </c>
      <c r="B306" t="s">
        <v>3598</v>
      </c>
      <c r="C306" t="s">
        <v>1610</v>
      </c>
      <c r="D306" t="s">
        <v>21</v>
      </c>
      <c r="E306" s="31">
        <v>46375</v>
      </c>
      <c r="F306" s="30">
        <f>LowestQuintileIncome[[#This Row],[LQI]]/34620</f>
        <v>1.3395436164067014</v>
      </c>
      <c r="G306" s="20">
        <f>IFERROR(VLOOKUP(F306,Points!$I$2:$K$5,3,TRUE),"")</f>
        <v>0</v>
      </c>
    </row>
    <row r="307" spans="1:7" ht="19.95" customHeight="1" x14ac:dyDescent="0.3">
      <c r="A307" t="s">
        <v>5352</v>
      </c>
      <c r="B307" t="s">
        <v>3599</v>
      </c>
      <c r="C307" t="s">
        <v>1611</v>
      </c>
      <c r="D307" t="s">
        <v>27</v>
      </c>
      <c r="E307" s="31">
        <v>47395</v>
      </c>
      <c r="F307" s="30">
        <f>LowestQuintileIncome[[#This Row],[LQI]]/34620</f>
        <v>1.3690063547082612</v>
      </c>
      <c r="G307" s="20">
        <f>IFERROR(VLOOKUP(F307,Points!$I$2:$K$5,3,TRUE),"")</f>
        <v>0</v>
      </c>
    </row>
    <row r="308" spans="1:7" ht="19.95" customHeight="1" x14ac:dyDescent="0.3">
      <c r="A308" t="s">
        <v>5351</v>
      </c>
      <c r="B308" t="s">
        <v>3600</v>
      </c>
      <c r="C308" t="s">
        <v>1612</v>
      </c>
      <c r="D308" t="s">
        <v>27</v>
      </c>
      <c r="E308" s="31">
        <v>50000</v>
      </c>
      <c r="F308" s="30">
        <f>LowestQuintileIncome[[#This Row],[LQI]]/34620</f>
        <v>1.4442518775274409</v>
      </c>
      <c r="G308" s="20">
        <f>IFERROR(VLOOKUP(F308,Points!$I$2:$K$5,3,TRUE),"")</f>
        <v>0</v>
      </c>
    </row>
    <row r="309" spans="1:7" ht="19.95" customHeight="1" x14ac:dyDescent="0.3">
      <c r="A309" t="s">
        <v>5352</v>
      </c>
      <c r="B309" t="s">
        <v>3601</v>
      </c>
      <c r="C309" t="s">
        <v>1613</v>
      </c>
      <c r="D309" t="s">
        <v>131</v>
      </c>
      <c r="E309" s="31">
        <v>38682</v>
      </c>
      <c r="F309" s="30">
        <f>LowestQuintileIncome[[#This Row],[LQI]]/34620</f>
        <v>1.1173310225303292</v>
      </c>
      <c r="G309" s="20">
        <f>IFERROR(VLOOKUP(F309,Points!$I$2:$K$5,3,TRUE),"")</f>
        <v>0</v>
      </c>
    </row>
    <row r="310" spans="1:7" ht="19.95" customHeight="1" x14ac:dyDescent="0.3">
      <c r="A310" t="s">
        <v>5351</v>
      </c>
      <c r="B310" t="s">
        <v>3602</v>
      </c>
      <c r="C310" t="s">
        <v>1614</v>
      </c>
      <c r="D310" t="s">
        <v>23</v>
      </c>
      <c r="E310" s="31">
        <v>31577</v>
      </c>
      <c r="F310" s="30">
        <f>LowestQuintileIncome[[#This Row],[LQI]]/34620</f>
        <v>0.91210283073367993</v>
      </c>
      <c r="G310" s="20">
        <f>IFERROR(VLOOKUP(F310,Points!$I$2:$K$5,3,TRUE),"")</f>
        <v>0</v>
      </c>
    </row>
    <row r="311" spans="1:7" ht="19.95" customHeight="1" x14ac:dyDescent="0.3">
      <c r="A311" t="s">
        <v>5352</v>
      </c>
      <c r="B311" t="s">
        <v>3603</v>
      </c>
      <c r="C311" t="s">
        <v>1615</v>
      </c>
      <c r="D311" t="s">
        <v>99</v>
      </c>
      <c r="E311" s="31">
        <v>63321</v>
      </c>
      <c r="F311" s="30">
        <f>LowestQuintileIncome[[#This Row],[LQI]]/34620</f>
        <v>1.8290294627383015</v>
      </c>
      <c r="G311" s="20">
        <f>IFERROR(VLOOKUP(F311,Points!$I$2:$K$5,3,TRUE),"")</f>
        <v>0</v>
      </c>
    </row>
    <row r="312" spans="1:7" ht="19.95" customHeight="1" x14ac:dyDescent="0.3">
      <c r="A312" t="s">
        <v>5352</v>
      </c>
      <c r="B312" t="s">
        <v>3604</v>
      </c>
      <c r="C312" t="s">
        <v>1616</v>
      </c>
      <c r="D312" t="s">
        <v>272</v>
      </c>
      <c r="E312" s="31">
        <v>41719</v>
      </c>
      <c r="F312" s="30">
        <f>LowestQuintileIncome[[#This Row],[LQI]]/34620</f>
        <v>1.205054881571346</v>
      </c>
      <c r="G312" s="20">
        <f>IFERROR(VLOOKUP(F312,Points!$I$2:$K$5,3,TRUE),"")</f>
        <v>0</v>
      </c>
    </row>
    <row r="313" spans="1:7" ht="19.95" customHeight="1" x14ac:dyDescent="0.3">
      <c r="A313" t="s">
        <v>5352</v>
      </c>
      <c r="B313" t="s">
        <v>3605</v>
      </c>
      <c r="C313" t="s">
        <v>1617</v>
      </c>
      <c r="D313" t="s">
        <v>115</v>
      </c>
      <c r="E313" s="31">
        <v>35704</v>
      </c>
      <c r="F313" s="30">
        <f>LowestQuintileIncome[[#This Row],[LQI]]/34620</f>
        <v>1.0313113807047949</v>
      </c>
      <c r="G313" s="20">
        <f>IFERROR(VLOOKUP(F313,Points!$I$2:$K$5,3,TRUE),"")</f>
        <v>0</v>
      </c>
    </row>
    <row r="314" spans="1:7" ht="19.95" customHeight="1" x14ac:dyDescent="0.3">
      <c r="A314" t="s">
        <v>5351</v>
      </c>
      <c r="B314" t="s">
        <v>3606</v>
      </c>
      <c r="C314" t="s">
        <v>1618</v>
      </c>
      <c r="D314" t="s">
        <v>115</v>
      </c>
      <c r="E314" s="31">
        <v>29500</v>
      </c>
      <c r="F314" s="30">
        <f>LowestQuintileIncome[[#This Row],[LQI]]/34620</f>
        <v>0.85210860774119002</v>
      </c>
      <c r="G314" s="20">
        <f>IFERROR(VLOOKUP(F314,Points!$I$2:$K$5,3,TRUE),"")</f>
        <v>0</v>
      </c>
    </row>
    <row r="315" spans="1:7" ht="19.95" customHeight="1" x14ac:dyDescent="0.3">
      <c r="A315" t="s">
        <v>5352</v>
      </c>
      <c r="B315" t="s">
        <v>3607</v>
      </c>
      <c r="C315" t="s">
        <v>1619</v>
      </c>
      <c r="D315" t="s">
        <v>115</v>
      </c>
      <c r="E315" s="31">
        <v>48250</v>
      </c>
      <c r="F315" s="30">
        <f>LowestQuintileIncome[[#This Row],[LQI]]/34620</f>
        <v>1.3937030618139803</v>
      </c>
      <c r="G315" s="20">
        <f>IFERROR(VLOOKUP(F315,Points!$I$2:$K$5,3,TRUE),"")</f>
        <v>0</v>
      </c>
    </row>
    <row r="316" spans="1:7" ht="19.95" customHeight="1" x14ac:dyDescent="0.3">
      <c r="A316" t="s">
        <v>5352</v>
      </c>
      <c r="B316" t="s">
        <v>3608</v>
      </c>
      <c r="C316" t="s">
        <v>1620</v>
      </c>
      <c r="D316" t="s">
        <v>57</v>
      </c>
      <c r="E316" s="31">
        <v>44000</v>
      </c>
      <c r="F316" s="30">
        <f>LowestQuintileIncome[[#This Row],[LQI]]/34620</f>
        <v>1.2709416522241479</v>
      </c>
      <c r="G316" s="20">
        <f>IFERROR(VLOOKUP(F316,Points!$I$2:$K$5,3,TRUE),"")</f>
        <v>0</v>
      </c>
    </row>
    <row r="317" spans="1:7" ht="19.95" customHeight="1" x14ac:dyDescent="0.3">
      <c r="A317" t="s">
        <v>5351</v>
      </c>
      <c r="B317" t="s">
        <v>3609</v>
      </c>
      <c r="C317" t="s">
        <v>1621</v>
      </c>
      <c r="D317" t="s">
        <v>23</v>
      </c>
      <c r="E317" s="31">
        <v>40083</v>
      </c>
      <c r="F317" s="30">
        <f>LowestQuintileIncome[[#This Row],[LQI]]/34620</f>
        <v>1.1577989601386482</v>
      </c>
      <c r="G317" s="20">
        <f>IFERROR(VLOOKUP(F317,Points!$I$2:$K$5,3,TRUE),"")</f>
        <v>0</v>
      </c>
    </row>
    <row r="318" spans="1:7" ht="19.95" customHeight="1" x14ac:dyDescent="0.3">
      <c r="A318" t="s">
        <v>5352</v>
      </c>
      <c r="B318" t="s">
        <v>3610</v>
      </c>
      <c r="C318" t="s">
        <v>1622</v>
      </c>
      <c r="D318" t="s">
        <v>277</v>
      </c>
      <c r="E318" s="31">
        <v>30143</v>
      </c>
      <c r="F318" s="30">
        <f>LowestQuintileIncome[[#This Row],[LQI]]/34620</f>
        <v>0.87068168688619296</v>
      </c>
      <c r="G318" s="20">
        <f>IFERROR(VLOOKUP(F318,Points!$I$2:$K$5,3,TRUE),"")</f>
        <v>0</v>
      </c>
    </row>
    <row r="319" spans="1:7" ht="19.95" customHeight="1" x14ac:dyDescent="0.3">
      <c r="A319" t="s">
        <v>5351</v>
      </c>
      <c r="B319" t="s">
        <v>3611</v>
      </c>
      <c r="C319" t="s">
        <v>1623</v>
      </c>
      <c r="D319" t="s">
        <v>277</v>
      </c>
      <c r="E319" s="31">
        <v>47636</v>
      </c>
      <c r="F319" s="30">
        <f>LowestQuintileIncome[[#This Row],[LQI]]/34620</f>
        <v>1.3759676487579433</v>
      </c>
      <c r="G319" s="20">
        <f>IFERROR(VLOOKUP(F319,Points!$I$2:$K$5,3,TRUE),"")</f>
        <v>0</v>
      </c>
    </row>
    <row r="320" spans="1:7" ht="19.95" customHeight="1" x14ac:dyDescent="0.3">
      <c r="A320" t="s">
        <v>5352</v>
      </c>
      <c r="B320" t="s">
        <v>3612</v>
      </c>
      <c r="C320" t="s">
        <v>1624</v>
      </c>
      <c r="D320" t="s">
        <v>279</v>
      </c>
      <c r="E320" s="31">
        <v>42519</v>
      </c>
      <c r="F320" s="30">
        <f>LowestQuintileIncome[[#This Row],[LQI]]/34620</f>
        <v>1.2281629116117851</v>
      </c>
      <c r="G320" s="20">
        <f>IFERROR(VLOOKUP(F320,Points!$I$2:$K$5,3,TRUE),"")</f>
        <v>0</v>
      </c>
    </row>
    <row r="321" spans="1:7" ht="19.95" customHeight="1" x14ac:dyDescent="0.3">
      <c r="A321" t="s">
        <v>5351</v>
      </c>
      <c r="B321" t="s">
        <v>3613</v>
      </c>
      <c r="C321" t="s">
        <v>1625</v>
      </c>
      <c r="D321" t="s">
        <v>30</v>
      </c>
      <c r="E321" s="31">
        <v>31000</v>
      </c>
      <c r="F321" s="30">
        <f>LowestQuintileIncome[[#This Row],[LQI]]/34620</f>
        <v>0.89543616406701332</v>
      </c>
      <c r="G321" s="20">
        <f>IFERROR(VLOOKUP(F321,Points!$I$2:$K$5,3,TRUE),"")</f>
        <v>0</v>
      </c>
    </row>
    <row r="322" spans="1:7" ht="19.95" customHeight="1" x14ac:dyDescent="0.3">
      <c r="A322" t="s">
        <v>5351</v>
      </c>
      <c r="B322" t="s">
        <v>3614</v>
      </c>
      <c r="C322" t="s">
        <v>1626</v>
      </c>
      <c r="D322" t="s">
        <v>50</v>
      </c>
      <c r="E322" s="31">
        <v>40643</v>
      </c>
      <c r="F322" s="30">
        <f>LowestQuintileIncome[[#This Row],[LQI]]/34620</f>
        <v>1.1739745811669555</v>
      </c>
      <c r="G322" s="20">
        <f>IFERROR(VLOOKUP(F322,Points!$I$2:$K$5,3,TRUE),"")</f>
        <v>0</v>
      </c>
    </row>
    <row r="323" spans="1:7" ht="19.95" customHeight="1" x14ac:dyDescent="0.3">
      <c r="A323" t="s">
        <v>5351</v>
      </c>
      <c r="B323" t="s">
        <v>3615</v>
      </c>
      <c r="C323" t="s">
        <v>1627</v>
      </c>
      <c r="D323" t="s">
        <v>21</v>
      </c>
      <c r="E323" s="31">
        <v>40942</v>
      </c>
      <c r="F323" s="30">
        <f>LowestQuintileIncome[[#This Row],[LQI]]/34620</f>
        <v>1.1826112073945696</v>
      </c>
      <c r="G323" s="20">
        <f>IFERROR(VLOOKUP(F323,Points!$I$2:$K$5,3,TRUE),"")</f>
        <v>0</v>
      </c>
    </row>
    <row r="324" spans="1:7" ht="19.95" customHeight="1" x14ac:dyDescent="0.3">
      <c r="A324" t="s">
        <v>5352</v>
      </c>
      <c r="B324" t="s">
        <v>3616</v>
      </c>
      <c r="C324" t="s">
        <v>1628</v>
      </c>
      <c r="D324" t="s">
        <v>48</v>
      </c>
      <c r="E324" s="31">
        <v>38667</v>
      </c>
      <c r="F324" s="30">
        <f>LowestQuintileIncome[[#This Row],[LQI]]/34620</f>
        <v>1.1168977469670711</v>
      </c>
      <c r="G324" s="20">
        <f>IFERROR(VLOOKUP(F324,Points!$I$2:$K$5,3,TRUE),"")</f>
        <v>0</v>
      </c>
    </row>
    <row r="325" spans="1:7" ht="19.95" customHeight="1" x14ac:dyDescent="0.3">
      <c r="A325" t="s">
        <v>5352</v>
      </c>
      <c r="B325" t="s">
        <v>3617</v>
      </c>
      <c r="C325" t="s">
        <v>1629</v>
      </c>
      <c r="D325" t="s">
        <v>101</v>
      </c>
      <c r="E325" s="31">
        <v>43500</v>
      </c>
      <c r="F325" s="30">
        <f>LowestQuintileIncome[[#This Row],[LQI]]/34620</f>
        <v>1.2564991334488735</v>
      </c>
      <c r="G325" s="20">
        <f>IFERROR(VLOOKUP(F325,Points!$I$2:$K$5,3,TRUE),"")</f>
        <v>0</v>
      </c>
    </row>
    <row r="326" spans="1:7" ht="19.95" customHeight="1" x14ac:dyDescent="0.3">
      <c r="A326" t="s">
        <v>5351</v>
      </c>
      <c r="B326" t="s">
        <v>3618</v>
      </c>
      <c r="C326" t="s">
        <v>1630</v>
      </c>
      <c r="D326" t="s">
        <v>153</v>
      </c>
      <c r="E326" s="31">
        <v>38523</v>
      </c>
      <c r="F326" s="30">
        <f>LowestQuintileIncome[[#This Row],[LQI]]/34620</f>
        <v>1.112738301559792</v>
      </c>
      <c r="G326" s="20">
        <f>IFERROR(VLOOKUP(F326,Points!$I$2:$K$5,3,TRUE),"")</f>
        <v>0</v>
      </c>
    </row>
    <row r="327" spans="1:7" ht="19.95" customHeight="1" x14ac:dyDescent="0.3">
      <c r="A327" t="s">
        <v>5352</v>
      </c>
      <c r="B327" t="s">
        <v>3619</v>
      </c>
      <c r="C327" t="s">
        <v>1631</v>
      </c>
      <c r="D327" t="s">
        <v>153</v>
      </c>
      <c r="E327" s="31">
        <v>55924</v>
      </c>
      <c r="F327" s="30">
        <f>LowestQuintileIncome[[#This Row],[LQI]]/34620</f>
        <v>1.6153668399768919</v>
      </c>
      <c r="G327" s="20">
        <f>IFERROR(VLOOKUP(F327,Points!$I$2:$K$5,3,TRUE),"")</f>
        <v>0</v>
      </c>
    </row>
    <row r="328" spans="1:7" ht="19.95" customHeight="1" x14ac:dyDescent="0.3">
      <c r="A328" t="s">
        <v>5351</v>
      </c>
      <c r="B328" t="s">
        <v>3620</v>
      </c>
      <c r="C328" t="s">
        <v>1632</v>
      </c>
      <c r="D328" t="s">
        <v>91</v>
      </c>
      <c r="E328" s="31">
        <v>30500</v>
      </c>
      <c r="F328" s="30">
        <f>LowestQuintileIncome[[#This Row],[LQI]]/34620</f>
        <v>0.88099364529173885</v>
      </c>
      <c r="G328" s="20">
        <f>IFERROR(VLOOKUP(F328,Points!$I$2:$K$5,3,TRUE),"")</f>
        <v>0</v>
      </c>
    </row>
    <row r="329" spans="1:7" ht="19.95" customHeight="1" x14ac:dyDescent="0.3">
      <c r="A329" t="s">
        <v>5352</v>
      </c>
      <c r="B329" t="s">
        <v>3621</v>
      </c>
      <c r="C329" t="s">
        <v>1633</v>
      </c>
      <c r="D329" t="s">
        <v>143</v>
      </c>
      <c r="E329" s="31">
        <v>56850</v>
      </c>
      <c r="F329" s="30">
        <f>LowestQuintileIncome[[#This Row],[LQI]]/34620</f>
        <v>1.6421143847487001</v>
      </c>
      <c r="G329" s="20">
        <f>IFERROR(VLOOKUP(F329,Points!$I$2:$K$5,3,TRUE),"")</f>
        <v>0</v>
      </c>
    </row>
    <row r="330" spans="1:7" ht="19.95" customHeight="1" x14ac:dyDescent="0.3">
      <c r="A330" t="s">
        <v>5352</v>
      </c>
      <c r="B330" t="s">
        <v>3622</v>
      </c>
      <c r="C330" t="s">
        <v>1633</v>
      </c>
      <c r="D330" t="s">
        <v>111</v>
      </c>
      <c r="E330" s="31">
        <v>47239</v>
      </c>
      <c r="F330" s="30">
        <f>LowestQuintileIncome[[#This Row],[LQI]]/34620</f>
        <v>1.3645002888503754</v>
      </c>
      <c r="G330" s="20">
        <f>IFERROR(VLOOKUP(F330,Points!$I$2:$K$5,3,TRUE),"")</f>
        <v>0</v>
      </c>
    </row>
    <row r="331" spans="1:7" ht="19.95" customHeight="1" x14ac:dyDescent="0.3">
      <c r="A331" t="s">
        <v>5352</v>
      </c>
      <c r="B331" t="s">
        <v>3623</v>
      </c>
      <c r="C331" t="s">
        <v>1634</v>
      </c>
      <c r="D331" t="s">
        <v>279</v>
      </c>
      <c r="E331" s="31">
        <v>44000</v>
      </c>
      <c r="F331" s="30">
        <f>LowestQuintileIncome[[#This Row],[LQI]]/34620</f>
        <v>1.2709416522241479</v>
      </c>
      <c r="G331" s="20">
        <f>IFERROR(VLOOKUP(F331,Points!$I$2:$K$5,3,TRUE),"")</f>
        <v>0</v>
      </c>
    </row>
    <row r="332" spans="1:7" ht="19.95" customHeight="1" x14ac:dyDescent="0.3">
      <c r="A332" t="s">
        <v>5351</v>
      </c>
      <c r="B332" t="s">
        <v>3624</v>
      </c>
      <c r="C332" t="s">
        <v>1635</v>
      </c>
      <c r="D332" t="s">
        <v>39</v>
      </c>
      <c r="E332" s="31">
        <v>22066</v>
      </c>
      <c r="F332" s="30">
        <f>LowestQuintileIncome[[#This Row],[LQI]]/34620</f>
        <v>0.63737723859041018</v>
      </c>
      <c r="G332" s="20">
        <f>IFERROR(VLOOKUP(F332,Points!$I$2:$K$5,3,TRUE),"")</f>
        <v>15</v>
      </c>
    </row>
    <row r="333" spans="1:7" ht="19.95" customHeight="1" x14ac:dyDescent="0.3">
      <c r="A333" t="s">
        <v>5351</v>
      </c>
      <c r="B333" t="s">
        <v>3625</v>
      </c>
      <c r="C333" t="s">
        <v>1636</v>
      </c>
      <c r="D333" t="s">
        <v>144</v>
      </c>
      <c r="E333" s="31">
        <v>34950</v>
      </c>
      <c r="F333" s="30">
        <f>LowestQuintileIncome[[#This Row],[LQI]]/34620</f>
        <v>1.009532062391681</v>
      </c>
      <c r="G333" s="20">
        <f>IFERROR(VLOOKUP(F333,Points!$I$2:$K$5,3,TRUE),"")</f>
        <v>0</v>
      </c>
    </row>
    <row r="334" spans="1:7" ht="19.95" customHeight="1" x14ac:dyDescent="0.3">
      <c r="A334" t="s">
        <v>5352</v>
      </c>
      <c r="B334" t="s">
        <v>3626</v>
      </c>
      <c r="C334" t="s">
        <v>1637</v>
      </c>
      <c r="D334" t="s">
        <v>221</v>
      </c>
      <c r="E334" s="31">
        <v>46071</v>
      </c>
      <c r="F334" s="30">
        <f>LowestQuintileIncome[[#This Row],[LQI]]/34620</f>
        <v>1.3307625649913344</v>
      </c>
      <c r="G334" s="20">
        <f>IFERROR(VLOOKUP(F334,Points!$I$2:$K$5,3,TRUE),"")</f>
        <v>0</v>
      </c>
    </row>
    <row r="335" spans="1:7" ht="19.95" customHeight="1" x14ac:dyDescent="0.3">
      <c r="A335" t="s">
        <v>5352</v>
      </c>
      <c r="B335" t="s">
        <v>3627</v>
      </c>
      <c r="C335" t="s">
        <v>1638</v>
      </c>
      <c r="D335" t="s">
        <v>11</v>
      </c>
      <c r="E335" s="31">
        <v>49319</v>
      </c>
      <c r="F335" s="30">
        <f>LowestQuintileIncome[[#This Row],[LQI]]/34620</f>
        <v>1.4245811669555171</v>
      </c>
      <c r="G335" s="20">
        <f>IFERROR(VLOOKUP(F335,Points!$I$2:$K$5,3,TRUE),"")</f>
        <v>0</v>
      </c>
    </row>
    <row r="336" spans="1:7" ht="19.95" customHeight="1" x14ac:dyDescent="0.3">
      <c r="A336" t="s">
        <v>5351</v>
      </c>
      <c r="B336" t="s">
        <v>3628</v>
      </c>
      <c r="C336" t="s">
        <v>1639</v>
      </c>
      <c r="D336" t="s">
        <v>166</v>
      </c>
      <c r="E336" s="31">
        <v>24625</v>
      </c>
      <c r="F336" s="30">
        <f>LowestQuintileIncome[[#This Row],[LQI]]/34620</f>
        <v>0.71129404968226462</v>
      </c>
      <c r="G336" s="20">
        <f>IFERROR(VLOOKUP(F336,Points!$I$2:$K$5,3,TRUE),"")</f>
        <v>10</v>
      </c>
    </row>
    <row r="337" spans="1:7" ht="19.95" customHeight="1" x14ac:dyDescent="0.3">
      <c r="A337" t="s">
        <v>5351</v>
      </c>
      <c r="B337" t="s">
        <v>3629</v>
      </c>
      <c r="C337" t="s">
        <v>1640</v>
      </c>
      <c r="D337" t="s">
        <v>107</v>
      </c>
      <c r="E337" s="31">
        <v>21000</v>
      </c>
      <c r="F337" s="30">
        <f>LowestQuintileIncome[[#This Row],[LQI]]/34620</f>
        <v>0.60658578856152512</v>
      </c>
      <c r="G337" s="20">
        <f>IFERROR(VLOOKUP(F337,Points!$I$2:$K$5,3,TRUE),"")</f>
        <v>15</v>
      </c>
    </row>
    <row r="338" spans="1:7" ht="19.95" customHeight="1" x14ac:dyDescent="0.3">
      <c r="A338" t="s">
        <v>5352</v>
      </c>
      <c r="B338" t="s">
        <v>3630</v>
      </c>
      <c r="C338" t="s">
        <v>1641</v>
      </c>
      <c r="D338" t="s">
        <v>107</v>
      </c>
      <c r="E338" s="31">
        <v>30667</v>
      </c>
      <c r="F338" s="30">
        <f>LowestQuintileIncome[[#This Row],[LQI]]/34620</f>
        <v>0.88581744656268058</v>
      </c>
      <c r="G338" s="20">
        <f>IFERROR(VLOOKUP(F338,Points!$I$2:$K$5,3,TRUE),"")</f>
        <v>0</v>
      </c>
    </row>
    <row r="339" spans="1:7" ht="19.95" customHeight="1" x14ac:dyDescent="0.3">
      <c r="A339" t="s">
        <v>5351</v>
      </c>
      <c r="B339" t="s">
        <v>3631</v>
      </c>
      <c r="C339" t="s">
        <v>1642</v>
      </c>
      <c r="D339" t="s">
        <v>173</v>
      </c>
      <c r="E339" s="31">
        <v>68500</v>
      </c>
      <c r="F339" s="30">
        <f>LowestQuintileIncome[[#This Row],[LQI]]/34620</f>
        <v>1.978625072212594</v>
      </c>
      <c r="G339" s="20">
        <f>IFERROR(VLOOKUP(F339,Points!$I$2:$K$5,3,TRUE),"")</f>
        <v>0</v>
      </c>
    </row>
    <row r="340" spans="1:7" ht="19.95" customHeight="1" x14ac:dyDescent="0.3">
      <c r="A340" t="s">
        <v>5352</v>
      </c>
      <c r="B340" t="s">
        <v>3632</v>
      </c>
      <c r="C340" t="s">
        <v>1643</v>
      </c>
      <c r="D340" t="s">
        <v>95</v>
      </c>
      <c r="E340" s="31">
        <v>55731</v>
      </c>
      <c r="F340" s="30">
        <f>LowestQuintileIncome[[#This Row],[LQI]]/34620</f>
        <v>1.609792027729636</v>
      </c>
      <c r="G340" s="20">
        <f>IFERROR(VLOOKUP(F340,Points!$I$2:$K$5,3,TRUE),"")</f>
        <v>0</v>
      </c>
    </row>
    <row r="341" spans="1:7" ht="19.95" customHeight="1" x14ac:dyDescent="0.3">
      <c r="A341" t="s">
        <v>5351</v>
      </c>
      <c r="B341" t="s">
        <v>3633</v>
      </c>
      <c r="C341" t="s">
        <v>1644</v>
      </c>
      <c r="D341" t="s">
        <v>48</v>
      </c>
      <c r="E341" s="31">
        <v>31074</v>
      </c>
      <c r="F341" s="30">
        <f>LowestQuintileIncome[[#This Row],[LQI]]/34620</f>
        <v>0.89757365684575385</v>
      </c>
      <c r="G341" s="20">
        <f>IFERROR(VLOOKUP(F341,Points!$I$2:$K$5,3,TRUE),"")</f>
        <v>0</v>
      </c>
    </row>
    <row r="342" spans="1:7" ht="19.95" customHeight="1" x14ac:dyDescent="0.3">
      <c r="A342" t="s">
        <v>5352</v>
      </c>
      <c r="B342" t="s">
        <v>3634</v>
      </c>
      <c r="C342" t="s">
        <v>1645</v>
      </c>
      <c r="D342" t="s">
        <v>48</v>
      </c>
      <c r="E342" s="31">
        <v>52531</v>
      </c>
      <c r="F342" s="30">
        <f>LowestQuintileIncome[[#This Row],[LQI]]/34620</f>
        <v>1.5173599075678799</v>
      </c>
      <c r="G342" s="20">
        <f>IFERROR(VLOOKUP(F342,Points!$I$2:$K$5,3,TRUE),"")</f>
        <v>0</v>
      </c>
    </row>
    <row r="343" spans="1:7" ht="19.95" customHeight="1" x14ac:dyDescent="0.3">
      <c r="A343" t="s">
        <v>5352</v>
      </c>
      <c r="B343" t="s">
        <v>3635</v>
      </c>
      <c r="C343" t="s">
        <v>1646</v>
      </c>
      <c r="D343" t="s">
        <v>131</v>
      </c>
      <c r="E343" s="31">
        <v>22313</v>
      </c>
      <c r="F343" s="30">
        <f>LowestQuintileIncome[[#This Row],[LQI]]/34620</f>
        <v>0.64451184286539576</v>
      </c>
      <c r="G343" s="20">
        <f>IFERROR(VLOOKUP(F343,Points!$I$2:$K$5,3,TRUE),"")</f>
        <v>15</v>
      </c>
    </row>
    <row r="344" spans="1:7" ht="19.95" customHeight="1" x14ac:dyDescent="0.3">
      <c r="A344" t="s">
        <v>5351</v>
      </c>
      <c r="B344" t="s">
        <v>3636</v>
      </c>
      <c r="C344" t="s">
        <v>1647</v>
      </c>
      <c r="D344" t="s">
        <v>136</v>
      </c>
      <c r="E344" s="31">
        <v>27889</v>
      </c>
      <c r="F344" s="30">
        <f>LowestQuintileIncome[[#This Row],[LQI]]/34620</f>
        <v>0.80557481224725591</v>
      </c>
      <c r="G344" s="20">
        <f>IFERROR(VLOOKUP(F344,Points!$I$2:$K$5,3,TRUE),"")</f>
        <v>0</v>
      </c>
    </row>
    <row r="345" spans="1:7" ht="19.95" customHeight="1" x14ac:dyDescent="0.3">
      <c r="A345" t="s">
        <v>5351</v>
      </c>
      <c r="B345" t="s">
        <v>3637</v>
      </c>
      <c r="C345" t="s">
        <v>1648</v>
      </c>
      <c r="D345" t="s">
        <v>147</v>
      </c>
      <c r="E345" s="31">
        <v>35950</v>
      </c>
      <c r="F345" s="30">
        <f>LowestQuintileIncome[[#This Row],[LQI]]/34620</f>
        <v>1.03841709994223</v>
      </c>
      <c r="G345" s="20">
        <f>IFERROR(VLOOKUP(F345,Points!$I$2:$K$5,3,TRUE),"")</f>
        <v>0</v>
      </c>
    </row>
    <row r="346" spans="1:7" ht="19.95" customHeight="1" x14ac:dyDescent="0.3">
      <c r="A346" t="s">
        <v>5351</v>
      </c>
      <c r="B346" t="s">
        <v>3638</v>
      </c>
      <c r="C346" t="s">
        <v>1649</v>
      </c>
      <c r="D346" t="s">
        <v>221</v>
      </c>
      <c r="E346" s="31">
        <v>27225</v>
      </c>
      <c r="F346" s="30">
        <f>LowestQuintileIncome[[#This Row],[LQI]]/34620</f>
        <v>0.78639514731369153</v>
      </c>
      <c r="G346" s="20">
        <f>IFERROR(VLOOKUP(F346,Points!$I$2:$K$5,3,TRUE),"")</f>
        <v>10</v>
      </c>
    </row>
    <row r="347" spans="1:7" ht="19.95" customHeight="1" x14ac:dyDescent="0.3">
      <c r="A347" t="s">
        <v>5352</v>
      </c>
      <c r="B347" t="s">
        <v>3639</v>
      </c>
      <c r="C347" t="s">
        <v>1650</v>
      </c>
      <c r="D347" t="s">
        <v>221</v>
      </c>
      <c r="E347" s="31">
        <v>53154</v>
      </c>
      <c r="F347" s="30">
        <f>LowestQuintileIncome[[#This Row],[LQI]]/34620</f>
        <v>1.5353552859618718</v>
      </c>
      <c r="G347" s="20">
        <f>IFERROR(VLOOKUP(F347,Points!$I$2:$K$5,3,TRUE),"")</f>
        <v>0</v>
      </c>
    </row>
    <row r="348" spans="1:7" ht="19.95" customHeight="1" x14ac:dyDescent="0.3">
      <c r="A348" t="s">
        <v>5352</v>
      </c>
      <c r="B348" t="s">
        <v>3640</v>
      </c>
      <c r="C348" t="s">
        <v>1651</v>
      </c>
      <c r="D348" t="s">
        <v>37</v>
      </c>
      <c r="E348" s="31">
        <v>34800</v>
      </c>
      <c r="F348" s="30">
        <f>LowestQuintileIncome[[#This Row],[LQI]]/34620</f>
        <v>1.0051993067590987</v>
      </c>
      <c r="G348" s="20">
        <f>IFERROR(VLOOKUP(F348,Points!$I$2:$K$5,3,TRUE),"")</f>
        <v>0</v>
      </c>
    </row>
    <row r="349" spans="1:7" ht="19.95" customHeight="1" x14ac:dyDescent="0.3">
      <c r="A349" t="s">
        <v>5351</v>
      </c>
      <c r="B349" t="s">
        <v>3641</v>
      </c>
      <c r="C349" t="s">
        <v>1652</v>
      </c>
      <c r="D349" t="s">
        <v>72</v>
      </c>
      <c r="E349" s="31">
        <v>26763</v>
      </c>
      <c r="F349" s="30">
        <f>LowestQuintileIncome[[#This Row],[LQI]]/34620</f>
        <v>0.77305025996533794</v>
      </c>
      <c r="G349" s="20">
        <f>IFERROR(VLOOKUP(F349,Points!$I$2:$K$5,3,TRUE),"")</f>
        <v>10</v>
      </c>
    </row>
    <row r="350" spans="1:7" ht="19.95" customHeight="1" x14ac:dyDescent="0.3">
      <c r="A350" t="s">
        <v>5352</v>
      </c>
      <c r="B350" t="s">
        <v>3642</v>
      </c>
      <c r="C350" t="s">
        <v>1653</v>
      </c>
      <c r="D350" t="s">
        <v>25</v>
      </c>
      <c r="E350" s="31">
        <v>46143</v>
      </c>
      <c r="F350" s="30">
        <f>LowestQuintileIncome[[#This Row],[LQI]]/34620</f>
        <v>1.3328422876949739</v>
      </c>
      <c r="G350" s="20">
        <f>IFERROR(VLOOKUP(F350,Points!$I$2:$K$5,3,TRUE),"")</f>
        <v>0</v>
      </c>
    </row>
    <row r="351" spans="1:7" ht="19.95" customHeight="1" x14ac:dyDescent="0.3">
      <c r="A351" t="s">
        <v>5352</v>
      </c>
      <c r="B351" t="s">
        <v>3643</v>
      </c>
      <c r="C351" t="s">
        <v>1654</v>
      </c>
      <c r="D351" t="s">
        <v>36</v>
      </c>
      <c r="E351" s="31">
        <v>50697</v>
      </c>
      <c r="F351" s="30">
        <f>LowestQuintileIncome[[#This Row],[LQI]]/34620</f>
        <v>1.4643847487001733</v>
      </c>
      <c r="G351" s="20">
        <f>IFERROR(VLOOKUP(F351,Points!$I$2:$K$5,3,TRUE),"")</f>
        <v>0</v>
      </c>
    </row>
    <row r="352" spans="1:7" ht="19.95" customHeight="1" x14ac:dyDescent="0.3">
      <c r="A352" t="s">
        <v>5352</v>
      </c>
      <c r="B352" t="s">
        <v>3644</v>
      </c>
      <c r="C352" t="s">
        <v>1654</v>
      </c>
      <c r="D352" t="s">
        <v>166</v>
      </c>
      <c r="E352" s="31">
        <v>52723</v>
      </c>
      <c r="F352" s="30">
        <f>LowestQuintileIncome[[#This Row],[LQI]]/34620</f>
        <v>1.5229058347775852</v>
      </c>
      <c r="G352" s="20">
        <f>IFERROR(VLOOKUP(F352,Points!$I$2:$K$5,3,TRUE),"")</f>
        <v>0</v>
      </c>
    </row>
    <row r="353" spans="1:7" ht="19.95" customHeight="1" x14ac:dyDescent="0.3">
      <c r="A353" t="s">
        <v>5352</v>
      </c>
      <c r="B353" t="s">
        <v>3645</v>
      </c>
      <c r="C353" t="s">
        <v>1655</v>
      </c>
      <c r="D353" t="s">
        <v>143</v>
      </c>
      <c r="E353" s="31">
        <v>31781</v>
      </c>
      <c r="F353" s="30">
        <f>LowestQuintileIncome[[#This Row],[LQI]]/34620</f>
        <v>0.91799537839399192</v>
      </c>
      <c r="G353" s="20">
        <f>IFERROR(VLOOKUP(F353,Points!$I$2:$K$5,3,TRUE),"")</f>
        <v>0</v>
      </c>
    </row>
    <row r="354" spans="1:7" ht="19.95" customHeight="1" x14ac:dyDescent="0.3">
      <c r="A354" t="s">
        <v>5352</v>
      </c>
      <c r="B354" t="s">
        <v>3646</v>
      </c>
      <c r="C354" t="s">
        <v>1656</v>
      </c>
      <c r="D354" t="s">
        <v>16</v>
      </c>
      <c r="E354" s="31">
        <v>18500</v>
      </c>
      <c r="F354" s="30">
        <f>LowestQuintileIncome[[#This Row],[LQI]]/34620</f>
        <v>0.5343731946851531</v>
      </c>
      <c r="G354" s="20">
        <f>IFERROR(VLOOKUP(F354,Points!$I$2:$K$5,3,TRUE),"")</f>
        <v>20</v>
      </c>
    </row>
    <row r="355" spans="1:7" ht="19.95" customHeight="1" x14ac:dyDescent="0.3">
      <c r="A355" t="s">
        <v>5352</v>
      </c>
      <c r="B355" t="s">
        <v>3647</v>
      </c>
      <c r="C355" t="s">
        <v>1657</v>
      </c>
      <c r="D355" t="s">
        <v>39</v>
      </c>
      <c r="E355" s="31">
        <v>22583</v>
      </c>
      <c r="F355" s="30">
        <f>LowestQuintileIncome[[#This Row],[LQI]]/34620</f>
        <v>0.65231080300404387</v>
      </c>
      <c r="G355" s="20">
        <f>IFERROR(VLOOKUP(F355,Points!$I$2:$K$5,3,TRUE),"")</f>
        <v>15</v>
      </c>
    </row>
    <row r="356" spans="1:7" ht="19.95" customHeight="1" x14ac:dyDescent="0.3">
      <c r="A356" t="s">
        <v>5351</v>
      </c>
      <c r="B356" t="s">
        <v>3648</v>
      </c>
      <c r="C356" t="s">
        <v>1658</v>
      </c>
      <c r="D356" t="s">
        <v>25</v>
      </c>
      <c r="E356" s="31">
        <v>52250</v>
      </c>
      <c r="F356" s="30">
        <f>LowestQuintileIncome[[#This Row],[LQI]]/34620</f>
        <v>1.5092432120161756</v>
      </c>
      <c r="G356" s="20">
        <f>IFERROR(VLOOKUP(F356,Points!$I$2:$K$5,3,TRUE),"")</f>
        <v>0</v>
      </c>
    </row>
    <row r="357" spans="1:7" ht="19.95" customHeight="1" x14ac:dyDescent="0.3">
      <c r="A357" t="s">
        <v>5351</v>
      </c>
      <c r="B357" t="s">
        <v>3649</v>
      </c>
      <c r="C357" t="s">
        <v>1659</v>
      </c>
      <c r="D357" t="s">
        <v>279</v>
      </c>
      <c r="E357" s="31">
        <v>50500</v>
      </c>
      <c r="F357" s="30">
        <f>LowestQuintileIncome[[#This Row],[LQI]]/34620</f>
        <v>1.4586943963027152</v>
      </c>
      <c r="G357" s="20">
        <f>IFERROR(VLOOKUP(F357,Points!$I$2:$K$5,3,TRUE),"")</f>
        <v>0</v>
      </c>
    </row>
    <row r="358" spans="1:7" ht="19.95" customHeight="1" x14ac:dyDescent="0.3">
      <c r="A358" t="s">
        <v>5352</v>
      </c>
      <c r="B358" t="s">
        <v>3650</v>
      </c>
      <c r="C358" t="s">
        <v>1660</v>
      </c>
      <c r="D358" t="s">
        <v>15</v>
      </c>
      <c r="E358" s="31">
        <v>38493</v>
      </c>
      <c r="F358" s="30">
        <f>LowestQuintileIncome[[#This Row],[LQI]]/34620</f>
        <v>1.1118717504332756</v>
      </c>
      <c r="G358" s="20">
        <f>IFERROR(VLOOKUP(F358,Points!$I$2:$K$5,3,TRUE),"")</f>
        <v>0</v>
      </c>
    </row>
    <row r="359" spans="1:7" ht="19.95" customHeight="1" x14ac:dyDescent="0.3">
      <c r="A359" t="s">
        <v>5352</v>
      </c>
      <c r="B359" t="s">
        <v>3651</v>
      </c>
      <c r="C359" t="s">
        <v>1661</v>
      </c>
      <c r="D359" t="s">
        <v>117</v>
      </c>
      <c r="E359" s="31">
        <v>54450</v>
      </c>
      <c r="F359" s="30">
        <f>LowestQuintileIncome[[#This Row],[LQI]]/34620</f>
        <v>1.5727902946273831</v>
      </c>
      <c r="G359" s="20">
        <f>IFERROR(VLOOKUP(F359,Points!$I$2:$K$5,3,TRUE),"")</f>
        <v>0</v>
      </c>
    </row>
    <row r="360" spans="1:7" ht="19.95" customHeight="1" x14ac:dyDescent="0.3">
      <c r="A360" t="s">
        <v>5352</v>
      </c>
      <c r="B360" t="s">
        <v>3652</v>
      </c>
      <c r="C360" t="s">
        <v>1662</v>
      </c>
      <c r="D360" t="s">
        <v>156</v>
      </c>
      <c r="E360" s="31">
        <v>33250</v>
      </c>
      <c r="F360" s="30">
        <f>LowestQuintileIncome[[#This Row],[LQI]]/34620</f>
        <v>0.96042749855574816</v>
      </c>
      <c r="G360" s="20">
        <f>IFERROR(VLOOKUP(F360,Points!$I$2:$K$5,3,TRUE),"")</f>
        <v>0</v>
      </c>
    </row>
    <row r="361" spans="1:7" ht="19.95" customHeight="1" x14ac:dyDescent="0.3">
      <c r="A361" t="s">
        <v>5352</v>
      </c>
      <c r="B361" t="s">
        <v>3653</v>
      </c>
      <c r="C361" t="s">
        <v>1662</v>
      </c>
      <c r="D361" t="s">
        <v>39</v>
      </c>
      <c r="E361" s="31">
        <v>42600</v>
      </c>
      <c r="F361" s="30">
        <f>LowestQuintileIncome[[#This Row],[LQI]]/34620</f>
        <v>1.2305025996533796</v>
      </c>
      <c r="G361" s="20">
        <f>IFERROR(VLOOKUP(F361,Points!$I$2:$K$5,3,TRUE),"")</f>
        <v>0</v>
      </c>
    </row>
    <row r="362" spans="1:7" ht="19.95" customHeight="1" x14ac:dyDescent="0.3">
      <c r="A362" t="s">
        <v>5352</v>
      </c>
      <c r="B362" t="s">
        <v>3654</v>
      </c>
      <c r="C362" t="s">
        <v>1662</v>
      </c>
      <c r="D362" t="s">
        <v>41</v>
      </c>
      <c r="E362" s="31">
        <v>86520</v>
      </c>
      <c r="F362" s="30">
        <f>LowestQuintileIncome[[#This Row],[LQI]]/34620</f>
        <v>2.4991334488734833</v>
      </c>
      <c r="G362" s="20">
        <f>IFERROR(VLOOKUP(F362,Points!$I$2:$K$5,3,TRUE),"")</f>
        <v>0</v>
      </c>
    </row>
    <row r="363" spans="1:7" ht="19.95" customHeight="1" x14ac:dyDescent="0.3">
      <c r="A363" t="s">
        <v>5351</v>
      </c>
      <c r="B363" t="s">
        <v>3655</v>
      </c>
      <c r="C363" t="s">
        <v>1663</v>
      </c>
      <c r="D363" t="s">
        <v>39</v>
      </c>
      <c r="E363" s="31">
        <v>21571</v>
      </c>
      <c r="F363" s="30">
        <f>LowestQuintileIncome[[#This Row],[LQI]]/34620</f>
        <v>0.62307914500288852</v>
      </c>
      <c r="G363" s="20">
        <f>IFERROR(VLOOKUP(F363,Points!$I$2:$K$5,3,TRUE),"")</f>
        <v>15</v>
      </c>
    </row>
    <row r="364" spans="1:7" ht="19.95" customHeight="1" x14ac:dyDescent="0.3">
      <c r="A364" t="s">
        <v>5352</v>
      </c>
      <c r="B364" t="s">
        <v>3656</v>
      </c>
      <c r="C364" t="s">
        <v>1664</v>
      </c>
      <c r="D364" t="s">
        <v>55</v>
      </c>
      <c r="E364" s="31">
        <v>47875</v>
      </c>
      <c r="F364" s="30">
        <f>LowestQuintileIncome[[#This Row],[LQI]]/34620</f>
        <v>1.3828711727325245</v>
      </c>
      <c r="G364" s="20">
        <f>IFERROR(VLOOKUP(F364,Points!$I$2:$K$5,3,TRUE),"")</f>
        <v>0</v>
      </c>
    </row>
    <row r="365" spans="1:7" ht="19.95" customHeight="1" x14ac:dyDescent="0.3">
      <c r="A365" t="s">
        <v>5352</v>
      </c>
      <c r="B365" t="s">
        <v>3657</v>
      </c>
      <c r="C365" t="s">
        <v>1665</v>
      </c>
      <c r="D365" t="s">
        <v>39</v>
      </c>
      <c r="E365" s="31">
        <v>61375</v>
      </c>
      <c r="F365" s="30">
        <f>LowestQuintileIncome[[#This Row],[LQI]]/34620</f>
        <v>1.7728191796649335</v>
      </c>
      <c r="G365" s="20">
        <f>IFERROR(VLOOKUP(F365,Points!$I$2:$K$5,3,TRUE),"")</f>
        <v>0</v>
      </c>
    </row>
    <row r="366" spans="1:7" ht="19.95" customHeight="1" x14ac:dyDescent="0.3">
      <c r="A366" t="s">
        <v>5351</v>
      </c>
      <c r="B366" t="s">
        <v>3658</v>
      </c>
      <c r="C366" t="s">
        <v>1666</v>
      </c>
      <c r="D366" t="s">
        <v>39</v>
      </c>
      <c r="E366" s="31">
        <v>28167</v>
      </c>
      <c r="F366" s="30">
        <f>LowestQuintileIncome[[#This Row],[LQI]]/34620</f>
        <v>0.81360485268630844</v>
      </c>
      <c r="G366" s="20">
        <f>IFERROR(VLOOKUP(F366,Points!$I$2:$K$5,3,TRUE),"")</f>
        <v>0</v>
      </c>
    </row>
    <row r="367" spans="1:7" ht="19.95" customHeight="1" x14ac:dyDescent="0.3">
      <c r="A367" t="s">
        <v>5352</v>
      </c>
      <c r="B367" t="s">
        <v>3659</v>
      </c>
      <c r="C367" t="s">
        <v>1667</v>
      </c>
      <c r="D367" t="s">
        <v>88</v>
      </c>
      <c r="E367" s="31">
        <v>32433</v>
      </c>
      <c r="F367" s="30">
        <f>LowestQuintileIncome[[#This Row],[LQI]]/34620</f>
        <v>0.93682842287694978</v>
      </c>
      <c r="G367" s="20">
        <f>IFERROR(VLOOKUP(F367,Points!$I$2:$K$5,3,TRUE),"")</f>
        <v>0</v>
      </c>
    </row>
    <row r="368" spans="1:7" ht="19.95" customHeight="1" x14ac:dyDescent="0.3">
      <c r="A368" t="s">
        <v>5352</v>
      </c>
      <c r="B368" t="s">
        <v>3660</v>
      </c>
      <c r="C368" t="s">
        <v>1668</v>
      </c>
      <c r="D368" t="s">
        <v>72</v>
      </c>
      <c r="E368" s="31">
        <v>36159</v>
      </c>
      <c r="F368" s="30">
        <f>LowestQuintileIncome[[#This Row],[LQI]]/34620</f>
        <v>1.0444540727902947</v>
      </c>
      <c r="G368" s="20">
        <f>IFERROR(VLOOKUP(F368,Points!$I$2:$K$5,3,TRUE),"")</f>
        <v>0</v>
      </c>
    </row>
    <row r="369" spans="1:7" ht="19.95" customHeight="1" x14ac:dyDescent="0.3">
      <c r="A369" t="s">
        <v>5352</v>
      </c>
      <c r="B369" t="s">
        <v>3661</v>
      </c>
      <c r="C369" t="s">
        <v>1668</v>
      </c>
      <c r="D369" t="s">
        <v>16</v>
      </c>
      <c r="E369" s="31">
        <v>31389</v>
      </c>
      <c r="F369" s="30">
        <f>LowestQuintileIncome[[#This Row],[LQI]]/34620</f>
        <v>0.90667244367417676</v>
      </c>
      <c r="G369" s="20">
        <f>IFERROR(VLOOKUP(F369,Points!$I$2:$K$5,3,TRUE),"")</f>
        <v>0</v>
      </c>
    </row>
    <row r="370" spans="1:7" ht="19.95" customHeight="1" x14ac:dyDescent="0.3">
      <c r="A370" t="s">
        <v>5352</v>
      </c>
      <c r="B370" t="s">
        <v>3662</v>
      </c>
      <c r="C370" t="s">
        <v>1668</v>
      </c>
      <c r="D370" t="s">
        <v>99</v>
      </c>
      <c r="E370" s="31">
        <v>42500</v>
      </c>
      <c r="F370" s="30">
        <f>LowestQuintileIncome[[#This Row],[LQI]]/34620</f>
        <v>1.2276140958983246</v>
      </c>
      <c r="G370" s="20">
        <f>IFERROR(VLOOKUP(F370,Points!$I$2:$K$5,3,TRUE),"")</f>
        <v>0</v>
      </c>
    </row>
    <row r="371" spans="1:7" ht="19.95" customHeight="1" x14ac:dyDescent="0.3">
      <c r="A371" t="s">
        <v>5352</v>
      </c>
      <c r="B371" t="s">
        <v>3663</v>
      </c>
      <c r="C371" t="s">
        <v>1668</v>
      </c>
      <c r="D371" t="s">
        <v>107</v>
      </c>
      <c r="E371" s="31">
        <v>30750</v>
      </c>
      <c r="F371" s="30">
        <f>LowestQuintileIncome[[#This Row],[LQI]]/34620</f>
        <v>0.88821490467937614</v>
      </c>
      <c r="G371" s="20">
        <f>IFERROR(VLOOKUP(F371,Points!$I$2:$K$5,3,TRUE),"")</f>
        <v>0</v>
      </c>
    </row>
    <row r="372" spans="1:7" ht="19.95" customHeight="1" x14ac:dyDescent="0.3">
      <c r="A372" t="s">
        <v>5351</v>
      </c>
      <c r="B372" t="s">
        <v>3664</v>
      </c>
      <c r="C372" t="s">
        <v>1669</v>
      </c>
      <c r="D372" t="s">
        <v>279</v>
      </c>
      <c r="E372" s="31">
        <v>50367</v>
      </c>
      <c r="F372" s="30">
        <f>LowestQuintileIncome[[#This Row],[LQI]]/34620</f>
        <v>1.4548526863084923</v>
      </c>
      <c r="G372" s="20">
        <f>IFERROR(VLOOKUP(F372,Points!$I$2:$K$5,3,TRUE),"")</f>
        <v>0</v>
      </c>
    </row>
    <row r="373" spans="1:7" ht="19.95" customHeight="1" x14ac:dyDescent="0.3">
      <c r="A373" t="s">
        <v>5352</v>
      </c>
      <c r="B373" t="s">
        <v>3665</v>
      </c>
      <c r="C373" t="s">
        <v>1670</v>
      </c>
      <c r="D373" t="s">
        <v>23</v>
      </c>
      <c r="E373" s="31">
        <v>21769</v>
      </c>
      <c r="F373" s="30">
        <f>LowestQuintileIncome[[#This Row],[LQI]]/34620</f>
        <v>0.62879838243789721</v>
      </c>
      <c r="G373" s="20">
        <f>IFERROR(VLOOKUP(F373,Points!$I$2:$K$5,3,TRUE),"")</f>
        <v>15</v>
      </c>
    </row>
    <row r="374" spans="1:7" ht="19.95" customHeight="1" x14ac:dyDescent="0.3">
      <c r="A374" t="s">
        <v>5352</v>
      </c>
      <c r="B374" t="s">
        <v>3666</v>
      </c>
      <c r="C374" t="s">
        <v>1670</v>
      </c>
      <c r="D374" t="s">
        <v>115</v>
      </c>
      <c r="E374" s="31">
        <v>51500</v>
      </c>
      <c r="F374" s="30">
        <f>LowestQuintileIncome[[#This Row],[LQI]]/34620</f>
        <v>1.487579433853264</v>
      </c>
      <c r="G374" s="20">
        <f>IFERROR(VLOOKUP(F374,Points!$I$2:$K$5,3,TRUE),"")</f>
        <v>0</v>
      </c>
    </row>
    <row r="375" spans="1:7" ht="19.95" customHeight="1" x14ac:dyDescent="0.3">
      <c r="A375" t="s">
        <v>5352</v>
      </c>
      <c r="B375" t="s">
        <v>3667</v>
      </c>
      <c r="C375" t="s">
        <v>1670</v>
      </c>
      <c r="D375" t="s">
        <v>138</v>
      </c>
      <c r="E375" s="31">
        <v>58474</v>
      </c>
      <c r="F375" s="30">
        <f>LowestQuintileIncome[[#This Row],[LQI]]/34620</f>
        <v>1.6890236857307914</v>
      </c>
      <c r="G375" s="20">
        <f>IFERROR(VLOOKUP(F375,Points!$I$2:$K$5,3,TRUE),"")</f>
        <v>0</v>
      </c>
    </row>
    <row r="376" spans="1:7" ht="19.95" customHeight="1" x14ac:dyDescent="0.3">
      <c r="A376" t="s">
        <v>5352</v>
      </c>
      <c r="B376" t="s">
        <v>3668</v>
      </c>
      <c r="C376" t="s">
        <v>1671</v>
      </c>
      <c r="D376" t="s">
        <v>166</v>
      </c>
      <c r="E376" s="31">
        <v>26591</v>
      </c>
      <c r="F376" s="30">
        <f>LowestQuintileIncome[[#This Row],[LQI]]/34620</f>
        <v>0.76808203350664361</v>
      </c>
      <c r="G376" s="20">
        <f>IFERROR(VLOOKUP(F376,Points!$I$2:$K$5,3,TRUE),"")</f>
        <v>10</v>
      </c>
    </row>
    <row r="377" spans="1:7" ht="19.95" customHeight="1" x14ac:dyDescent="0.3">
      <c r="A377" t="s">
        <v>5352</v>
      </c>
      <c r="B377" t="s">
        <v>3669</v>
      </c>
      <c r="C377" t="s">
        <v>1671</v>
      </c>
      <c r="D377" t="s">
        <v>48</v>
      </c>
      <c r="E377" s="31">
        <v>43727</v>
      </c>
      <c r="F377" s="30">
        <f>LowestQuintileIncome[[#This Row],[LQI]]/34620</f>
        <v>1.2630560369728481</v>
      </c>
      <c r="G377" s="20">
        <f>IFERROR(VLOOKUP(F377,Points!$I$2:$K$5,3,TRUE),"")</f>
        <v>0</v>
      </c>
    </row>
    <row r="378" spans="1:7" ht="19.95" customHeight="1" x14ac:dyDescent="0.3">
      <c r="A378" t="s">
        <v>5352</v>
      </c>
      <c r="B378" t="s">
        <v>3670</v>
      </c>
      <c r="C378" t="s">
        <v>1671</v>
      </c>
      <c r="D378" t="s">
        <v>111</v>
      </c>
      <c r="E378" s="31">
        <v>50250</v>
      </c>
      <c r="F378" s="30">
        <f>LowestQuintileIncome[[#This Row],[LQI]]/34620</f>
        <v>1.451473136915078</v>
      </c>
      <c r="G378" s="20">
        <f>IFERROR(VLOOKUP(F378,Points!$I$2:$K$5,3,TRUE),"")</f>
        <v>0</v>
      </c>
    </row>
    <row r="379" spans="1:7" ht="19.95" customHeight="1" x14ac:dyDescent="0.3">
      <c r="A379" t="s">
        <v>5351</v>
      </c>
      <c r="B379" t="s">
        <v>3671</v>
      </c>
      <c r="C379" t="s">
        <v>1672</v>
      </c>
      <c r="D379" t="s">
        <v>111</v>
      </c>
      <c r="E379" s="31">
        <v>39400</v>
      </c>
      <c r="F379" s="30">
        <f>LowestQuintileIncome[[#This Row],[LQI]]/34620</f>
        <v>1.1380704794916234</v>
      </c>
      <c r="G379" s="20">
        <f>IFERROR(VLOOKUP(F379,Points!$I$2:$K$5,3,TRUE),"")</f>
        <v>0</v>
      </c>
    </row>
    <row r="380" spans="1:7" ht="19.95" customHeight="1" x14ac:dyDescent="0.3">
      <c r="A380" t="s">
        <v>5351</v>
      </c>
      <c r="B380" t="s">
        <v>3672</v>
      </c>
      <c r="C380" t="s">
        <v>1673</v>
      </c>
      <c r="D380" t="s">
        <v>144</v>
      </c>
      <c r="E380" s="31">
        <v>16967</v>
      </c>
      <c r="F380" s="30">
        <f>LowestQuintileIncome[[#This Row],[LQI]]/34620</f>
        <v>0.49009243212016174</v>
      </c>
      <c r="G380" s="20">
        <f>IFERROR(VLOOKUP(F380,Points!$I$2:$K$5,3,TRUE),"")</f>
        <v>20</v>
      </c>
    </row>
    <row r="381" spans="1:7" ht="19.95" customHeight="1" x14ac:dyDescent="0.3">
      <c r="A381" t="s">
        <v>5352</v>
      </c>
      <c r="B381" t="s">
        <v>3673</v>
      </c>
      <c r="C381" t="s">
        <v>1674</v>
      </c>
      <c r="D381" t="s">
        <v>126</v>
      </c>
      <c r="E381" s="31">
        <v>17167</v>
      </c>
      <c r="F381" s="30">
        <f>LowestQuintileIncome[[#This Row],[LQI]]/34620</f>
        <v>0.49586943963027152</v>
      </c>
      <c r="G381" s="20">
        <f>IFERROR(VLOOKUP(F381,Points!$I$2:$K$5,3,TRUE),"")</f>
        <v>20</v>
      </c>
    </row>
    <row r="382" spans="1:7" ht="19.95" customHeight="1" x14ac:dyDescent="0.3">
      <c r="A382" t="s">
        <v>5352</v>
      </c>
      <c r="B382" t="s">
        <v>3674</v>
      </c>
      <c r="C382" t="s">
        <v>1675</v>
      </c>
      <c r="D382" t="s">
        <v>64</v>
      </c>
      <c r="E382" s="31">
        <v>36375</v>
      </c>
      <c r="F382" s="30">
        <f>LowestQuintileIncome[[#This Row],[LQI]]/34620</f>
        <v>1.0506932409012131</v>
      </c>
      <c r="G382" s="20">
        <f>IFERROR(VLOOKUP(F382,Points!$I$2:$K$5,3,TRUE),"")</f>
        <v>0</v>
      </c>
    </row>
    <row r="383" spans="1:7" ht="19.95" customHeight="1" x14ac:dyDescent="0.3">
      <c r="A383" t="s">
        <v>5352</v>
      </c>
      <c r="B383" t="s">
        <v>3675</v>
      </c>
      <c r="C383" t="s">
        <v>1675</v>
      </c>
      <c r="D383" t="s">
        <v>77</v>
      </c>
      <c r="E383" s="31">
        <v>45550</v>
      </c>
      <c r="F383" s="30">
        <f>LowestQuintileIncome[[#This Row],[LQI]]/34620</f>
        <v>1.3157134604274985</v>
      </c>
      <c r="G383" s="20">
        <f>IFERROR(VLOOKUP(F383,Points!$I$2:$K$5,3,TRUE),"")</f>
        <v>0</v>
      </c>
    </row>
    <row r="384" spans="1:7" ht="19.95" customHeight="1" x14ac:dyDescent="0.3">
      <c r="A384" t="s">
        <v>5352</v>
      </c>
      <c r="B384" t="s">
        <v>3676</v>
      </c>
      <c r="C384" t="s">
        <v>1676</v>
      </c>
      <c r="D384" t="s">
        <v>80</v>
      </c>
      <c r="E384" s="31">
        <v>47667</v>
      </c>
      <c r="F384" s="30">
        <f>LowestQuintileIncome[[#This Row],[LQI]]/34620</f>
        <v>1.3768630849220105</v>
      </c>
      <c r="G384" s="20">
        <f>IFERROR(VLOOKUP(F384,Points!$I$2:$K$5,3,TRUE),"")</f>
        <v>0</v>
      </c>
    </row>
    <row r="385" spans="1:7" ht="19.95" customHeight="1" x14ac:dyDescent="0.3">
      <c r="A385" t="s">
        <v>5352</v>
      </c>
      <c r="B385" t="s">
        <v>3677</v>
      </c>
      <c r="C385" t="s">
        <v>1677</v>
      </c>
      <c r="D385" t="s">
        <v>95</v>
      </c>
      <c r="E385" s="31">
        <v>53000</v>
      </c>
      <c r="F385" s="30">
        <f>LowestQuintileIncome[[#This Row],[LQI]]/34620</f>
        <v>1.5309069901790873</v>
      </c>
      <c r="G385" s="20">
        <f>IFERROR(VLOOKUP(F385,Points!$I$2:$K$5,3,TRUE),"")</f>
        <v>0</v>
      </c>
    </row>
    <row r="386" spans="1:7" ht="19.95" customHeight="1" x14ac:dyDescent="0.3">
      <c r="A386" t="s">
        <v>5351</v>
      </c>
      <c r="B386" t="s">
        <v>3678</v>
      </c>
      <c r="C386" t="s">
        <v>1678</v>
      </c>
      <c r="D386" t="s">
        <v>95</v>
      </c>
      <c r="E386" s="31">
        <v>29300</v>
      </c>
      <c r="F386" s="30">
        <f>LowestQuintileIncome[[#This Row],[LQI]]/34620</f>
        <v>0.84633160023108034</v>
      </c>
      <c r="G386" s="20">
        <f>IFERROR(VLOOKUP(F386,Points!$I$2:$K$5,3,TRUE),"")</f>
        <v>0</v>
      </c>
    </row>
    <row r="387" spans="1:7" ht="19.95" customHeight="1" x14ac:dyDescent="0.3">
      <c r="A387" t="s">
        <v>5351</v>
      </c>
      <c r="B387" t="s">
        <v>3679</v>
      </c>
      <c r="C387" t="s">
        <v>1679</v>
      </c>
      <c r="D387" t="s">
        <v>80</v>
      </c>
      <c r="E387" s="31">
        <v>38000</v>
      </c>
      <c r="F387" s="30">
        <f>LowestQuintileIncome[[#This Row],[LQI]]/34620</f>
        <v>1.0976314269208549</v>
      </c>
      <c r="G387" s="20">
        <f>IFERROR(VLOOKUP(F387,Points!$I$2:$K$5,3,TRUE),"")</f>
        <v>0</v>
      </c>
    </row>
    <row r="388" spans="1:7" ht="19.95" customHeight="1" x14ac:dyDescent="0.3">
      <c r="A388" t="s">
        <v>5351</v>
      </c>
      <c r="B388" t="s">
        <v>3680</v>
      </c>
      <c r="C388" t="s">
        <v>1680</v>
      </c>
      <c r="D388" t="s">
        <v>45</v>
      </c>
      <c r="E388" s="31">
        <v>42900</v>
      </c>
      <c r="F388" s="30">
        <f>LowestQuintileIncome[[#This Row],[LQI]]/34620</f>
        <v>1.2391681109185442</v>
      </c>
      <c r="G388" s="20">
        <f>IFERROR(VLOOKUP(F388,Points!$I$2:$K$5,3,TRUE),"")</f>
        <v>0</v>
      </c>
    </row>
    <row r="389" spans="1:7" ht="19.95" customHeight="1" x14ac:dyDescent="0.3">
      <c r="A389" t="s">
        <v>5352</v>
      </c>
      <c r="B389" t="s">
        <v>3681</v>
      </c>
      <c r="C389" t="s">
        <v>1681</v>
      </c>
      <c r="D389" t="s">
        <v>14</v>
      </c>
      <c r="E389" s="31">
        <v>39750</v>
      </c>
      <c r="F389" s="30">
        <f>LowestQuintileIncome[[#This Row],[LQI]]/34620</f>
        <v>1.1481802426343155</v>
      </c>
      <c r="G389" s="20">
        <f>IFERROR(VLOOKUP(F389,Points!$I$2:$K$5,3,TRUE),"")</f>
        <v>0</v>
      </c>
    </row>
    <row r="390" spans="1:7" ht="19.95" customHeight="1" x14ac:dyDescent="0.3">
      <c r="A390" t="s">
        <v>5352</v>
      </c>
      <c r="B390" t="s">
        <v>3682</v>
      </c>
      <c r="C390" t="s">
        <v>1681</v>
      </c>
      <c r="D390" t="s">
        <v>72</v>
      </c>
      <c r="E390" s="31">
        <v>41763</v>
      </c>
      <c r="F390" s="30">
        <f>LowestQuintileIncome[[#This Row],[LQI]]/34620</f>
        <v>1.2063258232235703</v>
      </c>
      <c r="G390" s="20">
        <f>IFERROR(VLOOKUP(F390,Points!$I$2:$K$5,3,TRUE),"")</f>
        <v>0</v>
      </c>
    </row>
    <row r="391" spans="1:7" ht="19.95" customHeight="1" x14ac:dyDescent="0.3">
      <c r="A391" t="s">
        <v>5351</v>
      </c>
      <c r="B391" t="s">
        <v>3683</v>
      </c>
      <c r="C391" t="s">
        <v>1682</v>
      </c>
      <c r="D391" t="s">
        <v>147</v>
      </c>
      <c r="E391" s="31">
        <v>21684</v>
      </c>
      <c r="F391" s="30">
        <f>LowestQuintileIncome[[#This Row],[LQI]]/34620</f>
        <v>0.62634315424610054</v>
      </c>
      <c r="G391" s="20">
        <f>IFERROR(VLOOKUP(F391,Points!$I$2:$K$5,3,TRUE),"")</f>
        <v>15</v>
      </c>
    </row>
    <row r="392" spans="1:7" ht="19.95" customHeight="1" x14ac:dyDescent="0.3">
      <c r="A392" t="s">
        <v>5352</v>
      </c>
      <c r="B392" t="s">
        <v>3684</v>
      </c>
      <c r="C392" t="s">
        <v>1683</v>
      </c>
      <c r="D392" t="s">
        <v>147</v>
      </c>
      <c r="E392" s="31">
        <v>43300</v>
      </c>
      <c r="F392" s="30">
        <f>LowestQuintileIncome[[#This Row],[LQI]]/34620</f>
        <v>1.2507221259387638</v>
      </c>
      <c r="G392" s="20">
        <f>IFERROR(VLOOKUP(F392,Points!$I$2:$K$5,3,TRUE),"")</f>
        <v>0</v>
      </c>
    </row>
    <row r="393" spans="1:7" ht="19.95" customHeight="1" x14ac:dyDescent="0.3">
      <c r="A393" t="s">
        <v>5352</v>
      </c>
      <c r="B393" t="s">
        <v>3685</v>
      </c>
      <c r="C393" t="s">
        <v>1684</v>
      </c>
      <c r="D393" t="s">
        <v>113</v>
      </c>
      <c r="E393" s="31">
        <v>54500</v>
      </c>
      <c r="F393" s="30">
        <f>LowestQuintileIncome[[#This Row],[LQI]]/34620</f>
        <v>1.5742345465049103</v>
      </c>
      <c r="G393" s="20">
        <f>IFERROR(VLOOKUP(F393,Points!$I$2:$K$5,3,TRUE),"")</f>
        <v>0</v>
      </c>
    </row>
    <row r="394" spans="1:7" ht="19.95" customHeight="1" x14ac:dyDescent="0.3">
      <c r="A394" t="s">
        <v>5351</v>
      </c>
      <c r="B394" t="s">
        <v>3686</v>
      </c>
      <c r="C394" t="s">
        <v>1685</v>
      </c>
      <c r="D394" t="s">
        <v>59</v>
      </c>
      <c r="E394" s="31">
        <v>30419</v>
      </c>
      <c r="F394" s="30">
        <f>LowestQuintileIncome[[#This Row],[LQI]]/34620</f>
        <v>0.87865395725014439</v>
      </c>
      <c r="G394" s="20">
        <f>IFERROR(VLOOKUP(F394,Points!$I$2:$K$5,3,TRUE),"")</f>
        <v>0</v>
      </c>
    </row>
    <row r="395" spans="1:7" ht="19.95" customHeight="1" x14ac:dyDescent="0.3">
      <c r="A395" t="s">
        <v>5352</v>
      </c>
      <c r="B395" t="s">
        <v>3687</v>
      </c>
      <c r="C395" t="s">
        <v>1686</v>
      </c>
      <c r="D395" t="s">
        <v>208</v>
      </c>
      <c r="E395" s="31">
        <v>50600</v>
      </c>
      <c r="F395" s="30">
        <f>LowestQuintileIncome[[#This Row],[LQI]]/34620</f>
        <v>1.46158290005777</v>
      </c>
      <c r="G395" s="20">
        <f>IFERROR(VLOOKUP(F395,Points!$I$2:$K$5,3,TRUE),"")</f>
        <v>0</v>
      </c>
    </row>
    <row r="396" spans="1:7" ht="19.95" customHeight="1" x14ac:dyDescent="0.3">
      <c r="A396" t="s">
        <v>5351</v>
      </c>
      <c r="B396" t="s">
        <v>3688</v>
      </c>
      <c r="C396" t="s">
        <v>1687</v>
      </c>
      <c r="D396" t="s">
        <v>208</v>
      </c>
      <c r="E396" s="31">
        <v>31647</v>
      </c>
      <c r="F396" s="30">
        <f>LowestQuintileIncome[[#This Row],[LQI]]/34620</f>
        <v>0.91412478336221836</v>
      </c>
      <c r="G396" s="20">
        <f>IFERROR(VLOOKUP(F396,Points!$I$2:$K$5,3,TRUE),"")</f>
        <v>0</v>
      </c>
    </row>
    <row r="397" spans="1:7" ht="19.95" customHeight="1" x14ac:dyDescent="0.3">
      <c r="A397" t="s">
        <v>5351</v>
      </c>
      <c r="B397" t="s">
        <v>3689</v>
      </c>
      <c r="C397" t="s">
        <v>1688</v>
      </c>
      <c r="D397" t="s">
        <v>279</v>
      </c>
      <c r="E397" s="31">
        <v>39000</v>
      </c>
      <c r="F397" s="30">
        <f>LowestQuintileIncome[[#This Row],[LQI]]/34620</f>
        <v>1.1265164644714039</v>
      </c>
      <c r="G397" s="20">
        <f>IFERROR(VLOOKUP(F397,Points!$I$2:$K$5,3,TRUE),"")</f>
        <v>0</v>
      </c>
    </row>
    <row r="398" spans="1:7" ht="19.95" customHeight="1" x14ac:dyDescent="0.3">
      <c r="A398" t="s">
        <v>5352</v>
      </c>
      <c r="B398" t="s">
        <v>3690</v>
      </c>
      <c r="C398" t="s">
        <v>1689</v>
      </c>
      <c r="D398" t="s">
        <v>108</v>
      </c>
      <c r="E398" s="31">
        <v>36667</v>
      </c>
      <c r="F398" s="30">
        <f>LowestQuintileIncome[[#This Row],[LQI]]/34620</f>
        <v>1.0591276718659735</v>
      </c>
      <c r="G398" s="20">
        <f>IFERROR(VLOOKUP(F398,Points!$I$2:$K$5,3,TRUE),"")</f>
        <v>0</v>
      </c>
    </row>
    <row r="399" spans="1:7" ht="19.95" customHeight="1" x14ac:dyDescent="0.3">
      <c r="A399" t="s">
        <v>5351</v>
      </c>
      <c r="B399" t="s">
        <v>3691</v>
      </c>
      <c r="C399" t="s">
        <v>1690</v>
      </c>
      <c r="D399" t="s">
        <v>108</v>
      </c>
      <c r="E399" s="31">
        <v>34375</v>
      </c>
      <c r="F399" s="30">
        <f>LowestQuintileIncome[[#This Row],[LQI]]/34620</f>
        <v>0.99292316580011553</v>
      </c>
      <c r="G399" s="20">
        <f>IFERROR(VLOOKUP(F399,Points!$I$2:$K$5,3,TRUE),"")</f>
        <v>0</v>
      </c>
    </row>
    <row r="400" spans="1:7" ht="19.95" customHeight="1" x14ac:dyDescent="0.3">
      <c r="A400" t="s">
        <v>5351</v>
      </c>
      <c r="B400" t="s">
        <v>3692</v>
      </c>
      <c r="C400" t="s">
        <v>1691</v>
      </c>
      <c r="D400" t="s">
        <v>86</v>
      </c>
      <c r="E400" s="31">
        <v>41041</v>
      </c>
      <c r="F400" s="30">
        <f>LowestQuintileIncome[[#This Row],[LQI]]/34620</f>
        <v>1.1854708261120739</v>
      </c>
      <c r="G400" s="20">
        <f>IFERROR(VLOOKUP(F400,Points!$I$2:$K$5,3,TRUE),"")</f>
        <v>0</v>
      </c>
    </row>
    <row r="401" spans="1:7" ht="19.95" customHeight="1" x14ac:dyDescent="0.3">
      <c r="A401" t="s">
        <v>5352</v>
      </c>
      <c r="B401" t="s">
        <v>3693</v>
      </c>
      <c r="C401" t="s">
        <v>1692</v>
      </c>
      <c r="D401" t="s">
        <v>86</v>
      </c>
      <c r="E401" s="31">
        <v>60227</v>
      </c>
      <c r="F401" s="30">
        <f>LowestQuintileIncome[[#This Row],[LQI]]/34620</f>
        <v>1.7396591565569035</v>
      </c>
      <c r="G401" s="20">
        <f>IFERROR(VLOOKUP(F401,Points!$I$2:$K$5,3,TRUE),"")</f>
        <v>0</v>
      </c>
    </row>
    <row r="402" spans="1:7" ht="19.95" customHeight="1" x14ac:dyDescent="0.3">
      <c r="A402" t="s">
        <v>5351</v>
      </c>
      <c r="B402" t="s">
        <v>3694</v>
      </c>
      <c r="C402" t="s">
        <v>1693</v>
      </c>
      <c r="D402" t="s">
        <v>143</v>
      </c>
      <c r="E402" s="31">
        <v>55250</v>
      </c>
      <c r="F402" s="30">
        <f>LowestQuintileIncome[[#This Row],[LQI]]/34620</f>
        <v>1.595898324667822</v>
      </c>
      <c r="G402" s="20">
        <f>IFERROR(VLOOKUP(F402,Points!$I$2:$K$5,3,TRUE),"")</f>
        <v>0</v>
      </c>
    </row>
    <row r="403" spans="1:7" ht="19.95" customHeight="1" x14ac:dyDescent="0.3">
      <c r="A403" t="s">
        <v>5352</v>
      </c>
      <c r="B403" t="s">
        <v>3695</v>
      </c>
      <c r="C403" t="s">
        <v>1694</v>
      </c>
      <c r="D403" t="s">
        <v>106</v>
      </c>
      <c r="E403" s="31">
        <v>19453</v>
      </c>
      <c r="F403" s="30">
        <f>LowestQuintileIncome[[#This Row],[LQI]]/34620</f>
        <v>0.56190063547082614</v>
      </c>
      <c r="G403" s="20">
        <f>IFERROR(VLOOKUP(F403,Points!$I$2:$K$5,3,TRUE),"")</f>
        <v>20</v>
      </c>
    </row>
    <row r="404" spans="1:7" ht="19.95" customHeight="1" x14ac:dyDescent="0.3">
      <c r="A404" t="s">
        <v>5351</v>
      </c>
      <c r="B404" t="s">
        <v>3696</v>
      </c>
      <c r="C404" t="s">
        <v>1695</v>
      </c>
      <c r="D404" t="s">
        <v>195</v>
      </c>
      <c r="E404" s="31">
        <v>45000</v>
      </c>
      <c r="F404" s="30">
        <f>LowestQuintileIncome[[#This Row],[LQI]]/34620</f>
        <v>1.2998266897746966</v>
      </c>
      <c r="G404" s="20">
        <f>IFERROR(VLOOKUP(F404,Points!$I$2:$K$5,3,TRUE),"")</f>
        <v>0</v>
      </c>
    </row>
    <row r="405" spans="1:7" ht="19.95" customHeight="1" x14ac:dyDescent="0.3">
      <c r="A405" t="s">
        <v>5352</v>
      </c>
      <c r="B405" t="s">
        <v>3697</v>
      </c>
      <c r="C405" t="s">
        <v>1696</v>
      </c>
      <c r="D405" t="s">
        <v>113</v>
      </c>
      <c r="E405" s="31">
        <v>52425</v>
      </c>
      <c r="F405" s="30">
        <f>LowestQuintileIncome[[#This Row],[LQI]]/34620</f>
        <v>1.5142980935875217</v>
      </c>
      <c r="G405" s="20">
        <f>IFERROR(VLOOKUP(F405,Points!$I$2:$K$5,3,TRUE),"")</f>
        <v>0</v>
      </c>
    </row>
    <row r="406" spans="1:7" ht="19.95" customHeight="1" x14ac:dyDescent="0.3">
      <c r="A406" t="s">
        <v>5352</v>
      </c>
      <c r="B406" t="s">
        <v>3698</v>
      </c>
      <c r="C406" t="s">
        <v>1697</v>
      </c>
      <c r="D406" t="s">
        <v>77</v>
      </c>
      <c r="E406" s="31">
        <v>31071</v>
      </c>
      <c r="F406" s="30">
        <f>LowestQuintileIncome[[#This Row],[LQI]]/34620</f>
        <v>0.89748700173310225</v>
      </c>
      <c r="G406" s="20">
        <f>IFERROR(VLOOKUP(F406,Points!$I$2:$K$5,3,TRUE),"")</f>
        <v>0</v>
      </c>
    </row>
    <row r="407" spans="1:7" ht="19.95" customHeight="1" x14ac:dyDescent="0.3">
      <c r="A407" t="s">
        <v>5351</v>
      </c>
      <c r="B407" t="s">
        <v>3699</v>
      </c>
      <c r="C407" t="s">
        <v>1698</v>
      </c>
      <c r="D407" t="s">
        <v>101</v>
      </c>
      <c r="E407" s="31">
        <v>37167</v>
      </c>
      <c r="F407" s="30">
        <f>LowestQuintileIncome[[#This Row],[LQI]]/34620</f>
        <v>1.0735701906412478</v>
      </c>
      <c r="G407" s="20">
        <f>IFERROR(VLOOKUP(F407,Points!$I$2:$K$5,3,TRUE),"")</f>
        <v>0</v>
      </c>
    </row>
    <row r="408" spans="1:7" ht="19.95" customHeight="1" x14ac:dyDescent="0.3">
      <c r="A408" t="s">
        <v>5352</v>
      </c>
      <c r="B408" t="s">
        <v>3700</v>
      </c>
      <c r="C408" t="s">
        <v>1699</v>
      </c>
      <c r="D408" t="s">
        <v>72</v>
      </c>
      <c r="E408" s="31">
        <v>62967</v>
      </c>
      <c r="F408" s="30">
        <f>LowestQuintileIncome[[#This Row],[LQI]]/34620</f>
        <v>1.8188041594454072</v>
      </c>
      <c r="G408" s="20">
        <f>IFERROR(VLOOKUP(F408,Points!$I$2:$K$5,3,TRUE),"")</f>
        <v>0</v>
      </c>
    </row>
    <row r="409" spans="1:7" ht="19.95" customHeight="1" x14ac:dyDescent="0.3">
      <c r="A409" t="s">
        <v>5352</v>
      </c>
      <c r="B409" t="s">
        <v>3701</v>
      </c>
      <c r="C409" t="s">
        <v>1700</v>
      </c>
      <c r="D409" t="s">
        <v>166</v>
      </c>
      <c r="E409" s="31">
        <v>21100</v>
      </c>
      <c r="F409" s="30">
        <f>LowestQuintileIncome[[#This Row],[LQI]]/34620</f>
        <v>0.60947429231658001</v>
      </c>
      <c r="G409" s="20">
        <f>IFERROR(VLOOKUP(F409,Points!$I$2:$K$5,3,TRUE),"")</f>
        <v>15</v>
      </c>
    </row>
    <row r="410" spans="1:7" ht="19.95" customHeight="1" x14ac:dyDescent="0.3">
      <c r="A410" t="s">
        <v>5351</v>
      </c>
      <c r="B410" t="s">
        <v>3702</v>
      </c>
      <c r="C410" t="s">
        <v>1701</v>
      </c>
      <c r="D410" t="s">
        <v>166</v>
      </c>
      <c r="E410" s="31">
        <v>30944</v>
      </c>
      <c r="F410" s="30">
        <f>LowestQuintileIncome[[#This Row],[LQI]]/34620</f>
        <v>0.8938186019641825</v>
      </c>
      <c r="G410" s="20">
        <f>IFERROR(VLOOKUP(F410,Points!$I$2:$K$5,3,TRUE),"")</f>
        <v>0</v>
      </c>
    </row>
    <row r="411" spans="1:7" ht="19.95" customHeight="1" x14ac:dyDescent="0.3">
      <c r="A411" t="s">
        <v>5352</v>
      </c>
      <c r="B411" t="s">
        <v>3703</v>
      </c>
      <c r="C411" t="s">
        <v>1702</v>
      </c>
      <c r="D411" t="s">
        <v>279</v>
      </c>
      <c r="E411" s="31">
        <v>48658</v>
      </c>
      <c r="F411" s="30">
        <f>LowestQuintileIncome[[#This Row],[LQI]]/34620</f>
        <v>1.4054881571346043</v>
      </c>
      <c r="G411" s="20">
        <f>IFERROR(VLOOKUP(F411,Points!$I$2:$K$5,3,TRUE),"")</f>
        <v>0</v>
      </c>
    </row>
    <row r="412" spans="1:7" ht="19.95" customHeight="1" x14ac:dyDescent="0.3">
      <c r="A412" t="s">
        <v>5351</v>
      </c>
      <c r="B412" t="s">
        <v>3704</v>
      </c>
      <c r="C412" t="s">
        <v>1703</v>
      </c>
      <c r="D412" t="s">
        <v>72</v>
      </c>
      <c r="E412" s="31">
        <v>26203</v>
      </c>
      <c r="F412" s="30">
        <f>LowestQuintileIncome[[#This Row],[LQI]]/34620</f>
        <v>0.75687463893703066</v>
      </c>
      <c r="G412" s="20">
        <f>IFERROR(VLOOKUP(F412,Points!$I$2:$K$5,3,TRUE),"")</f>
        <v>10</v>
      </c>
    </row>
    <row r="413" spans="1:7" ht="19.95" customHeight="1" x14ac:dyDescent="0.3">
      <c r="A413" t="s">
        <v>5352</v>
      </c>
      <c r="B413" t="s">
        <v>3705</v>
      </c>
      <c r="C413" t="s">
        <v>1704</v>
      </c>
      <c r="D413" t="s">
        <v>177</v>
      </c>
      <c r="E413" s="31">
        <v>45200</v>
      </c>
      <c r="F413" s="30">
        <f>LowestQuintileIncome[[#This Row],[LQI]]/34620</f>
        <v>1.3056036972848064</v>
      </c>
      <c r="G413" s="20">
        <f>IFERROR(VLOOKUP(F413,Points!$I$2:$K$5,3,TRUE),"")</f>
        <v>0</v>
      </c>
    </row>
    <row r="414" spans="1:7" ht="19.95" customHeight="1" x14ac:dyDescent="0.3">
      <c r="A414" t="s">
        <v>5351</v>
      </c>
      <c r="B414" t="s">
        <v>3706</v>
      </c>
      <c r="C414" t="s">
        <v>1705</v>
      </c>
      <c r="D414" t="s">
        <v>126</v>
      </c>
      <c r="E414" s="31">
        <v>44000</v>
      </c>
      <c r="F414" s="30">
        <f>LowestQuintileIncome[[#This Row],[LQI]]/34620</f>
        <v>1.2709416522241479</v>
      </c>
      <c r="G414" s="20">
        <f>IFERROR(VLOOKUP(F414,Points!$I$2:$K$5,3,TRUE),"")</f>
        <v>0</v>
      </c>
    </row>
    <row r="415" spans="1:7" ht="19.95" customHeight="1" x14ac:dyDescent="0.3">
      <c r="A415" t="s">
        <v>5352</v>
      </c>
      <c r="B415" t="s">
        <v>3707</v>
      </c>
      <c r="C415" t="s">
        <v>1706</v>
      </c>
      <c r="D415" t="s">
        <v>36</v>
      </c>
      <c r="E415" s="31">
        <v>44555</v>
      </c>
      <c r="F415" s="30">
        <f>LowestQuintileIncome[[#This Row],[LQI]]/34620</f>
        <v>1.2869728480647025</v>
      </c>
      <c r="G415" s="20">
        <f>IFERROR(VLOOKUP(F415,Points!$I$2:$K$5,3,TRUE),"")</f>
        <v>0</v>
      </c>
    </row>
    <row r="416" spans="1:7" ht="19.95" customHeight="1" x14ac:dyDescent="0.3">
      <c r="A416" t="s">
        <v>5351</v>
      </c>
      <c r="B416" t="s">
        <v>3708</v>
      </c>
      <c r="C416" t="s">
        <v>1707</v>
      </c>
      <c r="D416" t="s">
        <v>36</v>
      </c>
      <c r="E416" s="31">
        <v>66557</v>
      </c>
      <c r="F416" s="30">
        <f>LowestQuintileIncome[[#This Row],[LQI]]/34620</f>
        <v>1.9225014442518775</v>
      </c>
      <c r="G416" s="20">
        <f>IFERROR(VLOOKUP(F416,Points!$I$2:$K$5,3,TRUE),"")</f>
        <v>0</v>
      </c>
    </row>
    <row r="417" spans="1:7" ht="19.95" customHeight="1" x14ac:dyDescent="0.3">
      <c r="A417" t="s">
        <v>5352</v>
      </c>
      <c r="B417" t="s">
        <v>3709</v>
      </c>
      <c r="C417" t="s">
        <v>1708</v>
      </c>
      <c r="D417" t="s">
        <v>136</v>
      </c>
      <c r="E417" s="31">
        <v>16833</v>
      </c>
      <c r="F417" s="30">
        <f>LowestQuintileIncome[[#This Row],[LQI]]/34620</f>
        <v>0.48622183708838823</v>
      </c>
      <c r="G417" s="20">
        <f>IFERROR(VLOOKUP(F417,Points!$I$2:$K$5,3,TRUE),"")</f>
        <v>20</v>
      </c>
    </row>
    <row r="418" spans="1:7" ht="19.95" customHeight="1" x14ac:dyDescent="0.3">
      <c r="A418" t="s">
        <v>5351</v>
      </c>
      <c r="B418" t="s">
        <v>3710</v>
      </c>
      <c r="C418" t="s">
        <v>1709</v>
      </c>
      <c r="D418" t="s">
        <v>136</v>
      </c>
      <c r="E418" s="31">
        <v>32800</v>
      </c>
      <c r="F418" s="30">
        <f>LowestQuintileIncome[[#This Row],[LQI]]/34620</f>
        <v>0.94742923165800119</v>
      </c>
      <c r="G418" s="20">
        <f>IFERROR(VLOOKUP(F418,Points!$I$2:$K$5,3,TRUE),"")</f>
        <v>0</v>
      </c>
    </row>
    <row r="419" spans="1:7" ht="19.95" customHeight="1" x14ac:dyDescent="0.3">
      <c r="A419" t="s">
        <v>5352</v>
      </c>
      <c r="B419" t="s">
        <v>3711</v>
      </c>
      <c r="C419" t="s">
        <v>1710</v>
      </c>
      <c r="D419" t="s">
        <v>86</v>
      </c>
      <c r="E419" s="31">
        <v>61083</v>
      </c>
      <c r="F419" s="30">
        <f>LowestQuintileIncome[[#This Row],[LQI]]/34620</f>
        <v>1.7643847487001734</v>
      </c>
      <c r="G419" s="20">
        <f>IFERROR(VLOOKUP(F419,Points!$I$2:$K$5,3,TRUE),"")</f>
        <v>0</v>
      </c>
    </row>
    <row r="420" spans="1:7" ht="19.95" customHeight="1" x14ac:dyDescent="0.3">
      <c r="A420" t="s">
        <v>5351</v>
      </c>
      <c r="B420" t="s">
        <v>3712</v>
      </c>
      <c r="C420" t="s">
        <v>1711</v>
      </c>
      <c r="D420" t="s">
        <v>57</v>
      </c>
      <c r="E420" s="31">
        <v>16947</v>
      </c>
      <c r="F420" s="30">
        <f>LowestQuintileIncome[[#This Row],[LQI]]/34620</f>
        <v>0.4895147313691508</v>
      </c>
      <c r="G420" s="20">
        <f>IFERROR(VLOOKUP(F420,Points!$I$2:$K$5,3,TRUE),"")</f>
        <v>20</v>
      </c>
    </row>
    <row r="421" spans="1:7" ht="19.95" customHeight="1" x14ac:dyDescent="0.3">
      <c r="A421" t="s">
        <v>5352</v>
      </c>
      <c r="B421" t="s">
        <v>3713</v>
      </c>
      <c r="C421" t="s">
        <v>1712</v>
      </c>
      <c r="D421" t="s">
        <v>57</v>
      </c>
      <c r="E421" s="31">
        <v>38591</v>
      </c>
      <c r="F421" s="30">
        <f>LowestQuintileIncome[[#This Row],[LQI]]/34620</f>
        <v>1.1147024841132294</v>
      </c>
      <c r="G421" s="20">
        <f>IFERROR(VLOOKUP(F421,Points!$I$2:$K$5,3,TRUE),"")</f>
        <v>0</v>
      </c>
    </row>
    <row r="422" spans="1:7" ht="19.95" customHeight="1" x14ac:dyDescent="0.3">
      <c r="A422" t="s">
        <v>5352</v>
      </c>
      <c r="B422" t="s">
        <v>3714</v>
      </c>
      <c r="C422" t="s">
        <v>1713</v>
      </c>
      <c r="D422" t="s">
        <v>91</v>
      </c>
      <c r="E422" s="31">
        <v>44625</v>
      </c>
      <c r="F422" s="30">
        <f>LowestQuintileIncome[[#This Row],[LQI]]/34620</f>
        <v>1.2889948006932408</v>
      </c>
      <c r="G422" s="20">
        <f>IFERROR(VLOOKUP(F422,Points!$I$2:$K$5,3,TRUE),"")</f>
        <v>0</v>
      </c>
    </row>
    <row r="423" spans="1:7" ht="19.95" customHeight="1" x14ac:dyDescent="0.3">
      <c r="A423" t="s">
        <v>5352</v>
      </c>
      <c r="B423" t="s">
        <v>3715</v>
      </c>
      <c r="C423" t="s">
        <v>1714</v>
      </c>
      <c r="D423" t="s">
        <v>272</v>
      </c>
      <c r="E423" s="31">
        <v>44763</v>
      </c>
      <c r="F423" s="30">
        <f>LowestQuintileIncome[[#This Row],[LQI]]/34620</f>
        <v>1.2929809358752167</v>
      </c>
      <c r="G423" s="20">
        <f>IFERROR(VLOOKUP(F423,Points!$I$2:$K$5,3,TRUE),"")</f>
        <v>0</v>
      </c>
    </row>
    <row r="424" spans="1:7" ht="19.95" customHeight="1" x14ac:dyDescent="0.3">
      <c r="A424" t="s">
        <v>5351</v>
      </c>
      <c r="B424" t="s">
        <v>3716</v>
      </c>
      <c r="C424" t="s">
        <v>1715</v>
      </c>
      <c r="D424" t="s">
        <v>59</v>
      </c>
      <c r="E424" s="31">
        <v>23278</v>
      </c>
      <c r="F424" s="30">
        <f>LowestQuintileIncome[[#This Row],[LQI]]/34620</f>
        <v>0.67238590410167531</v>
      </c>
      <c r="G424" s="20">
        <f>IFERROR(VLOOKUP(F424,Points!$I$2:$K$5,3,TRUE),"")</f>
        <v>15</v>
      </c>
    </row>
    <row r="425" spans="1:7" ht="19.95" customHeight="1" x14ac:dyDescent="0.3">
      <c r="A425" t="s">
        <v>5352</v>
      </c>
      <c r="B425" t="s">
        <v>3717</v>
      </c>
      <c r="C425" t="s">
        <v>1716</v>
      </c>
      <c r="D425" t="s">
        <v>36</v>
      </c>
      <c r="E425" s="31">
        <v>79176</v>
      </c>
      <c r="F425" s="30">
        <f>LowestQuintileIncome[[#This Row],[LQI]]/34620</f>
        <v>2.2870017331022532</v>
      </c>
      <c r="G425" s="20">
        <f>IFERROR(VLOOKUP(F425,Points!$I$2:$K$5,3,TRUE),"")</f>
        <v>0</v>
      </c>
    </row>
    <row r="426" spans="1:7" ht="19.95" customHeight="1" x14ac:dyDescent="0.3">
      <c r="A426" t="s">
        <v>5351</v>
      </c>
      <c r="B426" t="s">
        <v>3718</v>
      </c>
      <c r="C426" t="s">
        <v>1717</v>
      </c>
      <c r="D426" t="s">
        <v>36</v>
      </c>
      <c r="E426" s="31">
        <v>49690</v>
      </c>
      <c r="F426" s="30">
        <f>LowestQuintileIncome[[#This Row],[LQI]]/34620</f>
        <v>1.4352975158867707</v>
      </c>
      <c r="G426" s="20">
        <f>IFERROR(VLOOKUP(F426,Points!$I$2:$K$5,3,TRUE),"")</f>
        <v>0</v>
      </c>
    </row>
    <row r="427" spans="1:7" ht="19.95" customHeight="1" x14ac:dyDescent="0.3">
      <c r="A427" t="s">
        <v>5352</v>
      </c>
      <c r="B427" t="s">
        <v>3719</v>
      </c>
      <c r="C427" t="s">
        <v>1718</v>
      </c>
      <c r="D427" t="s">
        <v>45</v>
      </c>
      <c r="E427" s="31">
        <v>42188</v>
      </c>
      <c r="F427" s="30">
        <f>LowestQuintileIncome[[#This Row],[LQI]]/34620</f>
        <v>1.2186019641825534</v>
      </c>
      <c r="G427" s="20">
        <f>IFERROR(VLOOKUP(F427,Points!$I$2:$K$5,3,TRUE),"")</f>
        <v>0</v>
      </c>
    </row>
    <row r="428" spans="1:7" ht="19.95" customHeight="1" x14ac:dyDescent="0.3">
      <c r="A428" t="s">
        <v>5352</v>
      </c>
      <c r="B428" t="s">
        <v>3720</v>
      </c>
      <c r="C428" t="s">
        <v>1719</v>
      </c>
      <c r="D428" t="s">
        <v>48</v>
      </c>
      <c r="E428" s="31">
        <v>36750</v>
      </c>
      <c r="F428" s="30">
        <f>LowestQuintileIncome[[#This Row],[LQI]]/34620</f>
        <v>1.0615251299826689</v>
      </c>
      <c r="G428" s="20">
        <f>IFERROR(VLOOKUP(F428,Points!$I$2:$K$5,3,TRUE),"")</f>
        <v>0</v>
      </c>
    </row>
    <row r="429" spans="1:7" ht="19.95" customHeight="1" x14ac:dyDescent="0.3">
      <c r="A429" t="s">
        <v>5352</v>
      </c>
      <c r="B429" t="s">
        <v>3721</v>
      </c>
      <c r="C429" t="s">
        <v>1719</v>
      </c>
      <c r="D429" t="s">
        <v>239</v>
      </c>
      <c r="E429" s="31">
        <v>30909</v>
      </c>
      <c r="F429" s="30">
        <f>LowestQuintileIncome[[#This Row],[LQI]]/34620</f>
        <v>0.89280762564991334</v>
      </c>
      <c r="G429" s="20">
        <f>IFERROR(VLOOKUP(F429,Points!$I$2:$K$5,3,TRUE),"")</f>
        <v>0</v>
      </c>
    </row>
    <row r="430" spans="1:7" ht="19.95" customHeight="1" x14ac:dyDescent="0.3">
      <c r="A430" t="s">
        <v>5352</v>
      </c>
      <c r="B430" t="s">
        <v>3722</v>
      </c>
      <c r="C430" t="s">
        <v>1720</v>
      </c>
      <c r="D430" t="s">
        <v>131</v>
      </c>
      <c r="E430" s="31">
        <v>44167</v>
      </c>
      <c r="F430" s="30">
        <f>LowestQuintileIncome[[#This Row],[LQI]]/34620</f>
        <v>1.2757654534950895</v>
      </c>
      <c r="G430" s="20">
        <f>IFERROR(VLOOKUP(F430,Points!$I$2:$K$5,3,TRUE),"")</f>
        <v>0</v>
      </c>
    </row>
    <row r="431" spans="1:7" ht="19.95" customHeight="1" x14ac:dyDescent="0.3">
      <c r="A431" t="s">
        <v>5351</v>
      </c>
      <c r="B431" t="s">
        <v>3723</v>
      </c>
      <c r="C431" t="s">
        <v>1721</v>
      </c>
      <c r="D431" t="s">
        <v>115</v>
      </c>
      <c r="E431" s="31">
        <v>37315</v>
      </c>
      <c r="F431" s="30">
        <f>LowestQuintileIncome[[#This Row],[LQI]]/34620</f>
        <v>1.0778451761987291</v>
      </c>
      <c r="G431" s="20">
        <f>IFERROR(VLOOKUP(F431,Points!$I$2:$K$5,3,TRUE),"")</f>
        <v>0</v>
      </c>
    </row>
    <row r="432" spans="1:7" ht="19.95" customHeight="1" x14ac:dyDescent="0.3">
      <c r="A432" t="s">
        <v>5351</v>
      </c>
      <c r="B432" t="s">
        <v>3724</v>
      </c>
      <c r="C432" t="s">
        <v>1722</v>
      </c>
      <c r="D432" t="s">
        <v>229</v>
      </c>
      <c r="E432" s="31">
        <v>29885</v>
      </c>
      <c r="F432" s="30">
        <f>LowestQuintileIncome[[#This Row],[LQI]]/34620</f>
        <v>0.86322934719815136</v>
      </c>
      <c r="G432" s="20">
        <f>IFERROR(VLOOKUP(F432,Points!$I$2:$K$5,3,TRUE),"")</f>
        <v>0</v>
      </c>
    </row>
    <row r="433" spans="1:7" ht="19.95" customHeight="1" x14ac:dyDescent="0.3">
      <c r="A433" t="s">
        <v>5351</v>
      </c>
      <c r="B433" t="s">
        <v>3725</v>
      </c>
      <c r="C433" t="s">
        <v>1723</v>
      </c>
      <c r="D433" t="s">
        <v>48</v>
      </c>
      <c r="E433" s="31">
        <v>28233</v>
      </c>
      <c r="F433" s="30">
        <f>LowestQuintileIncome[[#This Row],[LQI]]/34620</f>
        <v>0.81551126516464467</v>
      </c>
      <c r="G433" s="20">
        <f>IFERROR(VLOOKUP(F433,Points!$I$2:$K$5,3,TRUE),"")</f>
        <v>0</v>
      </c>
    </row>
    <row r="434" spans="1:7" ht="19.95" customHeight="1" x14ac:dyDescent="0.3">
      <c r="A434" t="s">
        <v>5352</v>
      </c>
      <c r="B434" t="s">
        <v>3726</v>
      </c>
      <c r="C434" t="s">
        <v>1724</v>
      </c>
      <c r="D434" t="s">
        <v>48</v>
      </c>
      <c r="E434" s="31">
        <v>42500</v>
      </c>
      <c r="F434" s="30">
        <f>LowestQuintileIncome[[#This Row],[LQI]]/34620</f>
        <v>1.2276140958983246</v>
      </c>
      <c r="G434" s="20">
        <f>IFERROR(VLOOKUP(F434,Points!$I$2:$K$5,3,TRUE),"")</f>
        <v>0</v>
      </c>
    </row>
    <row r="435" spans="1:7" ht="19.95" customHeight="1" x14ac:dyDescent="0.3">
      <c r="A435" t="s">
        <v>5352</v>
      </c>
      <c r="B435" t="s">
        <v>3727</v>
      </c>
      <c r="C435" t="s">
        <v>1725</v>
      </c>
      <c r="D435" t="s">
        <v>16</v>
      </c>
      <c r="E435" s="31">
        <v>49200</v>
      </c>
      <c r="F435" s="30">
        <f>LowestQuintileIncome[[#This Row],[LQI]]/34620</f>
        <v>1.4211438474870017</v>
      </c>
      <c r="G435" s="20">
        <f>IFERROR(VLOOKUP(F435,Points!$I$2:$K$5,3,TRUE),"")</f>
        <v>0</v>
      </c>
    </row>
    <row r="436" spans="1:7" ht="19.95" customHeight="1" x14ac:dyDescent="0.3">
      <c r="A436" t="s">
        <v>5351</v>
      </c>
      <c r="B436" t="s">
        <v>3728</v>
      </c>
      <c r="C436" t="s">
        <v>1726</v>
      </c>
      <c r="D436" t="s">
        <v>147</v>
      </c>
      <c r="E436" s="31">
        <v>22000</v>
      </c>
      <c r="F436" s="30">
        <f>LowestQuintileIncome[[#This Row],[LQI]]/34620</f>
        <v>0.63547082611207395</v>
      </c>
      <c r="G436" s="20">
        <f>IFERROR(VLOOKUP(F436,Points!$I$2:$K$5,3,TRUE),"")</f>
        <v>15</v>
      </c>
    </row>
    <row r="437" spans="1:7" ht="19.95" customHeight="1" x14ac:dyDescent="0.3">
      <c r="A437" t="s">
        <v>5352</v>
      </c>
      <c r="B437" t="s">
        <v>3729</v>
      </c>
      <c r="C437" t="s">
        <v>1727</v>
      </c>
      <c r="D437" t="s">
        <v>88</v>
      </c>
      <c r="E437" s="31">
        <v>36714</v>
      </c>
      <c r="F437" s="30">
        <f>LowestQuintileIncome[[#This Row],[LQI]]/34620</f>
        <v>1.0604852686308492</v>
      </c>
      <c r="G437" s="20">
        <f>IFERROR(VLOOKUP(F437,Points!$I$2:$K$5,3,TRUE),"")</f>
        <v>0</v>
      </c>
    </row>
    <row r="438" spans="1:7" ht="19.95" customHeight="1" x14ac:dyDescent="0.3">
      <c r="A438" t="s">
        <v>5352</v>
      </c>
      <c r="B438" t="s">
        <v>3730</v>
      </c>
      <c r="C438" t="s">
        <v>1728</v>
      </c>
      <c r="D438" t="s">
        <v>119</v>
      </c>
      <c r="E438" s="31">
        <v>61667</v>
      </c>
      <c r="F438" s="30">
        <f>LowestQuintileIncome[[#This Row],[LQI]]/34620</f>
        <v>1.7812536106296939</v>
      </c>
      <c r="G438" s="20">
        <f>IFERROR(VLOOKUP(F438,Points!$I$2:$K$5,3,TRUE),"")</f>
        <v>0</v>
      </c>
    </row>
    <row r="439" spans="1:7" ht="19.95" customHeight="1" x14ac:dyDescent="0.3">
      <c r="A439" t="s">
        <v>5352</v>
      </c>
      <c r="B439" t="s">
        <v>3731</v>
      </c>
      <c r="C439" t="s">
        <v>1729</v>
      </c>
      <c r="D439" t="s">
        <v>64</v>
      </c>
      <c r="E439" s="31">
        <v>28500</v>
      </c>
      <c r="F439" s="30">
        <f>LowestQuintileIncome[[#This Row],[LQI]]/34620</f>
        <v>0.8232235701906413</v>
      </c>
      <c r="G439" s="20">
        <f>IFERROR(VLOOKUP(F439,Points!$I$2:$K$5,3,TRUE),"")</f>
        <v>0</v>
      </c>
    </row>
    <row r="440" spans="1:7" ht="19.95" customHeight="1" x14ac:dyDescent="0.3">
      <c r="A440" t="s">
        <v>5352</v>
      </c>
      <c r="B440" t="s">
        <v>3732</v>
      </c>
      <c r="C440" t="s">
        <v>1730</v>
      </c>
      <c r="D440" t="s">
        <v>108</v>
      </c>
      <c r="E440" s="31">
        <v>33014</v>
      </c>
      <c r="F440" s="30">
        <f>LowestQuintileIncome[[#This Row],[LQI]]/34620</f>
        <v>0.9536106296938186</v>
      </c>
      <c r="G440" s="20">
        <f>IFERROR(VLOOKUP(F440,Points!$I$2:$K$5,3,TRUE),"")</f>
        <v>0</v>
      </c>
    </row>
    <row r="441" spans="1:7" ht="19.95" customHeight="1" x14ac:dyDescent="0.3">
      <c r="A441" t="s">
        <v>5351</v>
      </c>
      <c r="B441" t="s">
        <v>3733</v>
      </c>
      <c r="C441" t="s">
        <v>1731</v>
      </c>
      <c r="D441" t="s">
        <v>143</v>
      </c>
      <c r="E441" s="31">
        <v>67884</v>
      </c>
      <c r="F441" s="30">
        <f>LowestQuintileIncome[[#This Row],[LQI]]/34620</f>
        <v>1.9608318890814558</v>
      </c>
      <c r="G441" s="20">
        <f>IFERROR(VLOOKUP(F441,Points!$I$2:$K$5,3,TRUE),"")</f>
        <v>0</v>
      </c>
    </row>
    <row r="442" spans="1:7" ht="19.95" customHeight="1" x14ac:dyDescent="0.3">
      <c r="A442" t="s">
        <v>5352</v>
      </c>
      <c r="B442" t="s">
        <v>3734</v>
      </c>
      <c r="C442" t="s">
        <v>1732</v>
      </c>
      <c r="D442" t="s">
        <v>143</v>
      </c>
      <c r="E442" s="31">
        <v>68000</v>
      </c>
      <c r="F442" s="30">
        <f>LowestQuintileIncome[[#This Row],[LQI]]/34620</f>
        <v>1.9641825534373194</v>
      </c>
      <c r="G442" s="20">
        <f>IFERROR(VLOOKUP(F442,Points!$I$2:$K$5,3,TRUE),"")</f>
        <v>0</v>
      </c>
    </row>
    <row r="443" spans="1:7" ht="19.95" customHeight="1" x14ac:dyDescent="0.3">
      <c r="A443" t="s">
        <v>5352</v>
      </c>
      <c r="B443" t="s">
        <v>3735</v>
      </c>
      <c r="C443" t="s">
        <v>1733</v>
      </c>
      <c r="D443" t="s">
        <v>48</v>
      </c>
      <c r="E443" s="31">
        <v>49050</v>
      </c>
      <c r="F443" s="30">
        <f>LowestQuintileIncome[[#This Row],[LQI]]/34620</f>
        <v>1.4168110918544194</v>
      </c>
      <c r="G443" s="20">
        <f>IFERROR(VLOOKUP(F443,Points!$I$2:$K$5,3,TRUE),"")</f>
        <v>0</v>
      </c>
    </row>
    <row r="444" spans="1:7" ht="19.95" customHeight="1" x14ac:dyDescent="0.3">
      <c r="A444" t="s">
        <v>5351</v>
      </c>
      <c r="B444" t="s">
        <v>3736</v>
      </c>
      <c r="C444" t="s">
        <v>1734</v>
      </c>
      <c r="D444" t="s">
        <v>48</v>
      </c>
      <c r="E444" s="31">
        <v>21875</v>
      </c>
      <c r="F444" s="30">
        <f>LowestQuintileIncome[[#This Row],[LQI]]/34620</f>
        <v>0.6318601964182553</v>
      </c>
      <c r="G444" s="20">
        <f>IFERROR(VLOOKUP(F444,Points!$I$2:$K$5,3,TRUE),"")</f>
        <v>15</v>
      </c>
    </row>
    <row r="445" spans="1:7" ht="19.95" customHeight="1" x14ac:dyDescent="0.3">
      <c r="A445" t="s">
        <v>5351</v>
      </c>
      <c r="B445" t="s">
        <v>3737</v>
      </c>
      <c r="C445" t="s">
        <v>1735</v>
      </c>
      <c r="D445" t="s">
        <v>168</v>
      </c>
      <c r="E445" s="31">
        <v>29417</v>
      </c>
      <c r="F445" s="30">
        <f>LowestQuintileIncome[[#This Row],[LQI]]/34620</f>
        <v>0.84971114962449457</v>
      </c>
      <c r="G445" s="20">
        <f>IFERROR(VLOOKUP(F445,Points!$I$2:$K$5,3,TRUE),"")</f>
        <v>0</v>
      </c>
    </row>
    <row r="446" spans="1:7" ht="19.95" customHeight="1" x14ac:dyDescent="0.3">
      <c r="A446" t="s">
        <v>5351</v>
      </c>
      <c r="B446" t="s">
        <v>3738</v>
      </c>
      <c r="C446" t="s">
        <v>1736</v>
      </c>
      <c r="D446" t="s">
        <v>66</v>
      </c>
      <c r="E446" s="31">
        <v>16250</v>
      </c>
      <c r="F446" s="30">
        <f>LowestQuintileIncome[[#This Row],[LQI]]/34620</f>
        <v>0.46938186019641825</v>
      </c>
      <c r="G446" s="20">
        <f>IFERROR(VLOOKUP(F446,Points!$I$2:$K$5,3,TRUE),"")</f>
        <v>20</v>
      </c>
    </row>
    <row r="447" spans="1:7" ht="19.95" customHeight="1" x14ac:dyDescent="0.3">
      <c r="A447" t="s">
        <v>5352</v>
      </c>
      <c r="B447" t="s">
        <v>3739</v>
      </c>
      <c r="C447" t="s">
        <v>1737</v>
      </c>
      <c r="D447" t="s">
        <v>36</v>
      </c>
      <c r="E447" s="31">
        <v>58748</v>
      </c>
      <c r="F447" s="30">
        <f>LowestQuintileIncome[[#This Row],[LQI]]/34620</f>
        <v>1.6969381860196417</v>
      </c>
      <c r="G447" s="20">
        <f>IFERROR(VLOOKUP(F447,Points!$I$2:$K$5,3,TRUE),"")</f>
        <v>0</v>
      </c>
    </row>
    <row r="448" spans="1:7" ht="19.95" customHeight="1" x14ac:dyDescent="0.3">
      <c r="A448" t="s">
        <v>5351</v>
      </c>
      <c r="B448" t="s">
        <v>3740</v>
      </c>
      <c r="C448" t="s">
        <v>1738</v>
      </c>
      <c r="D448" t="s">
        <v>36</v>
      </c>
      <c r="E448" s="31">
        <v>56833</v>
      </c>
      <c r="F448" s="30">
        <f>LowestQuintileIncome[[#This Row],[LQI]]/34620</f>
        <v>1.6416233391103408</v>
      </c>
      <c r="G448" s="20">
        <f>IFERROR(VLOOKUP(F448,Points!$I$2:$K$5,3,TRUE),"")</f>
        <v>0</v>
      </c>
    </row>
    <row r="449" spans="1:7" ht="19.95" customHeight="1" x14ac:dyDescent="0.3">
      <c r="A449" t="s">
        <v>5352</v>
      </c>
      <c r="B449" t="s">
        <v>3741</v>
      </c>
      <c r="C449" t="s">
        <v>1739</v>
      </c>
      <c r="D449" t="s">
        <v>66</v>
      </c>
      <c r="E449" s="31">
        <v>31063</v>
      </c>
      <c r="F449" s="30">
        <f>LowestQuintileIncome[[#This Row],[LQI]]/34620</f>
        <v>0.89725592143269783</v>
      </c>
      <c r="G449" s="20">
        <f>IFERROR(VLOOKUP(F449,Points!$I$2:$K$5,3,TRUE),"")</f>
        <v>0</v>
      </c>
    </row>
    <row r="450" spans="1:7" ht="19.95" customHeight="1" x14ac:dyDescent="0.3">
      <c r="A450" t="s">
        <v>5352</v>
      </c>
      <c r="B450" t="s">
        <v>3742</v>
      </c>
      <c r="C450" t="s">
        <v>1740</v>
      </c>
      <c r="D450" t="s">
        <v>195</v>
      </c>
      <c r="E450" s="31">
        <v>39281</v>
      </c>
      <c r="F450" s="30">
        <f>LowestQuintileIncome[[#This Row],[LQI]]/34620</f>
        <v>1.1346331600231081</v>
      </c>
      <c r="G450" s="20">
        <f>IFERROR(VLOOKUP(F450,Points!$I$2:$K$5,3,TRUE),"")</f>
        <v>0</v>
      </c>
    </row>
    <row r="451" spans="1:7" ht="19.95" customHeight="1" x14ac:dyDescent="0.3">
      <c r="A451" t="s">
        <v>5351</v>
      </c>
      <c r="B451" t="s">
        <v>3743</v>
      </c>
      <c r="C451" t="s">
        <v>1741</v>
      </c>
      <c r="D451" t="s">
        <v>195</v>
      </c>
      <c r="E451" s="31">
        <v>22667</v>
      </c>
      <c r="F451" s="30">
        <f>LowestQuintileIncome[[#This Row],[LQI]]/34620</f>
        <v>0.65473714615829004</v>
      </c>
      <c r="G451" s="20">
        <f>IFERROR(VLOOKUP(F451,Points!$I$2:$K$5,3,TRUE),"")</f>
        <v>15</v>
      </c>
    </row>
    <row r="452" spans="1:7" ht="19.95" customHeight="1" x14ac:dyDescent="0.3">
      <c r="A452" t="s">
        <v>5351</v>
      </c>
      <c r="B452" t="s">
        <v>3744</v>
      </c>
      <c r="C452" t="s">
        <v>1742</v>
      </c>
      <c r="D452" t="s">
        <v>83</v>
      </c>
      <c r="E452" s="31">
        <v>29341</v>
      </c>
      <c r="F452" s="30">
        <f>LowestQuintileIncome[[#This Row],[LQI]]/34620</f>
        <v>0.84751588677065282</v>
      </c>
      <c r="G452" s="20">
        <f>IFERROR(VLOOKUP(F452,Points!$I$2:$K$5,3,TRUE),"")</f>
        <v>0</v>
      </c>
    </row>
    <row r="453" spans="1:7" ht="19.95" customHeight="1" x14ac:dyDescent="0.3">
      <c r="A453" t="s">
        <v>5352</v>
      </c>
      <c r="B453" t="s">
        <v>3745</v>
      </c>
      <c r="C453" t="s">
        <v>1743</v>
      </c>
      <c r="D453" t="s">
        <v>83</v>
      </c>
      <c r="E453" s="31">
        <v>43727</v>
      </c>
      <c r="F453" s="30">
        <f>LowestQuintileIncome[[#This Row],[LQI]]/34620</f>
        <v>1.2630560369728481</v>
      </c>
      <c r="G453" s="20">
        <f>IFERROR(VLOOKUP(F453,Points!$I$2:$K$5,3,TRUE),"")</f>
        <v>0</v>
      </c>
    </row>
    <row r="454" spans="1:7" ht="19.95" customHeight="1" x14ac:dyDescent="0.3">
      <c r="A454" t="s">
        <v>5352</v>
      </c>
      <c r="B454" t="s">
        <v>3746</v>
      </c>
      <c r="C454" t="s">
        <v>1744</v>
      </c>
      <c r="D454" t="s">
        <v>99</v>
      </c>
      <c r="E454" s="31">
        <v>46417</v>
      </c>
      <c r="F454" s="30">
        <f>LowestQuintileIncome[[#This Row],[LQI]]/34620</f>
        <v>1.3407567879838245</v>
      </c>
      <c r="G454" s="20">
        <f>IFERROR(VLOOKUP(F454,Points!$I$2:$K$5,3,TRUE),"")</f>
        <v>0</v>
      </c>
    </row>
    <row r="455" spans="1:7" ht="19.95" customHeight="1" x14ac:dyDescent="0.3">
      <c r="A455" t="s">
        <v>5352</v>
      </c>
      <c r="B455" t="s">
        <v>3747</v>
      </c>
      <c r="C455" t="s">
        <v>1745</v>
      </c>
      <c r="D455" t="s">
        <v>30</v>
      </c>
      <c r="E455" s="31">
        <v>39750</v>
      </c>
      <c r="F455" s="30">
        <f>LowestQuintileIncome[[#This Row],[LQI]]/34620</f>
        <v>1.1481802426343155</v>
      </c>
      <c r="G455" s="20">
        <f>IFERROR(VLOOKUP(F455,Points!$I$2:$K$5,3,TRUE),"")</f>
        <v>0</v>
      </c>
    </row>
    <row r="456" spans="1:7" ht="19.95" customHeight="1" x14ac:dyDescent="0.3">
      <c r="A456" t="s">
        <v>5352</v>
      </c>
      <c r="B456" t="s">
        <v>3748</v>
      </c>
      <c r="C456" t="s">
        <v>1745</v>
      </c>
      <c r="D456" t="s">
        <v>144</v>
      </c>
      <c r="E456" s="31">
        <v>44196</v>
      </c>
      <c r="F456" s="30">
        <f>LowestQuintileIncome[[#This Row],[LQI]]/34620</f>
        <v>1.2766031195840555</v>
      </c>
      <c r="G456" s="20">
        <f>IFERROR(VLOOKUP(F456,Points!$I$2:$K$5,3,TRUE),"")</f>
        <v>0</v>
      </c>
    </row>
    <row r="457" spans="1:7" ht="19.95" customHeight="1" x14ac:dyDescent="0.3">
      <c r="A457" t="s">
        <v>5351</v>
      </c>
      <c r="B457" t="s">
        <v>3749</v>
      </c>
      <c r="C457" t="s">
        <v>1746</v>
      </c>
      <c r="D457" t="s">
        <v>43</v>
      </c>
      <c r="E457" s="31">
        <v>40517</v>
      </c>
      <c r="F457" s="30">
        <f>LowestQuintileIncome[[#This Row],[LQI]]/34620</f>
        <v>1.1703350664355863</v>
      </c>
      <c r="G457" s="20">
        <f>IFERROR(VLOOKUP(F457,Points!$I$2:$K$5,3,TRUE),"")</f>
        <v>0</v>
      </c>
    </row>
    <row r="458" spans="1:7" ht="19.95" customHeight="1" x14ac:dyDescent="0.3">
      <c r="A458" t="s">
        <v>5351</v>
      </c>
      <c r="B458" t="s">
        <v>3750</v>
      </c>
      <c r="C458" t="s">
        <v>1747</v>
      </c>
      <c r="D458" t="s">
        <v>166</v>
      </c>
      <c r="E458" s="31">
        <v>46571</v>
      </c>
      <c r="F458" s="30">
        <f>LowestQuintileIncome[[#This Row],[LQI]]/34620</f>
        <v>1.345205083766609</v>
      </c>
      <c r="G458" s="20">
        <f>IFERROR(VLOOKUP(F458,Points!$I$2:$K$5,3,TRUE),"")</f>
        <v>0</v>
      </c>
    </row>
    <row r="459" spans="1:7" ht="19.95" customHeight="1" x14ac:dyDescent="0.3">
      <c r="A459" t="s">
        <v>5352</v>
      </c>
      <c r="B459" t="s">
        <v>3751</v>
      </c>
      <c r="C459" t="s">
        <v>1748</v>
      </c>
      <c r="D459" t="s">
        <v>15</v>
      </c>
      <c r="E459" s="31">
        <v>56000</v>
      </c>
      <c r="F459" s="30">
        <f>LowestQuintileIncome[[#This Row],[LQI]]/34620</f>
        <v>1.6175621028307337</v>
      </c>
      <c r="G459" s="20">
        <f>IFERROR(VLOOKUP(F459,Points!$I$2:$K$5,3,TRUE),"")</f>
        <v>0</v>
      </c>
    </row>
    <row r="460" spans="1:7" ht="19.95" customHeight="1" x14ac:dyDescent="0.3">
      <c r="A460" t="s">
        <v>5352</v>
      </c>
      <c r="B460" t="s">
        <v>3752</v>
      </c>
      <c r="C460" t="s">
        <v>1749</v>
      </c>
      <c r="D460" t="s">
        <v>143</v>
      </c>
      <c r="E460" s="31">
        <v>48917</v>
      </c>
      <c r="F460" s="30">
        <f>LowestQuintileIncome[[#This Row],[LQI]]/34620</f>
        <v>1.4129693818601965</v>
      </c>
      <c r="G460" s="20">
        <f>IFERROR(VLOOKUP(F460,Points!$I$2:$K$5,3,TRUE),"")</f>
        <v>0</v>
      </c>
    </row>
    <row r="461" spans="1:7" ht="19.95" customHeight="1" x14ac:dyDescent="0.3">
      <c r="A461" t="s">
        <v>5352</v>
      </c>
      <c r="B461" t="s">
        <v>3753</v>
      </c>
      <c r="C461" t="s">
        <v>1749</v>
      </c>
      <c r="D461" t="s">
        <v>107</v>
      </c>
      <c r="E461" s="31">
        <v>44125</v>
      </c>
      <c r="F461" s="30">
        <f>LowestQuintileIncome[[#This Row],[LQI]]/34620</f>
        <v>1.2745522819179664</v>
      </c>
      <c r="G461" s="20">
        <f>IFERROR(VLOOKUP(F461,Points!$I$2:$K$5,3,TRUE),"")</f>
        <v>0</v>
      </c>
    </row>
    <row r="462" spans="1:7" ht="19.95" customHeight="1" x14ac:dyDescent="0.3">
      <c r="A462" t="s">
        <v>5351</v>
      </c>
      <c r="B462" t="s">
        <v>3754</v>
      </c>
      <c r="C462" t="s">
        <v>1750</v>
      </c>
      <c r="D462" t="s">
        <v>119</v>
      </c>
      <c r="E462" s="31">
        <v>23500</v>
      </c>
      <c r="F462" s="30">
        <f>LowestQuintileIncome[[#This Row],[LQI]]/34620</f>
        <v>0.67879838243789714</v>
      </c>
      <c r="G462" s="20">
        <f>IFERROR(VLOOKUP(F462,Points!$I$2:$K$5,3,TRUE),"")</f>
        <v>15</v>
      </c>
    </row>
    <row r="463" spans="1:7" ht="19.95" customHeight="1" x14ac:dyDescent="0.3">
      <c r="A463" t="s">
        <v>5352</v>
      </c>
      <c r="B463" t="s">
        <v>3755</v>
      </c>
      <c r="C463" t="s">
        <v>1751</v>
      </c>
      <c r="D463" t="s">
        <v>36</v>
      </c>
      <c r="E463" s="31">
        <v>51625</v>
      </c>
      <c r="F463" s="30">
        <f>LowestQuintileIncome[[#This Row],[LQI]]/34620</f>
        <v>1.4911900635470825</v>
      </c>
      <c r="G463" s="20">
        <f>IFERROR(VLOOKUP(F463,Points!$I$2:$K$5,3,TRUE),"")</f>
        <v>0</v>
      </c>
    </row>
    <row r="464" spans="1:7" ht="19.95" customHeight="1" x14ac:dyDescent="0.3">
      <c r="A464" t="s">
        <v>5352</v>
      </c>
      <c r="B464" t="s">
        <v>3756</v>
      </c>
      <c r="C464" t="s">
        <v>1751</v>
      </c>
      <c r="D464" t="s">
        <v>108</v>
      </c>
      <c r="E464" s="31">
        <v>40188</v>
      </c>
      <c r="F464" s="30">
        <f>LowestQuintileIncome[[#This Row],[LQI]]/34620</f>
        <v>1.1608318890814557</v>
      </c>
      <c r="G464" s="20">
        <f>IFERROR(VLOOKUP(F464,Points!$I$2:$K$5,3,TRUE),"")</f>
        <v>0</v>
      </c>
    </row>
    <row r="465" spans="1:7" ht="19.95" customHeight="1" x14ac:dyDescent="0.3">
      <c r="A465" t="s">
        <v>5351</v>
      </c>
      <c r="B465" t="s">
        <v>3757</v>
      </c>
      <c r="C465" t="s">
        <v>1752</v>
      </c>
      <c r="D465" t="s">
        <v>36</v>
      </c>
      <c r="E465" s="31">
        <v>47143</v>
      </c>
      <c r="F465" s="30">
        <f>LowestQuintileIncome[[#This Row],[LQI]]/34620</f>
        <v>1.3617273252455229</v>
      </c>
      <c r="G465" s="20">
        <f>IFERROR(VLOOKUP(F465,Points!$I$2:$K$5,3,TRUE),"")</f>
        <v>0</v>
      </c>
    </row>
    <row r="466" spans="1:7" ht="19.95" customHeight="1" x14ac:dyDescent="0.3">
      <c r="A466" t="s">
        <v>5351</v>
      </c>
      <c r="B466" t="s">
        <v>3758</v>
      </c>
      <c r="C466" t="s">
        <v>1753</v>
      </c>
      <c r="D466" t="s">
        <v>36</v>
      </c>
      <c r="E466" s="31">
        <v>57099</v>
      </c>
      <c r="F466" s="30">
        <f>LowestQuintileIncome[[#This Row],[LQI]]/34620</f>
        <v>1.6493067590987869</v>
      </c>
      <c r="G466" s="20">
        <f>IFERROR(VLOOKUP(F466,Points!$I$2:$K$5,3,TRUE),"")</f>
        <v>0</v>
      </c>
    </row>
    <row r="467" spans="1:7" ht="19.95" customHeight="1" x14ac:dyDescent="0.3">
      <c r="A467" t="s">
        <v>5351</v>
      </c>
      <c r="B467" t="s">
        <v>3759</v>
      </c>
      <c r="C467" t="s">
        <v>1754</v>
      </c>
      <c r="D467" t="s">
        <v>86</v>
      </c>
      <c r="E467" s="31">
        <v>51111</v>
      </c>
      <c r="F467" s="30">
        <f>LowestQuintileIncome[[#This Row],[LQI]]/34620</f>
        <v>1.4763431542461005</v>
      </c>
      <c r="G467" s="20">
        <f>IFERROR(VLOOKUP(F467,Points!$I$2:$K$5,3,TRUE),"")</f>
        <v>0</v>
      </c>
    </row>
    <row r="468" spans="1:7" ht="19.95" customHeight="1" x14ac:dyDescent="0.3">
      <c r="A468" t="s">
        <v>5352</v>
      </c>
      <c r="B468" t="s">
        <v>3760</v>
      </c>
      <c r="C468" t="s">
        <v>1755</v>
      </c>
      <c r="D468" t="s">
        <v>86</v>
      </c>
      <c r="E468" s="31">
        <v>58750</v>
      </c>
      <c r="F468" s="30">
        <f>LowestQuintileIncome[[#This Row],[LQI]]/34620</f>
        <v>1.696995956094743</v>
      </c>
      <c r="G468" s="20">
        <f>IFERROR(VLOOKUP(F468,Points!$I$2:$K$5,3,TRUE),"")</f>
        <v>0</v>
      </c>
    </row>
    <row r="469" spans="1:7" ht="19.95" customHeight="1" x14ac:dyDescent="0.3">
      <c r="A469" t="s">
        <v>5351</v>
      </c>
      <c r="B469" t="s">
        <v>3761</v>
      </c>
      <c r="C469" t="s">
        <v>1756</v>
      </c>
      <c r="D469" t="s">
        <v>173</v>
      </c>
      <c r="E469" s="31">
        <v>50085</v>
      </c>
      <c r="F469" s="30">
        <f>LowestQuintileIncome[[#This Row],[LQI]]/34620</f>
        <v>1.4467071057192373</v>
      </c>
      <c r="G469" s="20">
        <f>IFERROR(VLOOKUP(F469,Points!$I$2:$K$5,3,TRUE),"")</f>
        <v>0</v>
      </c>
    </row>
    <row r="470" spans="1:7" ht="19.95" customHeight="1" x14ac:dyDescent="0.3">
      <c r="A470" t="s">
        <v>5352</v>
      </c>
      <c r="B470" t="s">
        <v>3762</v>
      </c>
      <c r="C470" t="s">
        <v>1757</v>
      </c>
      <c r="D470" t="s">
        <v>173</v>
      </c>
      <c r="E470" s="31">
        <v>71311</v>
      </c>
      <c r="F470" s="30">
        <f>LowestQuintileIncome[[#This Row],[LQI]]/34620</f>
        <v>2.0598209127671865</v>
      </c>
      <c r="G470" s="20">
        <f>IFERROR(VLOOKUP(F470,Points!$I$2:$K$5,3,TRUE),"")</f>
        <v>0</v>
      </c>
    </row>
    <row r="471" spans="1:7" ht="19.95" customHeight="1" x14ac:dyDescent="0.3">
      <c r="A471" t="s">
        <v>5351</v>
      </c>
      <c r="B471" t="s">
        <v>3763</v>
      </c>
      <c r="C471" t="s">
        <v>1758</v>
      </c>
      <c r="D471" t="s">
        <v>195</v>
      </c>
      <c r="E471" s="31">
        <v>30594</v>
      </c>
      <c r="F471" s="30">
        <f>LowestQuintileIncome[[#This Row],[LQI]]/34620</f>
        <v>0.88370883882149043</v>
      </c>
      <c r="G471" s="20">
        <f>IFERROR(VLOOKUP(F471,Points!$I$2:$K$5,3,TRUE),"")</f>
        <v>0</v>
      </c>
    </row>
    <row r="472" spans="1:7" ht="19.95" customHeight="1" x14ac:dyDescent="0.3">
      <c r="A472" t="s">
        <v>5351</v>
      </c>
      <c r="B472" t="s">
        <v>3764</v>
      </c>
      <c r="C472" t="s">
        <v>1759</v>
      </c>
      <c r="D472" t="s">
        <v>195</v>
      </c>
      <c r="E472" s="31">
        <v>34300</v>
      </c>
      <c r="F472" s="30">
        <f>LowestQuintileIncome[[#This Row],[LQI]]/34620</f>
        <v>0.99075678798382438</v>
      </c>
      <c r="G472" s="20">
        <f>IFERROR(VLOOKUP(F472,Points!$I$2:$K$5,3,TRUE),"")</f>
        <v>0</v>
      </c>
    </row>
    <row r="473" spans="1:7" ht="19.95" customHeight="1" x14ac:dyDescent="0.3">
      <c r="A473" t="s">
        <v>5352</v>
      </c>
      <c r="B473" t="s">
        <v>3765</v>
      </c>
      <c r="C473" t="s">
        <v>1760</v>
      </c>
      <c r="D473" t="s">
        <v>195</v>
      </c>
      <c r="E473" s="31">
        <v>39931</v>
      </c>
      <c r="F473" s="30">
        <f>LowestQuintileIncome[[#This Row],[LQI]]/34620</f>
        <v>1.1534084344309647</v>
      </c>
      <c r="G473" s="20">
        <f>IFERROR(VLOOKUP(F473,Points!$I$2:$K$5,3,TRUE),"")</f>
        <v>0</v>
      </c>
    </row>
    <row r="474" spans="1:7" ht="19.95" customHeight="1" x14ac:dyDescent="0.3">
      <c r="A474" t="s">
        <v>5352</v>
      </c>
      <c r="B474" t="s">
        <v>3766</v>
      </c>
      <c r="C474" t="s">
        <v>1761</v>
      </c>
      <c r="D474" t="s">
        <v>14</v>
      </c>
      <c r="E474" s="31">
        <v>45440</v>
      </c>
      <c r="F474" s="30">
        <f>LowestQuintileIncome[[#This Row],[LQI]]/34620</f>
        <v>1.3125361062969383</v>
      </c>
      <c r="G474" s="20">
        <f>IFERROR(VLOOKUP(F474,Points!$I$2:$K$5,3,TRUE),"")</f>
        <v>0</v>
      </c>
    </row>
    <row r="475" spans="1:7" ht="19.95" customHeight="1" x14ac:dyDescent="0.3">
      <c r="A475" t="s">
        <v>5352</v>
      </c>
      <c r="B475" t="s">
        <v>3767</v>
      </c>
      <c r="C475" t="s">
        <v>1762</v>
      </c>
      <c r="D475" t="s">
        <v>124</v>
      </c>
      <c r="E475" s="31">
        <v>40250</v>
      </c>
      <c r="F475" s="30">
        <f>LowestQuintileIncome[[#This Row],[LQI]]/34620</f>
        <v>1.1626227614095899</v>
      </c>
      <c r="G475" s="20">
        <f>IFERROR(VLOOKUP(F475,Points!$I$2:$K$5,3,TRUE),"")</f>
        <v>0</v>
      </c>
    </row>
    <row r="476" spans="1:7" ht="19.95" customHeight="1" x14ac:dyDescent="0.3">
      <c r="A476" t="s">
        <v>5351</v>
      </c>
      <c r="B476" t="s">
        <v>3768</v>
      </c>
      <c r="C476" t="s">
        <v>1763</v>
      </c>
      <c r="D476" t="s">
        <v>14</v>
      </c>
      <c r="E476" s="31">
        <v>27938</v>
      </c>
      <c r="F476" s="30">
        <f>LowestQuintileIncome[[#This Row],[LQI]]/34620</f>
        <v>0.80699017908723281</v>
      </c>
      <c r="G476" s="20">
        <f>IFERROR(VLOOKUP(F476,Points!$I$2:$K$5,3,TRUE),"")</f>
        <v>0</v>
      </c>
    </row>
    <row r="477" spans="1:7" ht="19.95" customHeight="1" x14ac:dyDescent="0.3">
      <c r="A477" t="s">
        <v>5352</v>
      </c>
      <c r="B477" t="s">
        <v>3769</v>
      </c>
      <c r="C477" t="s">
        <v>1764</v>
      </c>
      <c r="D477" t="s">
        <v>72</v>
      </c>
      <c r="E477" s="31">
        <v>43944</v>
      </c>
      <c r="F477" s="30">
        <f>LowestQuintileIncome[[#This Row],[LQI]]/34620</f>
        <v>1.2693240901213172</v>
      </c>
      <c r="G477" s="20">
        <f>IFERROR(VLOOKUP(F477,Points!$I$2:$K$5,3,TRUE),"")</f>
        <v>0</v>
      </c>
    </row>
    <row r="478" spans="1:7" ht="19.95" customHeight="1" x14ac:dyDescent="0.3">
      <c r="A478" t="s">
        <v>5352</v>
      </c>
      <c r="B478" t="s">
        <v>3770</v>
      </c>
      <c r="C478" t="s">
        <v>1765</v>
      </c>
      <c r="D478" t="s">
        <v>126</v>
      </c>
      <c r="E478" s="31">
        <v>38000</v>
      </c>
      <c r="F478" s="30">
        <f>LowestQuintileIncome[[#This Row],[LQI]]/34620</f>
        <v>1.0976314269208549</v>
      </c>
      <c r="G478" s="20">
        <f>IFERROR(VLOOKUP(F478,Points!$I$2:$K$5,3,TRUE),"")</f>
        <v>0</v>
      </c>
    </row>
    <row r="479" spans="1:7" ht="19.95" customHeight="1" x14ac:dyDescent="0.3">
      <c r="A479" t="s">
        <v>5352</v>
      </c>
      <c r="B479" t="s">
        <v>3771</v>
      </c>
      <c r="C479" t="s">
        <v>1766</v>
      </c>
      <c r="D479" t="s">
        <v>124</v>
      </c>
      <c r="E479" s="31">
        <v>38192</v>
      </c>
      <c r="F479" s="30">
        <f>LowestQuintileIncome[[#This Row],[LQI]]/34620</f>
        <v>1.1031773541305603</v>
      </c>
      <c r="G479" s="20">
        <f>IFERROR(VLOOKUP(F479,Points!$I$2:$K$5,3,TRUE),"")</f>
        <v>0</v>
      </c>
    </row>
    <row r="480" spans="1:7" ht="19.95" customHeight="1" x14ac:dyDescent="0.3">
      <c r="A480" t="s">
        <v>5351</v>
      </c>
      <c r="B480" t="s">
        <v>3772</v>
      </c>
      <c r="C480" t="s">
        <v>1767</v>
      </c>
      <c r="D480" t="s">
        <v>43</v>
      </c>
      <c r="E480" s="31">
        <v>31824</v>
      </c>
      <c r="F480" s="30">
        <f>LowestQuintileIncome[[#This Row],[LQI]]/34620</f>
        <v>0.9192374350086655</v>
      </c>
      <c r="G480" s="20">
        <f>IFERROR(VLOOKUP(F480,Points!$I$2:$K$5,3,TRUE),"")</f>
        <v>0</v>
      </c>
    </row>
    <row r="481" spans="1:7" ht="19.95" customHeight="1" x14ac:dyDescent="0.3">
      <c r="A481" t="s">
        <v>5352</v>
      </c>
      <c r="B481" t="s">
        <v>3773</v>
      </c>
      <c r="C481" t="s">
        <v>1768</v>
      </c>
      <c r="D481" t="s">
        <v>66</v>
      </c>
      <c r="E481" s="31">
        <v>29045</v>
      </c>
      <c r="F481" s="30">
        <f>LowestQuintileIncome[[#This Row],[LQI]]/34620</f>
        <v>0.83896591565569034</v>
      </c>
      <c r="G481" s="20">
        <f>IFERROR(VLOOKUP(F481,Points!$I$2:$K$5,3,TRUE),"")</f>
        <v>0</v>
      </c>
    </row>
    <row r="482" spans="1:7" ht="19.95" customHeight="1" x14ac:dyDescent="0.3">
      <c r="A482" t="s">
        <v>5352</v>
      </c>
      <c r="B482" t="s">
        <v>3774</v>
      </c>
      <c r="C482" t="s">
        <v>1768</v>
      </c>
      <c r="D482" t="s">
        <v>32</v>
      </c>
      <c r="E482" s="31">
        <v>61405</v>
      </c>
      <c r="F482" s="30">
        <f>LowestQuintileIncome[[#This Row],[LQI]]/34620</f>
        <v>1.77368573079145</v>
      </c>
      <c r="G482" s="20">
        <f>IFERROR(VLOOKUP(F482,Points!$I$2:$K$5,3,TRUE),"")</f>
        <v>0</v>
      </c>
    </row>
    <row r="483" spans="1:7" ht="19.95" customHeight="1" x14ac:dyDescent="0.3">
      <c r="A483" t="s">
        <v>5352</v>
      </c>
      <c r="B483" t="s">
        <v>3775</v>
      </c>
      <c r="C483" t="s">
        <v>1768</v>
      </c>
      <c r="D483" t="s">
        <v>101</v>
      </c>
      <c r="E483" s="31">
        <v>52659</v>
      </c>
      <c r="F483" s="30">
        <f>LowestQuintileIncome[[#This Row],[LQI]]/34620</f>
        <v>1.5210571923743501</v>
      </c>
      <c r="G483" s="20">
        <f>IFERROR(VLOOKUP(F483,Points!$I$2:$K$5,3,TRUE),"")</f>
        <v>0</v>
      </c>
    </row>
    <row r="484" spans="1:7" ht="19.95" customHeight="1" x14ac:dyDescent="0.3">
      <c r="A484" t="s">
        <v>5352</v>
      </c>
      <c r="B484" t="s">
        <v>3776</v>
      </c>
      <c r="C484" t="s">
        <v>1769</v>
      </c>
      <c r="D484" t="s">
        <v>147</v>
      </c>
      <c r="E484" s="31">
        <v>31000</v>
      </c>
      <c r="F484" s="30">
        <f>LowestQuintileIncome[[#This Row],[LQI]]/34620</f>
        <v>0.89543616406701332</v>
      </c>
      <c r="G484" s="20">
        <f>IFERROR(VLOOKUP(F484,Points!$I$2:$K$5,3,TRUE),"")</f>
        <v>0</v>
      </c>
    </row>
    <row r="485" spans="1:7" ht="19.95" customHeight="1" x14ac:dyDescent="0.3">
      <c r="A485" t="s">
        <v>5352</v>
      </c>
      <c r="B485" t="s">
        <v>3777</v>
      </c>
      <c r="C485" t="s">
        <v>1770</v>
      </c>
      <c r="D485" t="s">
        <v>91</v>
      </c>
      <c r="E485" s="31">
        <v>22500</v>
      </c>
      <c r="F485" s="30">
        <f>LowestQuintileIncome[[#This Row],[LQI]]/34620</f>
        <v>0.64991334488734831</v>
      </c>
      <c r="G485" s="20">
        <f>IFERROR(VLOOKUP(F485,Points!$I$2:$K$5,3,TRUE),"")</f>
        <v>15</v>
      </c>
    </row>
    <row r="486" spans="1:7" ht="19.95" customHeight="1" x14ac:dyDescent="0.3">
      <c r="A486" t="s">
        <v>5351</v>
      </c>
      <c r="B486" t="s">
        <v>3778</v>
      </c>
      <c r="C486" t="s">
        <v>1771</v>
      </c>
      <c r="D486" t="s">
        <v>138</v>
      </c>
      <c r="E486" s="31">
        <v>52750</v>
      </c>
      <c r="F486" s="30">
        <f>LowestQuintileIncome[[#This Row],[LQI]]/34620</f>
        <v>1.52368573079145</v>
      </c>
      <c r="G486" s="20">
        <f>IFERROR(VLOOKUP(F486,Points!$I$2:$K$5,3,TRUE),"")</f>
        <v>0</v>
      </c>
    </row>
    <row r="487" spans="1:7" ht="19.95" customHeight="1" x14ac:dyDescent="0.3">
      <c r="A487" t="s">
        <v>5352</v>
      </c>
      <c r="B487" t="s">
        <v>3779</v>
      </c>
      <c r="C487" t="s">
        <v>1772</v>
      </c>
      <c r="D487" t="s">
        <v>138</v>
      </c>
      <c r="E487" s="31">
        <v>49917</v>
      </c>
      <c r="F487" s="30">
        <f>LowestQuintileIncome[[#This Row],[LQI]]/34620</f>
        <v>1.4418544194107452</v>
      </c>
      <c r="G487" s="20">
        <f>IFERROR(VLOOKUP(F487,Points!$I$2:$K$5,3,TRUE),"")</f>
        <v>0</v>
      </c>
    </row>
    <row r="488" spans="1:7" ht="19.95" customHeight="1" x14ac:dyDescent="0.3">
      <c r="A488" t="s">
        <v>5351</v>
      </c>
      <c r="B488" t="s">
        <v>3780</v>
      </c>
      <c r="C488" t="s">
        <v>1773</v>
      </c>
      <c r="D488" t="s">
        <v>25</v>
      </c>
      <c r="E488" s="31">
        <v>50300</v>
      </c>
      <c r="F488" s="30">
        <f>LowestQuintileIncome[[#This Row],[LQI]]/34620</f>
        <v>1.4529173887926055</v>
      </c>
      <c r="G488" s="20">
        <f>IFERROR(VLOOKUP(F488,Points!$I$2:$K$5,3,TRUE),"")</f>
        <v>0</v>
      </c>
    </row>
    <row r="489" spans="1:7" ht="19.95" customHeight="1" x14ac:dyDescent="0.3">
      <c r="A489" t="s">
        <v>5351</v>
      </c>
      <c r="B489" t="s">
        <v>3781</v>
      </c>
      <c r="C489" t="s">
        <v>1774</v>
      </c>
      <c r="D489" t="s">
        <v>115</v>
      </c>
      <c r="E489" s="31">
        <v>36206</v>
      </c>
      <c r="F489" s="30">
        <f>LowestQuintileIncome[[#This Row],[LQI]]/34620</f>
        <v>1.0458116695551705</v>
      </c>
      <c r="G489" s="20">
        <f>IFERROR(VLOOKUP(F489,Points!$I$2:$K$5,3,TRUE),"")</f>
        <v>0</v>
      </c>
    </row>
    <row r="490" spans="1:7" ht="19.95" customHeight="1" x14ac:dyDescent="0.3">
      <c r="A490" t="s">
        <v>5351</v>
      </c>
      <c r="B490" t="s">
        <v>3782</v>
      </c>
      <c r="C490" t="s">
        <v>1775</v>
      </c>
      <c r="D490" t="s">
        <v>37</v>
      </c>
      <c r="E490" s="31">
        <v>31058</v>
      </c>
      <c r="F490" s="30">
        <f>LowestQuintileIncome[[#This Row],[LQI]]/34620</f>
        <v>0.89711149624494513</v>
      </c>
      <c r="G490" s="20">
        <f>IFERROR(VLOOKUP(F490,Points!$I$2:$K$5,3,TRUE),"")</f>
        <v>0</v>
      </c>
    </row>
    <row r="491" spans="1:7" ht="19.95" customHeight="1" x14ac:dyDescent="0.3">
      <c r="A491" t="s">
        <v>5352</v>
      </c>
      <c r="B491" t="s">
        <v>3783</v>
      </c>
      <c r="C491" t="s">
        <v>1776</v>
      </c>
      <c r="D491" t="s">
        <v>37</v>
      </c>
      <c r="E491" s="31">
        <v>28235</v>
      </c>
      <c r="F491" s="30">
        <f>LowestQuintileIncome[[#This Row],[LQI]]/34620</f>
        <v>0.81556903523974578</v>
      </c>
      <c r="G491" s="20">
        <f>IFERROR(VLOOKUP(F491,Points!$I$2:$K$5,3,TRUE),"")</f>
        <v>0</v>
      </c>
    </row>
    <row r="492" spans="1:7" ht="19.95" customHeight="1" x14ac:dyDescent="0.3">
      <c r="A492" t="s">
        <v>5351</v>
      </c>
      <c r="B492" t="s">
        <v>3784</v>
      </c>
      <c r="C492" t="s">
        <v>1777</v>
      </c>
      <c r="D492" t="s">
        <v>80</v>
      </c>
      <c r="E492" s="31">
        <v>35088</v>
      </c>
      <c r="F492" s="30">
        <f>LowestQuintileIncome[[#This Row],[LQI]]/34620</f>
        <v>1.0135181975736569</v>
      </c>
      <c r="G492" s="20">
        <f>IFERROR(VLOOKUP(F492,Points!$I$2:$K$5,3,TRUE),"")</f>
        <v>0</v>
      </c>
    </row>
    <row r="493" spans="1:7" ht="19.95" customHeight="1" x14ac:dyDescent="0.3">
      <c r="A493" t="s">
        <v>5352</v>
      </c>
      <c r="B493" t="s">
        <v>3785</v>
      </c>
      <c r="C493" t="s">
        <v>1778</v>
      </c>
      <c r="D493" t="s">
        <v>80</v>
      </c>
      <c r="E493" s="31">
        <v>60167</v>
      </c>
      <c r="F493" s="30">
        <f>LowestQuintileIncome[[#This Row],[LQI]]/34620</f>
        <v>1.7379260543038706</v>
      </c>
      <c r="G493" s="20">
        <f>IFERROR(VLOOKUP(F493,Points!$I$2:$K$5,3,TRUE),"")</f>
        <v>0</v>
      </c>
    </row>
    <row r="494" spans="1:7" ht="19.95" customHeight="1" x14ac:dyDescent="0.3">
      <c r="A494" t="s">
        <v>5351</v>
      </c>
      <c r="B494" t="s">
        <v>3786</v>
      </c>
      <c r="C494" t="s">
        <v>1779</v>
      </c>
      <c r="D494" t="s">
        <v>147</v>
      </c>
      <c r="E494" s="31">
        <v>23028</v>
      </c>
      <c r="F494" s="30">
        <f>LowestQuintileIncome[[#This Row],[LQI]]/34620</f>
        <v>0.66516464471403813</v>
      </c>
      <c r="G494" s="20">
        <f>IFERROR(VLOOKUP(F494,Points!$I$2:$K$5,3,TRUE),"")</f>
        <v>15</v>
      </c>
    </row>
    <row r="495" spans="1:7" ht="19.95" customHeight="1" x14ac:dyDescent="0.3">
      <c r="A495" t="s">
        <v>5352</v>
      </c>
      <c r="B495" t="s">
        <v>3787</v>
      </c>
      <c r="C495" t="s">
        <v>1780</v>
      </c>
      <c r="D495" t="s">
        <v>11</v>
      </c>
      <c r="E495" s="31">
        <v>29917</v>
      </c>
      <c r="F495" s="30">
        <f>LowestQuintileIncome[[#This Row],[LQI]]/34620</f>
        <v>0.86415366839976893</v>
      </c>
      <c r="G495" s="20">
        <f>IFERROR(VLOOKUP(F495,Points!$I$2:$K$5,3,TRUE),"")</f>
        <v>0</v>
      </c>
    </row>
    <row r="496" spans="1:7" ht="19.95" customHeight="1" x14ac:dyDescent="0.3">
      <c r="A496" t="s">
        <v>5352</v>
      </c>
      <c r="B496" t="s">
        <v>3788</v>
      </c>
      <c r="C496" t="s">
        <v>1781</v>
      </c>
      <c r="D496" t="s">
        <v>239</v>
      </c>
      <c r="E496" s="31">
        <v>37500</v>
      </c>
      <c r="F496" s="30">
        <f>LowestQuintileIncome[[#This Row],[LQI]]/34620</f>
        <v>1.0831889081455806</v>
      </c>
      <c r="G496" s="20">
        <f>IFERROR(VLOOKUP(F496,Points!$I$2:$K$5,3,TRUE),"")</f>
        <v>0</v>
      </c>
    </row>
    <row r="497" spans="1:7" ht="19.95" customHeight="1" x14ac:dyDescent="0.3">
      <c r="A497" t="s">
        <v>5351</v>
      </c>
      <c r="B497" t="s">
        <v>3789</v>
      </c>
      <c r="C497" t="s">
        <v>1782</v>
      </c>
      <c r="D497" t="s">
        <v>173</v>
      </c>
      <c r="E497" s="31">
        <v>52000</v>
      </c>
      <c r="F497" s="30">
        <f>LowestQuintileIncome[[#This Row],[LQI]]/34620</f>
        <v>1.5020219526285383</v>
      </c>
      <c r="G497" s="20">
        <f>IFERROR(VLOOKUP(F497,Points!$I$2:$K$5,3,TRUE),"")</f>
        <v>0</v>
      </c>
    </row>
    <row r="498" spans="1:7" ht="19.95" customHeight="1" x14ac:dyDescent="0.3">
      <c r="A498" t="s">
        <v>5352</v>
      </c>
      <c r="B498" t="s">
        <v>3790</v>
      </c>
      <c r="C498" t="s">
        <v>1783</v>
      </c>
      <c r="D498" t="s">
        <v>45</v>
      </c>
      <c r="E498" s="31">
        <v>18938</v>
      </c>
      <c r="F498" s="30">
        <f>LowestQuintileIncome[[#This Row],[LQI]]/34620</f>
        <v>0.54702484113229344</v>
      </c>
      <c r="G498" s="20">
        <f>IFERROR(VLOOKUP(F498,Points!$I$2:$K$5,3,TRUE),"")</f>
        <v>20</v>
      </c>
    </row>
    <row r="499" spans="1:7" ht="19.95" customHeight="1" x14ac:dyDescent="0.3">
      <c r="A499" t="s">
        <v>5352</v>
      </c>
      <c r="B499" t="s">
        <v>3791</v>
      </c>
      <c r="C499" t="s">
        <v>1783</v>
      </c>
      <c r="D499" t="s">
        <v>243</v>
      </c>
      <c r="E499" s="31">
        <v>54790</v>
      </c>
      <c r="F499" s="30">
        <f>LowestQuintileIncome[[#This Row],[LQI]]/34620</f>
        <v>1.5826112073945695</v>
      </c>
      <c r="G499" s="20">
        <f>IFERROR(VLOOKUP(F499,Points!$I$2:$K$5,3,TRUE),"")</f>
        <v>0</v>
      </c>
    </row>
    <row r="500" spans="1:7" ht="19.95" customHeight="1" x14ac:dyDescent="0.3">
      <c r="A500" t="s">
        <v>5352</v>
      </c>
      <c r="B500" t="s">
        <v>3792</v>
      </c>
      <c r="C500" t="s">
        <v>1784</v>
      </c>
      <c r="D500" t="s">
        <v>48</v>
      </c>
      <c r="E500" s="31">
        <v>30962</v>
      </c>
      <c r="F500" s="30">
        <f>LowestQuintileIncome[[#This Row],[LQI]]/34620</f>
        <v>0.89433853264009244</v>
      </c>
      <c r="G500" s="20">
        <f>IFERROR(VLOOKUP(F500,Points!$I$2:$K$5,3,TRUE),"")</f>
        <v>0</v>
      </c>
    </row>
    <row r="501" spans="1:7" ht="19.95" customHeight="1" x14ac:dyDescent="0.3">
      <c r="A501" t="s">
        <v>5351</v>
      </c>
      <c r="B501" t="s">
        <v>3793</v>
      </c>
      <c r="C501" t="s">
        <v>1785</v>
      </c>
      <c r="D501" t="s">
        <v>208</v>
      </c>
      <c r="E501" s="31">
        <v>40667</v>
      </c>
      <c r="F501" s="30">
        <f>LowestQuintileIncome[[#This Row],[LQI]]/34620</f>
        <v>1.1746678220681688</v>
      </c>
      <c r="G501" s="20">
        <f>IFERROR(VLOOKUP(F501,Points!$I$2:$K$5,3,TRUE),"")</f>
        <v>0</v>
      </c>
    </row>
    <row r="502" spans="1:7" ht="19.95" customHeight="1" x14ac:dyDescent="0.3">
      <c r="A502" t="s">
        <v>5351</v>
      </c>
      <c r="B502" t="s">
        <v>3794</v>
      </c>
      <c r="C502" t="s">
        <v>1786</v>
      </c>
      <c r="D502" t="s">
        <v>208</v>
      </c>
      <c r="E502" s="31">
        <v>55500</v>
      </c>
      <c r="F502" s="30">
        <f>LowestQuintileIncome[[#This Row],[LQI]]/34620</f>
        <v>1.6031195840554593</v>
      </c>
      <c r="G502" s="20">
        <f>IFERROR(VLOOKUP(F502,Points!$I$2:$K$5,3,TRUE),"")</f>
        <v>0</v>
      </c>
    </row>
    <row r="503" spans="1:7" ht="19.95" customHeight="1" x14ac:dyDescent="0.3">
      <c r="A503" t="s">
        <v>5352</v>
      </c>
      <c r="B503" t="s">
        <v>3795</v>
      </c>
      <c r="C503" t="s">
        <v>1787</v>
      </c>
      <c r="D503" t="s">
        <v>48</v>
      </c>
      <c r="E503" s="31">
        <v>48667</v>
      </c>
      <c r="F503" s="30">
        <f>LowestQuintileIncome[[#This Row],[LQI]]/34620</f>
        <v>1.4057481224725592</v>
      </c>
      <c r="G503" s="20">
        <f>IFERROR(VLOOKUP(F503,Points!$I$2:$K$5,3,TRUE),"")</f>
        <v>0</v>
      </c>
    </row>
    <row r="504" spans="1:7" ht="19.95" customHeight="1" x14ac:dyDescent="0.3">
      <c r="A504" t="s">
        <v>5351</v>
      </c>
      <c r="B504" t="s">
        <v>3796</v>
      </c>
      <c r="C504" t="s">
        <v>1788</v>
      </c>
      <c r="D504" t="s">
        <v>86</v>
      </c>
      <c r="E504" s="31">
        <v>40250</v>
      </c>
      <c r="F504" s="30">
        <f>LowestQuintileIncome[[#This Row],[LQI]]/34620</f>
        <v>1.1626227614095899</v>
      </c>
      <c r="G504" s="20">
        <f>IFERROR(VLOOKUP(F504,Points!$I$2:$K$5,3,TRUE),"")</f>
        <v>0</v>
      </c>
    </row>
    <row r="505" spans="1:7" ht="19.95" customHeight="1" x14ac:dyDescent="0.3">
      <c r="A505" t="s">
        <v>5352</v>
      </c>
      <c r="B505" t="s">
        <v>3797</v>
      </c>
      <c r="C505" t="s">
        <v>1789</v>
      </c>
      <c r="D505" t="s">
        <v>55</v>
      </c>
      <c r="E505" s="31">
        <v>54250</v>
      </c>
      <c r="F505" s="30">
        <f>LowestQuintileIncome[[#This Row],[LQI]]/34620</f>
        <v>1.5670132871172733</v>
      </c>
      <c r="G505" s="20">
        <f>IFERROR(VLOOKUP(F505,Points!$I$2:$K$5,3,TRUE),"")</f>
        <v>0</v>
      </c>
    </row>
    <row r="506" spans="1:7" ht="19.95" customHeight="1" x14ac:dyDescent="0.3">
      <c r="A506" t="s">
        <v>5352</v>
      </c>
      <c r="B506" t="s">
        <v>3798</v>
      </c>
      <c r="C506" t="s">
        <v>1790</v>
      </c>
      <c r="D506" t="s">
        <v>136</v>
      </c>
      <c r="E506" s="31">
        <v>26438</v>
      </c>
      <c r="F506" s="30">
        <f>LowestQuintileIncome[[#This Row],[LQI]]/34620</f>
        <v>0.76366262276140962</v>
      </c>
      <c r="G506" s="20">
        <f>IFERROR(VLOOKUP(F506,Points!$I$2:$K$5,3,TRUE),"")</f>
        <v>10</v>
      </c>
    </row>
    <row r="507" spans="1:7" ht="19.95" customHeight="1" x14ac:dyDescent="0.3">
      <c r="A507" t="s">
        <v>5351</v>
      </c>
      <c r="B507" t="s">
        <v>3799</v>
      </c>
      <c r="C507" t="s">
        <v>1791</v>
      </c>
      <c r="D507" t="s">
        <v>39</v>
      </c>
      <c r="E507" s="31">
        <v>40615</v>
      </c>
      <c r="F507" s="30">
        <f>LowestQuintileIncome[[#This Row],[LQI]]/34620</f>
        <v>1.1731658001155401</v>
      </c>
      <c r="G507" s="20">
        <f>IFERROR(VLOOKUP(F507,Points!$I$2:$K$5,3,TRUE),"")</f>
        <v>0</v>
      </c>
    </row>
    <row r="508" spans="1:7" ht="19.95" customHeight="1" x14ac:dyDescent="0.3">
      <c r="A508" t="s">
        <v>5351</v>
      </c>
      <c r="B508" t="s">
        <v>3800</v>
      </c>
      <c r="C508" t="s">
        <v>1792</v>
      </c>
      <c r="D508" t="s">
        <v>126</v>
      </c>
      <c r="E508" s="31">
        <v>49000</v>
      </c>
      <c r="F508" s="30">
        <f>LowestQuintileIncome[[#This Row],[LQI]]/34620</f>
        <v>1.4153668399768919</v>
      </c>
      <c r="G508" s="20">
        <f>IFERROR(VLOOKUP(F508,Points!$I$2:$K$5,3,TRUE),"")</f>
        <v>0</v>
      </c>
    </row>
    <row r="509" spans="1:7" ht="19.95" customHeight="1" x14ac:dyDescent="0.3">
      <c r="A509" t="s">
        <v>5352</v>
      </c>
      <c r="B509" t="s">
        <v>3801</v>
      </c>
      <c r="C509" t="s">
        <v>1793</v>
      </c>
      <c r="D509" t="s">
        <v>126</v>
      </c>
      <c r="E509" s="31">
        <v>46714</v>
      </c>
      <c r="F509" s="30">
        <f>LowestQuintileIncome[[#This Row],[LQI]]/34620</f>
        <v>1.3493356441363373</v>
      </c>
      <c r="G509" s="20">
        <f>IFERROR(VLOOKUP(F509,Points!$I$2:$K$5,3,TRUE),"")</f>
        <v>0</v>
      </c>
    </row>
    <row r="510" spans="1:7" ht="19.95" customHeight="1" x14ac:dyDescent="0.3">
      <c r="A510" t="s">
        <v>5351</v>
      </c>
      <c r="B510" t="s">
        <v>3802</v>
      </c>
      <c r="C510" t="s">
        <v>1794</v>
      </c>
      <c r="D510" t="s">
        <v>59</v>
      </c>
      <c r="E510" s="31">
        <v>29000</v>
      </c>
      <c r="F510" s="30">
        <f>LowestQuintileIncome[[#This Row],[LQI]]/34620</f>
        <v>0.83766608896591566</v>
      </c>
      <c r="G510" s="20">
        <f>IFERROR(VLOOKUP(F510,Points!$I$2:$K$5,3,TRUE),"")</f>
        <v>0</v>
      </c>
    </row>
    <row r="511" spans="1:7" ht="19.95" customHeight="1" x14ac:dyDescent="0.3">
      <c r="A511" t="s">
        <v>5352</v>
      </c>
      <c r="B511" t="s">
        <v>3803</v>
      </c>
      <c r="C511" t="s">
        <v>1795</v>
      </c>
      <c r="D511" t="s">
        <v>59</v>
      </c>
      <c r="E511" s="31">
        <v>27700</v>
      </c>
      <c r="F511" s="30">
        <f>LowestQuintileIncome[[#This Row],[LQI]]/34620</f>
        <v>0.80011554015020214</v>
      </c>
      <c r="G511" s="20">
        <f>IFERROR(VLOOKUP(F511,Points!$I$2:$K$5,3,TRUE),"")</f>
        <v>0</v>
      </c>
    </row>
    <row r="512" spans="1:7" ht="19.95" customHeight="1" x14ac:dyDescent="0.3">
      <c r="A512" t="s">
        <v>5352</v>
      </c>
      <c r="B512" t="s">
        <v>3804</v>
      </c>
      <c r="C512" t="s">
        <v>1796</v>
      </c>
      <c r="D512" t="s">
        <v>36</v>
      </c>
      <c r="E512" s="31">
        <v>46219</v>
      </c>
      <c r="F512" s="30">
        <f>LowestQuintileIncome[[#This Row],[LQI]]/34620</f>
        <v>1.3350375505488157</v>
      </c>
      <c r="G512" s="20">
        <f>IFERROR(VLOOKUP(F512,Points!$I$2:$K$5,3,TRUE),"")</f>
        <v>0</v>
      </c>
    </row>
    <row r="513" spans="1:7" ht="19.95" customHeight="1" x14ac:dyDescent="0.3">
      <c r="A513" t="s">
        <v>5352</v>
      </c>
      <c r="B513" t="s">
        <v>3805</v>
      </c>
      <c r="C513" t="s">
        <v>1797</v>
      </c>
      <c r="D513" t="s">
        <v>36</v>
      </c>
      <c r="E513" s="31">
        <v>66926</v>
      </c>
      <c r="F513" s="30">
        <f>LowestQuintileIncome[[#This Row],[LQI]]/34620</f>
        <v>1.9331600231080301</v>
      </c>
      <c r="G513" s="20">
        <f>IFERROR(VLOOKUP(F513,Points!$I$2:$K$5,3,TRUE),"")</f>
        <v>0</v>
      </c>
    </row>
    <row r="514" spans="1:7" ht="19.95" customHeight="1" x14ac:dyDescent="0.3">
      <c r="A514" t="s">
        <v>5352</v>
      </c>
      <c r="B514" t="s">
        <v>3806</v>
      </c>
      <c r="C514" t="s">
        <v>1797</v>
      </c>
      <c r="D514" t="s">
        <v>208</v>
      </c>
      <c r="E514" s="31">
        <v>32225</v>
      </c>
      <c r="F514" s="30">
        <f>LowestQuintileIncome[[#This Row],[LQI]]/34620</f>
        <v>0.93082033506643558</v>
      </c>
      <c r="G514" s="20">
        <f>IFERROR(VLOOKUP(F514,Points!$I$2:$K$5,3,TRUE),"")</f>
        <v>0</v>
      </c>
    </row>
    <row r="515" spans="1:7" ht="19.95" customHeight="1" x14ac:dyDescent="0.3">
      <c r="A515" t="s">
        <v>5352</v>
      </c>
      <c r="B515" t="s">
        <v>3807</v>
      </c>
      <c r="C515" t="s">
        <v>1798</v>
      </c>
      <c r="D515" t="s">
        <v>144</v>
      </c>
      <c r="E515" s="31">
        <v>35000</v>
      </c>
      <c r="F515" s="30">
        <f>LowestQuintileIncome[[#This Row],[LQI]]/34620</f>
        <v>1.0109763142692085</v>
      </c>
      <c r="G515" s="20">
        <f>IFERROR(VLOOKUP(F515,Points!$I$2:$K$5,3,TRUE),"")</f>
        <v>0</v>
      </c>
    </row>
    <row r="516" spans="1:7" ht="19.95" customHeight="1" x14ac:dyDescent="0.3">
      <c r="A516" t="s">
        <v>5351</v>
      </c>
      <c r="B516" t="s">
        <v>3808</v>
      </c>
      <c r="C516" t="s">
        <v>1799</v>
      </c>
      <c r="D516" t="s">
        <v>34</v>
      </c>
      <c r="E516" s="31">
        <v>33969</v>
      </c>
      <c r="F516" s="30">
        <f>LowestQuintileIncome[[#This Row],[LQI]]/34620</f>
        <v>0.98119584055459275</v>
      </c>
      <c r="G516" s="20">
        <f>IFERROR(VLOOKUP(F516,Points!$I$2:$K$5,3,TRUE),"")</f>
        <v>0</v>
      </c>
    </row>
    <row r="517" spans="1:7" ht="19.95" customHeight="1" x14ac:dyDescent="0.3">
      <c r="A517" t="s">
        <v>5352</v>
      </c>
      <c r="B517" t="s">
        <v>3809</v>
      </c>
      <c r="C517" t="s">
        <v>1800</v>
      </c>
      <c r="D517" t="s">
        <v>34</v>
      </c>
      <c r="E517" s="31">
        <v>48167</v>
      </c>
      <c r="F517" s="30">
        <f>LowestQuintileIncome[[#This Row],[LQI]]/34620</f>
        <v>1.3913056036972848</v>
      </c>
      <c r="G517" s="20">
        <f>IFERROR(VLOOKUP(F517,Points!$I$2:$K$5,3,TRUE),"")</f>
        <v>0</v>
      </c>
    </row>
    <row r="518" spans="1:7" ht="19.95" customHeight="1" x14ac:dyDescent="0.3">
      <c r="A518" t="s">
        <v>5351</v>
      </c>
      <c r="B518" t="s">
        <v>3810</v>
      </c>
      <c r="C518" t="s">
        <v>1801</v>
      </c>
      <c r="D518" t="s">
        <v>43</v>
      </c>
      <c r="E518" s="31">
        <v>65357</v>
      </c>
      <c r="F518" s="30">
        <f>LowestQuintileIncome[[#This Row],[LQI]]/34620</f>
        <v>1.887839399191219</v>
      </c>
      <c r="G518" s="20">
        <f>IFERROR(VLOOKUP(F518,Points!$I$2:$K$5,3,TRUE),"")</f>
        <v>0</v>
      </c>
    </row>
    <row r="519" spans="1:7" ht="19.95" customHeight="1" x14ac:dyDescent="0.3">
      <c r="A519" t="s">
        <v>5351</v>
      </c>
      <c r="B519" t="s">
        <v>3811</v>
      </c>
      <c r="C519" t="s">
        <v>1802</v>
      </c>
      <c r="D519" t="s">
        <v>243</v>
      </c>
      <c r="E519" s="31">
        <v>55950</v>
      </c>
      <c r="F519" s="30">
        <f>LowestQuintileIncome[[#This Row],[LQI]]/34620</f>
        <v>1.6161178509532061</v>
      </c>
      <c r="G519" s="20">
        <f>IFERROR(VLOOKUP(F519,Points!$I$2:$K$5,3,TRUE),"")</f>
        <v>0</v>
      </c>
    </row>
    <row r="520" spans="1:7" ht="19.95" customHeight="1" x14ac:dyDescent="0.3">
      <c r="A520" t="s">
        <v>5352</v>
      </c>
      <c r="B520" t="s">
        <v>3812</v>
      </c>
      <c r="C520" t="s">
        <v>1803</v>
      </c>
      <c r="D520" t="s">
        <v>72</v>
      </c>
      <c r="E520" s="31">
        <v>44548</v>
      </c>
      <c r="F520" s="30">
        <f>LowestQuintileIncome[[#This Row],[LQI]]/34620</f>
        <v>1.2867706528018485</v>
      </c>
      <c r="G520" s="20">
        <f>IFERROR(VLOOKUP(F520,Points!$I$2:$K$5,3,TRUE),"")</f>
        <v>0</v>
      </c>
    </row>
    <row r="521" spans="1:7" ht="19.95" customHeight="1" x14ac:dyDescent="0.3">
      <c r="A521" t="s">
        <v>5351</v>
      </c>
      <c r="B521" t="s">
        <v>3813</v>
      </c>
      <c r="C521" t="s">
        <v>1804</v>
      </c>
      <c r="D521" t="s">
        <v>77</v>
      </c>
      <c r="E521" s="31">
        <v>29935</v>
      </c>
      <c r="F521" s="30">
        <f>LowestQuintileIncome[[#This Row],[LQI]]/34620</f>
        <v>0.86467359907567876</v>
      </c>
      <c r="G521" s="20">
        <f>IFERROR(VLOOKUP(F521,Points!$I$2:$K$5,3,TRUE),"")</f>
        <v>0</v>
      </c>
    </row>
    <row r="522" spans="1:7" ht="19.95" customHeight="1" x14ac:dyDescent="0.3">
      <c r="A522" t="s">
        <v>5352</v>
      </c>
      <c r="B522" t="s">
        <v>3814</v>
      </c>
      <c r="C522" t="s">
        <v>1805</v>
      </c>
      <c r="D522" t="s">
        <v>30</v>
      </c>
      <c r="E522" s="31">
        <v>50536</v>
      </c>
      <c r="F522" s="30">
        <f>LowestQuintileIncome[[#This Row],[LQI]]/34620</f>
        <v>1.4597342576545349</v>
      </c>
      <c r="G522" s="20">
        <f>IFERROR(VLOOKUP(F522,Points!$I$2:$K$5,3,TRUE),"")</f>
        <v>0</v>
      </c>
    </row>
    <row r="523" spans="1:7" ht="19.95" customHeight="1" x14ac:dyDescent="0.3">
      <c r="A523" t="s">
        <v>5352</v>
      </c>
      <c r="B523" t="s">
        <v>3815</v>
      </c>
      <c r="C523" t="s">
        <v>1805</v>
      </c>
      <c r="D523" t="s">
        <v>173</v>
      </c>
      <c r="E523" s="31">
        <v>77014</v>
      </c>
      <c r="F523" s="30">
        <f>LowestQuintileIncome[[#This Row],[LQI]]/34620</f>
        <v>2.2245522819179664</v>
      </c>
      <c r="G523" s="20">
        <f>IFERROR(VLOOKUP(F523,Points!$I$2:$K$5,3,TRUE),"")</f>
        <v>0</v>
      </c>
    </row>
    <row r="524" spans="1:7" ht="19.95" customHeight="1" x14ac:dyDescent="0.3">
      <c r="A524" t="s">
        <v>5351</v>
      </c>
      <c r="B524" t="s">
        <v>3816</v>
      </c>
      <c r="C524" t="s">
        <v>1806</v>
      </c>
      <c r="D524" t="s">
        <v>173</v>
      </c>
      <c r="E524" s="31">
        <v>56417</v>
      </c>
      <c r="F524" s="30">
        <f>LowestQuintileIncome[[#This Row],[LQI]]/34620</f>
        <v>1.6296071634893126</v>
      </c>
      <c r="G524" s="20">
        <f>IFERROR(VLOOKUP(F524,Points!$I$2:$K$5,3,TRUE),"")</f>
        <v>0</v>
      </c>
    </row>
    <row r="525" spans="1:7" ht="19.95" customHeight="1" x14ac:dyDescent="0.3">
      <c r="A525" t="s">
        <v>5352</v>
      </c>
      <c r="B525" t="s">
        <v>3817</v>
      </c>
      <c r="C525" t="s">
        <v>1807</v>
      </c>
      <c r="D525" t="s">
        <v>195</v>
      </c>
      <c r="E525" s="31">
        <v>61500</v>
      </c>
      <c r="F525" s="30">
        <f>LowestQuintileIncome[[#This Row],[LQI]]/34620</f>
        <v>1.7764298093587523</v>
      </c>
      <c r="G525" s="20">
        <f>IFERROR(VLOOKUP(F525,Points!$I$2:$K$5,3,TRUE),"")</f>
        <v>0</v>
      </c>
    </row>
    <row r="526" spans="1:7" ht="19.95" customHeight="1" x14ac:dyDescent="0.3">
      <c r="A526" t="s">
        <v>5351</v>
      </c>
      <c r="B526" t="s">
        <v>3818</v>
      </c>
      <c r="C526" t="s">
        <v>1808</v>
      </c>
      <c r="D526" t="s">
        <v>195</v>
      </c>
      <c r="E526" s="31">
        <v>32535</v>
      </c>
      <c r="F526" s="30">
        <f>LowestQuintileIncome[[#This Row],[LQI]]/34620</f>
        <v>0.93977469670710567</v>
      </c>
      <c r="G526" s="20">
        <f>IFERROR(VLOOKUP(F526,Points!$I$2:$K$5,3,TRUE),"")</f>
        <v>0</v>
      </c>
    </row>
    <row r="527" spans="1:7" ht="19.95" customHeight="1" x14ac:dyDescent="0.3">
      <c r="A527" t="s">
        <v>5352</v>
      </c>
      <c r="B527" t="s">
        <v>3819</v>
      </c>
      <c r="C527" t="s">
        <v>1809</v>
      </c>
      <c r="D527" t="s">
        <v>156</v>
      </c>
      <c r="E527" s="31">
        <v>29365</v>
      </c>
      <c r="F527" s="30">
        <f>LowestQuintileIncome[[#This Row],[LQI]]/34620</f>
        <v>0.84820912767186596</v>
      </c>
      <c r="G527" s="20">
        <f>IFERROR(VLOOKUP(F527,Points!$I$2:$K$5,3,TRUE),"")</f>
        <v>0</v>
      </c>
    </row>
    <row r="528" spans="1:7" ht="19.95" customHeight="1" x14ac:dyDescent="0.3">
      <c r="A528" t="s">
        <v>5351</v>
      </c>
      <c r="B528" t="s">
        <v>3820</v>
      </c>
      <c r="C528" t="s">
        <v>1810</v>
      </c>
      <c r="D528" t="s">
        <v>156</v>
      </c>
      <c r="E528" s="31">
        <v>21911</v>
      </c>
      <c r="F528" s="30">
        <f>LowestQuintileIncome[[#This Row],[LQI]]/34620</f>
        <v>0.63290005777007508</v>
      </c>
      <c r="G528" s="20">
        <f>IFERROR(VLOOKUP(F528,Points!$I$2:$K$5,3,TRUE),"")</f>
        <v>15</v>
      </c>
    </row>
    <row r="529" spans="1:7" ht="19.95" customHeight="1" x14ac:dyDescent="0.3">
      <c r="A529" t="s">
        <v>5351</v>
      </c>
      <c r="B529" t="s">
        <v>3821</v>
      </c>
      <c r="C529" t="s">
        <v>1811</v>
      </c>
      <c r="D529" t="s">
        <v>14</v>
      </c>
      <c r="E529" s="31">
        <v>3792</v>
      </c>
      <c r="F529" s="30">
        <f>LowestQuintileIncome[[#This Row],[LQI]]/34620</f>
        <v>0.1095320623916811</v>
      </c>
      <c r="G529" s="20">
        <f>IFERROR(VLOOKUP(F529,Points!$I$2:$K$5,3,TRUE),"")</f>
        <v>20</v>
      </c>
    </row>
    <row r="530" spans="1:7" ht="19.95" customHeight="1" x14ac:dyDescent="0.3">
      <c r="A530" t="s">
        <v>5352</v>
      </c>
      <c r="B530" t="s">
        <v>3822</v>
      </c>
      <c r="C530" t="s">
        <v>1812</v>
      </c>
      <c r="D530" t="s">
        <v>14</v>
      </c>
      <c r="E530" s="31">
        <v>22722</v>
      </c>
      <c r="F530" s="30">
        <f>LowestQuintileIncome[[#This Row],[LQI]]/34620</f>
        <v>0.65632582322357014</v>
      </c>
      <c r="G530" s="20">
        <f>IFERROR(VLOOKUP(F530,Points!$I$2:$K$5,3,TRUE),"")</f>
        <v>15</v>
      </c>
    </row>
    <row r="531" spans="1:7" ht="19.95" customHeight="1" x14ac:dyDescent="0.3">
      <c r="A531" t="s">
        <v>5352</v>
      </c>
      <c r="B531" t="s">
        <v>3823</v>
      </c>
      <c r="C531" t="s">
        <v>1812</v>
      </c>
      <c r="D531" t="s">
        <v>99</v>
      </c>
      <c r="E531" s="31">
        <v>61150</v>
      </c>
      <c r="F531" s="30">
        <f>LowestQuintileIncome[[#This Row],[LQI]]/34620</f>
        <v>1.76632004621606</v>
      </c>
      <c r="G531" s="20">
        <f>IFERROR(VLOOKUP(F531,Points!$I$2:$K$5,3,TRUE),"")</f>
        <v>0</v>
      </c>
    </row>
    <row r="532" spans="1:7" ht="19.95" customHeight="1" x14ac:dyDescent="0.3">
      <c r="A532" t="s">
        <v>5352</v>
      </c>
      <c r="B532" t="s">
        <v>3824</v>
      </c>
      <c r="C532" t="s">
        <v>1813</v>
      </c>
      <c r="D532" t="s">
        <v>43</v>
      </c>
      <c r="E532" s="31">
        <v>54222</v>
      </c>
      <c r="F532" s="30">
        <f>LowestQuintileIncome[[#This Row],[LQI]]/34620</f>
        <v>1.5662045060658578</v>
      </c>
      <c r="G532" s="20">
        <f>IFERROR(VLOOKUP(F532,Points!$I$2:$K$5,3,TRUE),"")</f>
        <v>0</v>
      </c>
    </row>
    <row r="533" spans="1:7" ht="19.95" customHeight="1" x14ac:dyDescent="0.3">
      <c r="A533" t="s">
        <v>5352</v>
      </c>
      <c r="B533" t="s">
        <v>3825</v>
      </c>
      <c r="C533" t="s">
        <v>1813</v>
      </c>
      <c r="D533" t="s">
        <v>147</v>
      </c>
      <c r="E533" s="31">
        <v>31053</v>
      </c>
      <c r="F533" s="30">
        <f>LowestQuintileIncome[[#This Row],[LQI]]/34620</f>
        <v>0.89696707105719242</v>
      </c>
      <c r="G533" s="20">
        <f>IFERROR(VLOOKUP(F533,Points!$I$2:$K$5,3,TRUE),"")</f>
        <v>0</v>
      </c>
    </row>
    <row r="534" spans="1:7" ht="19.95" customHeight="1" x14ac:dyDescent="0.3">
      <c r="A534" t="s">
        <v>5352</v>
      </c>
      <c r="B534" t="s">
        <v>3826</v>
      </c>
      <c r="C534" t="s">
        <v>1813</v>
      </c>
      <c r="D534" t="s">
        <v>279</v>
      </c>
      <c r="E534" s="31">
        <v>39300</v>
      </c>
      <c r="F534" s="30">
        <f>LowestQuintileIncome[[#This Row],[LQI]]/34620</f>
        <v>1.1351819757365684</v>
      </c>
      <c r="G534" s="20">
        <f>IFERROR(VLOOKUP(F534,Points!$I$2:$K$5,3,TRUE),"")</f>
        <v>0</v>
      </c>
    </row>
    <row r="535" spans="1:7" ht="19.95" customHeight="1" x14ac:dyDescent="0.3">
      <c r="A535" t="s">
        <v>5351</v>
      </c>
      <c r="B535" t="s">
        <v>3827</v>
      </c>
      <c r="C535" t="s">
        <v>1814</v>
      </c>
      <c r="D535" t="s">
        <v>55</v>
      </c>
      <c r="E535" s="31">
        <v>33068</v>
      </c>
      <c r="F535" s="30">
        <f>LowestQuintileIncome[[#This Row],[LQI]]/34620</f>
        <v>0.9551704217215482</v>
      </c>
      <c r="G535" s="20">
        <f>IFERROR(VLOOKUP(F535,Points!$I$2:$K$5,3,TRUE),"")</f>
        <v>0</v>
      </c>
    </row>
    <row r="536" spans="1:7" ht="19.95" customHeight="1" x14ac:dyDescent="0.3">
      <c r="A536" t="s">
        <v>5352</v>
      </c>
      <c r="B536" t="s">
        <v>3828</v>
      </c>
      <c r="C536" t="s">
        <v>1815</v>
      </c>
      <c r="D536" t="s">
        <v>208</v>
      </c>
      <c r="E536" s="31">
        <v>41269</v>
      </c>
      <c r="F536" s="30">
        <f>LowestQuintileIncome[[#This Row],[LQI]]/34620</f>
        <v>1.1920566146735991</v>
      </c>
      <c r="G536" s="20">
        <f>IFERROR(VLOOKUP(F536,Points!$I$2:$K$5,3,TRUE),"")</f>
        <v>0</v>
      </c>
    </row>
    <row r="537" spans="1:7" ht="19.95" customHeight="1" x14ac:dyDescent="0.3">
      <c r="A537" t="s">
        <v>5352</v>
      </c>
      <c r="B537" t="s">
        <v>3829</v>
      </c>
      <c r="C537" t="s">
        <v>1815</v>
      </c>
      <c r="D537" t="s">
        <v>119</v>
      </c>
      <c r="E537" s="31">
        <v>38156</v>
      </c>
      <c r="F537" s="30">
        <f>LowestQuintileIncome[[#This Row],[LQI]]/34620</f>
        <v>1.1021374927787406</v>
      </c>
      <c r="G537" s="20">
        <f>IFERROR(VLOOKUP(F537,Points!$I$2:$K$5,3,TRUE),"")</f>
        <v>0</v>
      </c>
    </row>
    <row r="538" spans="1:7" ht="19.95" customHeight="1" x14ac:dyDescent="0.3">
      <c r="A538" t="s">
        <v>5352</v>
      </c>
      <c r="B538" t="s">
        <v>3830</v>
      </c>
      <c r="C538" t="s">
        <v>1816</v>
      </c>
      <c r="D538" t="s">
        <v>99</v>
      </c>
      <c r="E538" s="31">
        <v>43750</v>
      </c>
      <c r="F538" s="30">
        <f>LowestQuintileIncome[[#This Row],[LQI]]/34620</f>
        <v>1.2637203928365106</v>
      </c>
      <c r="G538" s="20">
        <f>IFERROR(VLOOKUP(F538,Points!$I$2:$K$5,3,TRUE),"")</f>
        <v>0</v>
      </c>
    </row>
    <row r="539" spans="1:7" ht="19.95" customHeight="1" x14ac:dyDescent="0.3">
      <c r="A539" t="s">
        <v>5352</v>
      </c>
      <c r="B539" t="s">
        <v>3831</v>
      </c>
      <c r="C539" t="s">
        <v>1816</v>
      </c>
      <c r="D539" t="s">
        <v>32</v>
      </c>
      <c r="E539" s="31">
        <v>60667</v>
      </c>
      <c r="F539" s="30">
        <f>LowestQuintileIncome[[#This Row],[LQI]]/34620</f>
        <v>1.752368573079145</v>
      </c>
      <c r="G539" s="20">
        <f>IFERROR(VLOOKUP(F539,Points!$I$2:$K$5,3,TRUE),"")</f>
        <v>0</v>
      </c>
    </row>
    <row r="540" spans="1:7" ht="19.95" customHeight="1" x14ac:dyDescent="0.3">
      <c r="A540" t="s">
        <v>5352</v>
      </c>
      <c r="B540" t="s">
        <v>3832</v>
      </c>
      <c r="C540" t="s">
        <v>1817</v>
      </c>
      <c r="D540" t="s">
        <v>53</v>
      </c>
      <c r="E540" s="31">
        <v>54333</v>
      </c>
      <c r="F540" s="30">
        <f>LowestQuintileIncome[[#This Row],[LQI]]/34620</f>
        <v>1.5694107452339687</v>
      </c>
      <c r="G540" s="20">
        <f>IFERROR(VLOOKUP(F540,Points!$I$2:$K$5,3,TRUE),"")</f>
        <v>0</v>
      </c>
    </row>
    <row r="541" spans="1:7" ht="19.95" customHeight="1" x14ac:dyDescent="0.3">
      <c r="A541" t="s">
        <v>5352</v>
      </c>
      <c r="B541" t="s">
        <v>3833</v>
      </c>
      <c r="C541" t="s">
        <v>1817</v>
      </c>
      <c r="D541" t="s">
        <v>80</v>
      </c>
      <c r="E541" s="31">
        <v>52000</v>
      </c>
      <c r="F541" s="30">
        <f>LowestQuintileIncome[[#This Row],[LQI]]/34620</f>
        <v>1.5020219526285383</v>
      </c>
      <c r="G541" s="20">
        <f>IFERROR(VLOOKUP(F541,Points!$I$2:$K$5,3,TRUE),"")</f>
        <v>0</v>
      </c>
    </row>
    <row r="542" spans="1:7" ht="19.95" customHeight="1" x14ac:dyDescent="0.3">
      <c r="A542" t="s">
        <v>5351</v>
      </c>
      <c r="B542" t="s">
        <v>3834</v>
      </c>
      <c r="C542" t="s">
        <v>1818</v>
      </c>
      <c r="D542" t="s">
        <v>53</v>
      </c>
      <c r="E542" s="31">
        <v>42667</v>
      </c>
      <c r="F542" s="30">
        <f>LowestQuintileIncome[[#This Row],[LQI]]/34620</f>
        <v>1.2324378971692662</v>
      </c>
      <c r="G542" s="20">
        <f>IFERROR(VLOOKUP(F542,Points!$I$2:$K$5,3,TRUE),"")</f>
        <v>0</v>
      </c>
    </row>
    <row r="543" spans="1:7" ht="19.95" customHeight="1" x14ac:dyDescent="0.3">
      <c r="A543" t="s">
        <v>5351</v>
      </c>
      <c r="B543" t="s">
        <v>3835</v>
      </c>
      <c r="C543" t="s">
        <v>1819</v>
      </c>
      <c r="D543" t="s">
        <v>99</v>
      </c>
      <c r="E543" s="31">
        <v>34301</v>
      </c>
      <c r="F543" s="30">
        <f>LowestQuintileIncome[[#This Row],[LQI]]/34620</f>
        <v>0.99078567302137488</v>
      </c>
      <c r="G543" s="20">
        <f>IFERROR(VLOOKUP(F543,Points!$I$2:$K$5,3,TRUE),"")</f>
        <v>0</v>
      </c>
    </row>
    <row r="544" spans="1:7" ht="19.95" customHeight="1" x14ac:dyDescent="0.3">
      <c r="A544" t="s">
        <v>5351</v>
      </c>
      <c r="B544" t="s">
        <v>3836</v>
      </c>
      <c r="C544" t="s">
        <v>1820</v>
      </c>
      <c r="D544" t="s">
        <v>111</v>
      </c>
      <c r="E544" s="31">
        <v>29124</v>
      </c>
      <c r="F544" s="30">
        <f>LowestQuintileIncome[[#This Row],[LQI]]/34620</f>
        <v>0.84124783362218369</v>
      </c>
      <c r="G544" s="20">
        <f>IFERROR(VLOOKUP(F544,Points!$I$2:$K$5,3,TRUE),"")</f>
        <v>0</v>
      </c>
    </row>
    <row r="545" spans="1:7" ht="19.95" customHeight="1" x14ac:dyDescent="0.3">
      <c r="A545" t="s">
        <v>5352</v>
      </c>
      <c r="B545" t="s">
        <v>3837</v>
      </c>
      <c r="C545" t="s">
        <v>1821</v>
      </c>
      <c r="D545" t="s">
        <v>136</v>
      </c>
      <c r="E545" s="31">
        <v>26182</v>
      </c>
      <c r="F545" s="30">
        <f>LowestQuintileIncome[[#This Row],[LQI]]/34620</f>
        <v>0.75626805314846912</v>
      </c>
      <c r="G545" s="20">
        <f>IFERROR(VLOOKUP(F545,Points!$I$2:$K$5,3,TRUE),"")</f>
        <v>10</v>
      </c>
    </row>
    <row r="546" spans="1:7" ht="19.95" customHeight="1" x14ac:dyDescent="0.3">
      <c r="A546" t="s">
        <v>5351</v>
      </c>
      <c r="B546" t="s">
        <v>3838</v>
      </c>
      <c r="C546" t="s">
        <v>1822</v>
      </c>
      <c r="D546" t="s">
        <v>80</v>
      </c>
      <c r="E546" s="31">
        <v>4750</v>
      </c>
      <c r="F546" s="30">
        <f>LowestQuintileIncome[[#This Row],[LQI]]/34620</f>
        <v>0.13720392836510686</v>
      </c>
      <c r="G546" s="20">
        <f>IFERROR(VLOOKUP(F546,Points!$I$2:$K$5,3,TRUE),"")</f>
        <v>20</v>
      </c>
    </row>
    <row r="547" spans="1:7" ht="19.95" customHeight="1" x14ac:dyDescent="0.3">
      <c r="A547" t="s">
        <v>5352</v>
      </c>
      <c r="B547" t="s">
        <v>3839</v>
      </c>
      <c r="C547" t="s">
        <v>1823</v>
      </c>
      <c r="D547" t="s">
        <v>72</v>
      </c>
      <c r="E547" s="31">
        <v>30000</v>
      </c>
      <c r="F547" s="30">
        <f>LowestQuintileIncome[[#This Row],[LQI]]/34620</f>
        <v>0.86655112651646449</v>
      </c>
      <c r="G547" s="20">
        <f>IFERROR(VLOOKUP(F547,Points!$I$2:$K$5,3,TRUE),"")</f>
        <v>0</v>
      </c>
    </row>
    <row r="548" spans="1:7" ht="19.95" customHeight="1" x14ac:dyDescent="0.3">
      <c r="A548" t="s">
        <v>5352</v>
      </c>
      <c r="B548" t="s">
        <v>3840</v>
      </c>
      <c r="C548" t="s">
        <v>1824</v>
      </c>
      <c r="D548" t="s">
        <v>117</v>
      </c>
      <c r="E548" s="31">
        <v>32308</v>
      </c>
      <c r="F548" s="30">
        <f>LowestQuintileIncome[[#This Row],[LQI]]/34620</f>
        <v>0.93321779318313114</v>
      </c>
      <c r="G548" s="20">
        <f>IFERROR(VLOOKUP(F548,Points!$I$2:$K$5,3,TRUE),"")</f>
        <v>0</v>
      </c>
    </row>
    <row r="549" spans="1:7" ht="19.95" customHeight="1" x14ac:dyDescent="0.3">
      <c r="A549" t="s">
        <v>5351</v>
      </c>
      <c r="B549" t="s">
        <v>3841</v>
      </c>
      <c r="C549" t="s">
        <v>1825</v>
      </c>
      <c r="D549" t="s">
        <v>117</v>
      </c>
      <c r="E549" s="31">
        <v>51214</v>
      </c>
      <c r="F549" s="30">
        <f>LowestQuintileIncome[[#This Row],[LQI]]/34620</f>
        <v>1.479318313113807</v>
      </c>
      <c r="G549" s="20">
        <f>IFERROR(VLOOKUP(F549,Points!$I$2:$K$5,3,TRUE),"")</f>
        <v>0</v>
      </c>
    </row>
    <row r="550" spans="1:7" ht="19.95" customHeight="1" x14ac:dyDescent="0.3">
      <c r="A550" t="s">
        <v>5352</v>
      </c>
      <c r="B550" t="s">
        <v>3842</v>
      </c>
      <c r="C550" t="s">
        <v>1826</v>
      </c>
      <c r="D550" t="s">
        <v>126</v>
      </c>
      <c r="E550" s="31">
        <v>44125</v>
      </c>
      <c r="F550" s="30">
        <f>LowestQuintileIncome[[#This Row],[LQI]]/34620</f>
        <v>1.2745522819179664</v>
      </c>
      <c r="G550" s="20">
        <f>IFERROR(VLOOKUP(F550,Points!$I$2:$K$5,3,TRUE),"")</f>
        <v>0</v>
      </c>
    </row>
    <row r="551" spans="1:7" ht="19.95" customHeight="1" x14ac:dyDescent="0.3">
      <c r="A551" t="s">
        <v>5352</v>
      </c>
      <c r="B551" t="s">
        <v>3843</v>
      </c>
      <c r="C551" t="s">
        <v>1827</v>
      </c>
      <c r="D551" t="s">
        <v>277</v>
      </c>
      <c r="E551" s="31">
        <v>28643</v>
      </c>
      <c r="F551" s="30">
        <f>LowestQuintileIncome[[#This Row],[LQI]]/34620</f>
        <v>0.82735413056036977</v>
      </c>
      <c r="G551" s="20">
        <f>IFERROR(VLOOKUP(F551,Points!$I$2:$K$5,3,TRUE),"")</f>
        <v>0</v>
      </c>
    </row>
    <row r="552" spans="1:7" ht="19.95" customHeight="1" x14ac:dyDescent="0.3">
      <c r="A552" t="s">
        <v>5352</v>
      </c>
      <c r="B552" t="s">
        <v>3844</v>
      </c>
      <c r="C552" t="s">
        <v>1828</v>
      </c>
      <c r="D552" t="s">
        <v>138</v>
      </c>
      <c r="E552" s="31">
        <v>52750</v>
      </c>
      <c r="F552" s="30">
        <f>LowestQuintileIncome[[#This Row],[LQI]]/34620</f>
        <v>1.52368573079145</v>
      </c>
      <c r="G552" s="20">
        <f>IFERROR(VLOOKUP(F552,Points!$I$2:$K$5,3,TRUE),"")</f>
        <v>0</v>
      </c>
    </row>
    <row r="553" spans="1:7" ht="19.95" customHeight="1" x14ac:dyDescent="0.3">
      <c r="A553" t="s">
        <v>5351</v>
      </c>
      <c r="B553" t="s">
        <v>3845</v>
      </c>
      <c r="C553" t="s">
        <v>1829</v>
      </c>
      <c r="D553" t="s">
        <v>50</v>
      </c>
      <c r="E553" s="31">
        <v>49000</v>
      </c>
      <c r="F553" s="30">
        <f>LowestQuintileIncome[[#This Row],[LQI]]/34620</f>
        <v>1.4153668399768919</v>
      </c>
      <c r="G553" s="20">
        <f>IFERROR(VLOOKUP(F553,Points!$I$2:$K$5,3,TRUE),"")</f>
        <v>0</v>
      </c>
    </row>
    <row r="554" spans="1:7" ht="19.95" customHeight="1" x14ac:dyDescent="0.3">
      <c r="A554" t="s">
        <v>5352</v>
      </c>
      <c r="B554" t="s">
        <v>3846</v>
      </c>
      <c r="C554" t="s">
        <v>1830</v>
      </c>
      <c r="D554" t="s">
        <v>95</v>
      </c>
      <c r="E554" s="31">
        <v>56333</v>
      </c>
      <c r="F554" s="30">
        <f>LowestQuintileIncome[[#This Row],[LQI]]/34620</f>
        <v>1.6271808203350664</v>
      </c>
      <c r="G554" s="20">
        <f>IFERROR(VLOOKUP(F554,Points!$I$2:$K$5,3,TRUE),"")</f>
        <v>0</v>
      </c>
    </row>
    <row r="555" spans="1:7" ht="19.95" customHeight="1" x14ac:dyDescent="0.3">
      <c r="A555" t="s">
        <v>5351</v>
      </c>
      <c r="B555" t="s">
        <v>3847</v>
      </c>
      <c r="C555" t="s">
        <v>1831</v>
      </c>
      <c r="D555" t="s">
        <v>13</v>
      </c>
      <c r="E555" s="31">
        <v>13750</v>
      </c>
      <c r="F555" s="30">
        <f>LowestQuintileIncome[[#This Row],[LQI]]/34620</f>
        <v>0.39716926632004623</v>
      </c>
      <c r="G555" s="20">
        <f>IFERROR(VLOOKUP(F555,Points!$I$2:$K$5,3,TRUE),"")</f>
        <v>20</v>
      </c>
    </row>
    <row r="556" spans="1:7" ht="19.95" customHeight="1" x14ac:dyDescent="0.3">
      <c r="A556" t="s">
        <v>5352</v>
      </c>
      <c r="B556" t="s">
        <v>3848</v>
      </c>
      <c r="C556" t="s">
        <v>1832</v>
      </c>
      <c r="D556" t="s">
        <v>13</v>
      </c>
      <c r="E556" s="31">
        <v>23317</v>
      </c>
      <c r="F556" s="30">
        <f>LowestQuintileIncome[[#This Row],[LQI]]/34620</f>
        <v>0.67351242056614669</v>
      </c>
      <c r="G556" s="20">
        <f>IFERROR(VLOOKUP(F556,Points!$I$2:$K$5,3,TRUE),"")</f>
        <v>15</v>
      </c>
    </row>
    <row r="557" spans="1:7" ht="19.95" customHeight="1" x14ac:dyDescent="0.3">
      <c r="A557" t="s">
        <v>5352</v>
      </c>
      <c r="B557" t="s">
        <v>3849</v>
      </c>
      <c r="C557" t="s">
        <v>1833</v>
      </c>
      <c r="D557" t="s">
        <v>99</v>
      </c>
      <c r="E557" s="31">
        <v>48775</v>
      </c>
      <c r="F557" s="30">
        <f>LowestQuintileIncome[[#This Row],[LQI]]/34620</f>
        <v>1.4088677065280184</v>
      </c>
      <c r="G557" s="20">
        <f>IFERROR(VLOOKUP(F557,Points!$I$2:$K$5,3,TRUE),"")</f>
        <v>0</v>
      </c>
    </row>
    <row r="558" spans="1:7" ht="19.95" customHeight="1" x14ac:dyDescent="0.3">
      <c r="A558" t="s">
        <v>5351</v>
      </c>
      <c r="B558" t="s">
        <v>3850</v>
      </c>
      <c r="C558" t="s">
        <v>1834</v>
      </c>
      <c r="D558" t="s">
        <v>99</v>
      </c>
      <c r="E558" s="31">
        <v>34250</v>
      </c>
      <c r="F558" s="30">
        <f>LowestQuintileIncome[[#This Row],[LQI]]/34620</f>
        <v>0.98931253610629699</v>
      </c>
      <c r="G558" s="20">
        <f>IFERROR(VLOOKUP(F558,Points!$I$2:$K$5,3,TRUE),"")</f>
        <v>0</v>
      </c>
    </row>
    <row r="559" spans="1:7" ht="19.95" customHeight="1" x14ac:dyDescent="0.3">
      <c r="A559" t="s">
        <v>5352</v>
      </c>
      <c r="B559" t="s">
        <v>3851</v>
      </c>
      <c r="C559" t="s">
        <v>1835</v>
      </c>
      <c r="D559" t="s">
        <v>53</v>
      </c>
      <c r="E559" s="31">
        <v>54600</v>
      </c>
      <c r="F559" s="30">
        <f>LowestQuintileIncome[[#This Row],[LQI]]/34620</f>
        <v>1.5771230502599654</v>
      </c>
      <c r="G559" s="20">
        <f>IFERROR(VLOOKUP(F559,Points!$I$2:$K$5,3,TRUE),"")</f>
        <v>0</v>
      </c>
    </row>
    <row r="560" spans="1:7" ht="19.95" customHeight="1" x14ac:dyDescent="0.3">
      <c r="A560" t="s">
        <v>5351</v>
      </c>
      <c r="B560" t="s">
        <v>3852</v>
      </c>
      <c r="C560" t="s">
        <v>1836</v>
      </c>
      <c r="D560" t="s">
        <v>37</v>
      </c>
      <c r="E560" s="31">
        <v>35958</v>
      </c>
      <c r="F560" s="30">
        <f>LowestQuintileIncome[[#This Row],[LQI]]/34620</f>
        <v>1.0386481802426344</v>
      </c>
      <c r="G560" s="20">
        <f>IFERROR(VLOOKUP(F560,Points!$I$2:$K$5,3,TRUE),"")</f>
        <v>0</v>
      </c>
    </row>
    <row r="561" spans="1:7" ht="19.95" customHeight="1" x14ac:dyDescent="0.3">
      <c r="A561" t="s">
        <v>5352</v>
      </c>
      <c r="B561" t="s">
        <v>3853</v>
      </c>
      <c r="C561" t="s">
        <v>1837</v>
      </c>
      <c r="D561" t="s">
        <v>83</v>
      </c>
      <c r="E561" s="31">
        <v>43000</v>
      </c>
      <c r="F561" s="30">
        <f>LowestQuintileIncome[[#This Row],[LQI]]/34620</f>
        <v>1.2420566146735992</v>
      </c>
      <c r="G561" s="20">
        <f>IFERROR(VLOOKUP(F561,Points!$I$2:$K$5,3,TRUE),"")</f>
        <v>0</v>
      </c>
    </row>
    <row r="562" spans="1:7" ht="19.95" customHeight="1" x14ac:dyDescent="0.3">
      <c r="A562" t="s">
        <v>5352</v>
      </c>
      <c r="B562" t="s">
        <v>3854</v>
      </c>
      <c r="C562" t="s">
        <v>1838</v>
      </c>
      <c r="D562" t="s">
        <v>208</v>
      </c>
      <c r="E562" s="31">
        <v>46607</v>
      </c>
      <c r="F562" s="30">
        <f>LowestQuintileIncome[[#This Row],[LQI]]/34620</f>
        <v>1.3462449451184286</v>
      </c>
      <c r="G562" s="20">
        <f>IFERROR(VLOOKUP(F562,Points!$I$2:$K$5,3,TRUE),"")</f>
        <v>0</v>
      </c>
    </row>
    <row r="563" spans="1:7" ht="19.95" customHeight="1" x14ac:dyDescent="0.3">
      <c r="A563" t="s">
        <v>5351</v>
      </c>
      <c r="B563" t="s">
        <v>3855</v>
      </c>
      <c r="C563" t="s">
        <v>1839</v>
      </c>
      <c r="D563" t="s">
        <v>208</v>
      </c>
      <c r="E563" s="31">
        <v>39143</v>
      </c>
      <c r="F563" s="30">
        <f>LowestQuintileIncome[[#This Row],[LQI]]/34620</f>
        <v>1.1306470248411322</v>
      </c>
      <c r="G563" s="20">
        <f>IFERROR(VLOOKUP(F563,Points!$I$2:$K$5,3,TRUE),"")</f>
        <v>0</v>
      </c>
    </row>
    <row r="564" spans="1:7" ht="19.95" customHeight="1" x14ac:dyDescent="0.3">
      <c r="A564" t="s">
        <v>5352</v>
      </c>
      <c r="B564" t="s">
        <v>3856</v>
      </c>
      <c r="C564" t="s">
        <v>1840</v>
      </c>
      <c r="D564" t="s">
        <v>277</v>
      </c>
      <c r="E564" s="31">
        <v>31176</v>
      </c>
      <c r="F564" s="30">
        <f>LowestQuintileIncome[[#This Row],[LQI]]/34620</f>
        <v>0.90051993067590985</v>
      </c>
      <c r="G564" s="20">
        <f>IFERROR(VLOOKUP(F564,Points!$I$2:$K$5,3,TRUE),"")</f>
        <v>0</v>
      </c>
    </row>
    <row r="565" spans="1:7" ht="19.95" customHeight="1" x14ac:dyDescent="0.3">
      <c r="A565" t="s">
        <v>5351</v>
      </c>
      <c r="B565" t="s">
        <v>3857</v>
      </c>
      <c r="C565" t="s">
        <v>1841</v>
      </c>
      <c r="D565" t="s">
        <v>21</v>
      </c>
      <c r="E565" s="31">
        <v>42580</v>
      </c>
      <c r="F565" s="30">
        <f>LowestQuintileIncome[[#This Row],[LQI]]/34620</f>
        <v>1.2299248989023686</v>
      </c>
      <c r="G565" s="20">
        <f>IFERROR(VLOOKUP(F565,Points!$I$2:$K$5,3,TRUE),"")</f>
        <v>0</v>
      </c>
    </row>
    <row r="566" spans="1:7" ht="19.95" customHeight="1" x14ac:dyDescent="0.3">
      <c r="A566" t="s">
        <v>5351</v>
      </c>
      <c r="B566" t="s">
        <v>3858</v>
      </c>
      <c r="C566" t="s">
        <v>1842</v>
      </c>
      <c r="D566" t="s">
        <v>195</v>
      </c>
      <c r="E566" s="31">
        <v>32109</v>
      </c>
      <c r="F566" s="30">
        <f>LowestQuintileIncome[[#This Row],[LQI]]/34620</f>
        <v>0.92746967071057196</v>
      </c>
      <c r="G566" s="20">
        <f>IFERROR(VLOOKUP(F566,Points!$I$2:$K$5,3,TRUE),"")</f>
        <v>0</v>
      </c>
    </row>
    <row r="567" spans="1:7" ht="19.95" customHeight="1" x14ac:dyDescent="0.3">
      <c r="A567" t="s">
        <v>5352</v>
      </c>
      <c r="B567" t="s">
        <v>3859</v>
      </c>
      <c r="C567" t="s">
        <v>1843</v>
      </c>
      <c r="D567" t="s">
        <v>115</v>
      </c>
      <c r="E567" s="31">
        <v>41600</v>
      </c>
      <c r="F567" s="30">
        <f>LowestQuintileIncome[[#This Row],[LQI]]/34620</f>
        <v>1.2016175621028307</v>
      </c>
      <c r="G567" s="20">
        <f>IFERROR(VLOOKUP(F567,Points!$I$2:$K$5,3,TRUE),"")</f>
        <v>0</v>
      </c>
    </row>
    <row r="568" spans="1:7" ht="19.95" customHeight="1" x14ac:dyDescent="0.3">
      <c r="A568" t="s">
        <v>5352</v>
      </c>
      <c r="B568" t="s">
        <v>3860</v>
      </c>
      <c r="C568" t="s">
        <v>1844</v>
      </c>
      <c r="D568" t="s">
        <v>143</v>
      </c>
      <c r="E568" s="31">
        <v>46350</v>
      </c>
      <c r="F568" s="30">
        <f>LowestQuintileIncome[[#This Row],[LQI]]/34620</f>
        <v>1.3388214904679376</v>
      </c>
      <c r="G568" s="20">
        <f>IFERROR(VLOOKUP(F568,Points!$I$2:$K$5,3,TRUE),"")</f>
        <v>0</v>
      </c>
    </row>
    <row r="569" spans="1:7" ht="19.95" customHeight="1" x14ac:dyDescent="0.3">
      <c r="A569" t="s">
        <v>5351</v>
      </c>
      <c r="B569" t="s">
        <v>3861</v>
      </c>
      <c r="C569" t="s">
        <v>1845</v>
      </c>
      <c r="D569" t="s">
        <v>117</v>
      </c>
      <c r="E569" s="31">
        <v>19735</v>
      </c>
      <c r="F569" s="30">
        <f>LowestQuintileIncome[[#This Row],[LQI]]/34620</f>
        <v>0.57004621606008088</v>
      </c>
      <c r="G569" s="20">
        <f>IFERROR(VLOOKUP(F569,Points!$I$2:$K$5,3,TRUE),"")</f>
        <v>20</v>
      </c>
    </row>
    <row r="570" spans="1:7" ht="19.95" customHeight="1" x14ac:dyDescent="0.3">
      <c r="A570" t="s">
        <v>5352</v>
      </c>
      <c r="B570" t="s">
        <v>3862</v>
      </c>
      <c r="C570" t="s">
        <v>1846</v>
      </c>
      <c r="D570" t="s">
        <v>138</v>
      </c>
      <c r="E570" s="31">
        <v>63000</v>
      </c>
      <c r="F570" s="30">
        <f>LowestQuintileIncome[[#This Row],[LQI]]/34620</f>
        <v>1.8197573656845754</v>
      </c>
      <c r="G570" s="20">
        <f>IFERROR(VLOOKUP(F570,Points!$I$2:$K$5,3,TRUE),"")</f>
        <v>0</v>
      </c>
    </row>
    <row r="571" spans="1:7" ht="19.95" customHeight="1" x14ac:dyDescent="0.3">
      <c r="A571" t="s">
        <v>5351</v>
      </c>
      <c r="B571" t="s">
        <v>3863</v>
      </c>
      <c r="C571" t="s">
        <v>1847</v>
      </c>
      <c r="D571" t="s">
        <v>138</v>
      </c>
      <c r="E571" s="31">
        <v>27740</v>
      </c>
      <c r="F571" s="30">
        <f>LowestQuintileIncome[[#This Row],[LQI]]/34620</f>
        <v>0.80127094165222412</v>
      </c>
      <c r="G571" s="20">
        <f>IFERROR(VLOOKUP(F571,Points!$I$2:$K$5,3,TRUE),"")</f>
        <v>0</v>
      </c>
    </row>
    <row r="572" spans="1:7" ht="19.95" customHeight="1" x14ac:dyDescent="0.3">
      <c r="A572" t="s">
        <v>5351</v>
      </c>
      <c r="B572" t="s">
        <v>3864</v>
      </c>
      <c r="C572" t="s">
        <v>1848</v>
      </c>
      <c r="D572" t="s">
        <v>173</v>
      </c>
      <c r="E572" s="31">
        <v>69414</v>
      </c>
      <c r="F572" s="30">
        <f>LowestQuintileIncome[[#This Row],[LQI]]/34620</f>
        <v>2.0050259965337953</v>
      </c>
      <c r="G572" s="20">
        <f>IFERROR(VLOOKUP(F572,Points!$I$2:$K$5,3,TRUE),"")</f>
        <v>0</v>
      </c>
    </row>
    <row r="573" spans="1:7" ht="19.95" customHeight="1" x14ac:dyDescent="0.3">
      <c r="A573" t="s">
        <v>5351</v>
      </c>
      <c r="B573" t="s">
        <v>3865</v>
      </c>
      <c r="C573" t="s">
        <v>1849</v>
      </c>
      <c r="D573" t="s">
        <v>243</v>
      </c>
      <c r="E573" s="31">
        <v>29558</v>
      </c>
      <c r="F573" s="30">
        <f>LowestQuintileIncome[[#This Row],[LQI]]/34620</f>
        <v>0.85378393991912194</v>
      </c>
      <c r="G573" s="20">
        <f>IFERROR(VLOOKUP(F573,Points!$I$2:$K$5,3,TRUE),"")</f>
        <v>0</v>
      </c>
    </row>
    <row r="574" spans="1:7" ht="19.95" customHeight="1" x14ac:dyDescent="0.3">
      <c r="A574" t="s">
        <v>5351</v>
      </c>
      <c r="B574" t="s">
        <v>3866</v>
      </c>
      <c r="C574" t="s">
        <v>1850</v>
      </c>
      <c r="D574" t="s">
        <v>138</v>
      </c>
      <c r="E574" s="31">
        <v>26500</v>
      </c>
      <c r="F574" s="30">
        <f>LowestQuintileIncome[[#This Row],[LQI]]/34620</f>
        <v>0.76545349508954363</v>
      </c>
      <c r="G574" s="20">
        <f>IFERROR(VLOOKUP(F574,Points!$I$2:$K$5,3,TRUE),"")</f>
        <v>10</v>
      </c>
    </row>
    <row r="575" spans="1:7" ht="19.95" customHeight="1" x14ac:dyDescent="0.3">
      <c r="A575" t="s">
        <v>5351</v>
      </c>
      <c r="B575" t="s">
        <v>3867</v>
      </c>
      <c r="C575" t="s">
        <v>1851</v>
      </c>
      <c r="D575" t="s">
        <v>88</v>
      </c>
      <c r="E575" s="31">
        <v>25095</v>
      </c>
      <c r="F575" s="30">
        <f>LowestQuintileIncome[[#This Row],[LQI]]/34620</f>
        <v>0.72487001733102252</v>
      </c>
      <c r="G575" s="20">
        <f>IFERROR(VLOOKUP(F575,Points!$I$2:$K$5,3,TRUE),"")</f>
        <v>10</v>
      </c>
    </row>
    <row r="576" spans="1:7" ht="19.95" customHeight="1" x14ac:dyDescent="0.3">
      <c r="A576" t="s">
        <v>5351</v>
      </c>
      <c r="B576" t="s">
        <v>3868</v>
      </c>
      <c r="C576" t="s">
        <v>1852</v>
      </c>
      <c r="D576" t="s">
        <v>144</v>
      </c>
      <c r="E576" s="31">
        <v>24929</v>
      </c>
      <c r="F576" s="30">
        <f>LowestQuintileIncome[[#This Row],[LQI]]/34620</f>
        <v>0.7200751010976314</v>
      </c>
      <c r="G576" s="20">
        <f>IFERROR(VLOOKUP(F576,Points!$I$2:$K$5,3,TRUE),"")</f>
        <v>10</v>
      </c>
    </row>
    <row r="577" spans="1:7" ht="19.95" customHeight="1" x14ac:dyDescent="0.3">
      <c r="A577" t="s">
        <v>5351</v>
      </c>
      <c r="B577" t="s">
        <v>3869</v>
      </c>
      <c r="C577" t="s">
        <v>1853</v>
      </c>
      <c r="D577" t="s">
        <v>119</v>
      </c>
      <c r="E577" s="31">
        <v>40500</v>
      </c>
      <c r="F577" s="30">
        <f>LowestQuintileIncome[[#This Row],[LQI]]/34620</f>
        <v>1.1698440207972269</v>
      </c>
      <c r="G577" s="20">
        <f>IFERROR(VLOOKUP(F577,Points!$I$2:$K$5,3,TRUE),"")</f>
        <v>0</v>
      </c>
    </row>
    <row r="578" spans="1:7" ht="19.95" customHeight="1" x14ac:dyDescent="0.3">
      <c r="A578" t="s">
        <v>5352</v>
      </c>
      <c r="B578" t="s">
        <v>3870</v>
      </c>
      <c r="C578" t="s">
        <v>1854</v>
      </c>
      <c r="D578" t="s">
        <v>119</v>
      </c>
      <c r="E578" s="31">
        <v>50083</v>
      </c>
      <c r="F578" s="30">
        <f>LowestQuintileIncome[[#This Row],[LQI]]/34620</f>
        <v>1.4466493356441363</v>
      </c>
      <c r="G578" s="20">
        <f>IFERROR(VLOOKUP(F578,Points!$I$2:$K$5,3,TRUE),"")</f>
        <v>0</v>
      </c>
    </row>
    <row r="579" spans="1:7" ht="19.95" customHeight="1" x14ac:dyDescent="0.3">
      <c r="A579" t="s">
        <v>5352</v>
      </c>
      <c r="B579" t="s">
        <v>3871</v>
      </c>
      <c r="C579" t="s">
        <v>1855</v>
      </c>
      <c r="D579" t="s">
        <v>277</v>
      </c>
      <c r="E579" s="31">
        <v>24333</v>
      </c>
      <c r="F579" s="30">
        <f>LowestQuintileIncome[[#This Row],[LQI]]/34620</f>
        <v>0.70285961871750435</v>
      </c>
      <c r="G579" s="20">
        <f>IFERROR(VLOOKUP(F579,Points!$I$2:$K$5,3,TRUE),"")</f>
        <v>10</v>
      </c>
    </row>
    <row r="580" spans="1:7" ht="19.95" customHeight="1" x14ac:dyDescent="0.3">
      <c r="A580" t="s">
        <v>5352</v>
      </c>
      <c r="B580" t="s">
        <v>3872</v>
      </c>
      <c r="C580" t="s">
        <v>1856</v>
      </c>
      <c r="D580" t="s">
        <v>95</v>
      </c>
      <c r="E580" s="31">
        <v>42727</v>
      </c>
      <c r="F580" s="30">
        <f>LowestQuintileIncome[[#This Row],[LQI]]/34620</f>
        <v>1.2341709994222994</v>
      </c>
      <c r="G580" s="20">
        <f>IFERROR(VLOOKUP(F580,Points!$I$2:$K$5,3,TRUE),"")</f>
        <v>0</v>
      </c>
    </row>
    <row r="581" spans="1:7" ht="19.95" customHeight="1" x14ac:dyDescent="0.3">
      <c r="A581" t="s">
        <v>5352</v>
      </c>
      <c r="B581" t="s">
        <v>3873</v>
      </c>
      <c r="C581" t="s">
        <v>1856</v>
      </c>
      <c r="D581" t="s">
        <v>99</v>
      </c>
      <c r="E581" s="31">
        <v>29667</v>
      </c>
      <c r="F581" s="30">
        <f>LowestQuintileIncome[[#This Row],[LQI]]/34620</f>
        <v>0.85693240901213175</v>
      </c>
      <c r="G581" s="20">
        <f>IFERROR(VLOOKUP(F581,Points!$I$2:$K$5,3,TRUE),"")</f>
        <v>0</v>
      </c>
    </row>
    <row r="582" spans="1:7" ht="19.95" customHeight="1" x14ac:dyDescent="0.3">
      <c r="A582" t="s">
        <v>5352</v>
      </c>
      <c r="B582" t="s">
        <v>3874</v>
      </c>
      <c r="C582" t="s">
        <v>1857</v>
      </c>
      <c r="D582" t="s">
        <v>53</v>
      </c>
      <c r="E582" s="31">
        <v>67938</v>
      </c>
      <c r="F582" s="30">
        <f>LowestQuintileIncome[[#This Row],[LQI]]/34620</f>
        <v>1.9623916811091855</v>
      </c>
      <c r="G582" s="20">
        <f>IFERROR(VLOOKUP(F582,Points!$I$2:$K$5,3,TRUE),"")</f>
        <v>0</v>
      </c>
    </row>
    <row r="583" spans="1:7" ht="19.95" customHeight="1" x14ac:dyDescent="0.3">
      <c r="A583" t="s">
        <v>5351</v>
      </c>
      <c r="B583" t="s">
        <v>3875</v>
      </c>
      <c r="C583" t="s">
        <v>1858</v>
      </c>
      <c r="D583" t="s">
        <v>239</v>
      </c>
      <c r="E583" s="31">
        <v>21100</v>
      </c>
      <c r="F583" s="30">
        <f>LowestQuintileIncome[[#This Row],[LQI]]/34620</f>
        <v>0.60947429231658001</v>
      </c>
      <c r="G583" s="20">
        <f>IFERROR(VLOOKUP(F583,Points!$I$2:$K$5,3,TRUE),"")</f>
        <v>15</v>
      </c>
    </row>
    <row r="584" spans="1:7" ht="19.95" customHeight="1" x14ac:dyDescent="0.3">
      <c r="A584" t="s">
        <v>5352</v>
      </c>
      <c r="B584" t="s">
        <v>3876</v>
      </c>
      <c r="C584" t="s">
        <v>1859</v>
      </c>
      <c r="D584" t="s">
        <v>272</v>
      </c>
      <c r="E584" s="31">
        <v>30634</v>
      </c>
      <c r="F584" s="30">
        <f>LowestQuintileIncome[[#This Row],[LQI]]/34620</f>
        <v>0.88486424032351241</v>
      </c>
      <c r="G584" s="20">
        <f>IFERROR(VLOOKUP(F584,Points!$I$2:$K$5,3,TRUE),"")</f>
        <v>0</v>
      </c>
    </row>
    <row r="585" spans="1:7" ht="19.95" customHeight="1" x14ac:dyDescent="0.3">
      <c r="A585" t="s">
        <v>5351</v>
      </c>
      <c r="B585" t="s">
        <v>3877</v>
      </c>
      <c r="C585" t="s">
        <v>1860</v>
      </c>
      <c r="D585" t="s">
        <v>117</v>
      </c>
      <c r="E585" s="31">
        <v>54750</v>
      </c>
      <c r="F585" s="30">
        <f>LowestQuintileIncome[[#This Row],[LQI]]/34620</f>
        <v>1.5814558058925476</v>
      </c>
      <c r="G585" s="20">
        <f>IFERROR(VLOOKUP(F585,Points!$I$2:$K$5,3,TRUE),"")</f>
        <v>0</v>
      </c>
    </row>
    <row r="586" spans="1:7" ht="19.95" customHeight="1" x14ac:dyDescent="0.3">
      <c r="A586" t="s">
        <v>5352</v>
      </c>
      <c r="B586" t="s">
        <v>3878</v>
      </c>
      <c r="C586" t="s">
        <v>1861</v>
      </c>
      <c r="D586" t="s">
        <v>119</v>
      </c>
      <c r="E586" s="31">
        <v>62941</v>
      </c>
      <c r="F586" s="30">
        <f>LowestQuintileIncome[[#This Row],[LQI]]/34620</f>
        <v>1.8180531484690929</v>
      </c>
      <c r="G586" s="20">
        <f>IFERROR(VLOOKUP(F586,Points!$I$2:$K$5,3,TRUE),"")</f>
        <v>0</v>
      </c>
    </row>
    <row r="587" spans="1:7" ht="19.95" customHeight="1" x14ac:dyDescent="0.3">
      <c r="A587" t="s">
        <v>5352</v>
      </c>
      <c r="B587" t="s">
        <v>3879</v>
      </c>
      <c r="C587" t="s">
        <v>1862</v>
      </c>
      <c r="D587" t="s">
        <v>18</v>
      </c>
      <c r="E587" s="31">
        <v>52000</v>
      </c>
      <c r="F587" s="30">
        <f>LowestQuintileIncome[[#This Row],[LQI]]/34620</f>
        <v>1.5020219526285383</v>
      </c>
      <c r="G587" s="20">
        <f>IFERROR(VLOOKUP(F587,Points!$I$2:$K$5,3,TRUE),"")</f>
        <v>0</v>
      </c>
    </row>
    <row r="588" spans="1:7" ht="19.95" customHeight="1" x14ac:dyDescent="0.3">
      <c r="A588" t="s">
        <v>5352</v>
      </c>
      <c r="B588" t="s">
        <v>3880</v>
      </c>
      <c r="C588" t="s">
        <v>1863</v>
      </c>
      <c r="D588" t="s">
        <v>72</v>
      </c>
      <c r="E588" s="31">
        <v>29600</v>
      </c>
      <c r="F588" s="30">
        <f>LowestQuintileIncome[[#This Row],[LQI]]/34620</f>
        <v>0.85499711149624491</v>
      </c>
      <c r="G588" s="20">
        <f>IFERROR(VLOOKUP(F588,Points!$I$2:$K$5,3,TRUE),"")</f>
        <v>0</v>
      </c>
    </row>
    <row r="589" spans="1:7" ht="19.95" customHeight="1" x14ac:dyDescent="0.3">
      <c r="A589" t="s">
        <v>5352</v>
      </c>
      <c r="B589" t="s">
        <v>3881</v>
      </c>
      <c r="C589" t="s">
        <v>1864</v>
      </c>
      <c r="D589" t="s">
        <v>37</v>
      </c>
      <c r="E589" s="31">
        <v>42250</v>
      </c>
      <c r="F589" s="30">
        <f>LowestQuintileIncome[[#This Row],[LQI]]/34620</f>
        <v>1.2203928365106875</v>
      </c>
      <c r="G589" s="20">
        <f>IFERROR(VLOOKUP(F589,Points!$I$2:$K$5,3,TRUE),"")</f>
        <v>0</v>
      </c>
    </row>
    <row r="590" spans="1:7" ht="19.95" customHeight="1" x14ac:dyDescent="0.3">
      <c r="A590" t="s">
        <v>5351</v>
      </c>
      <c r="B590" t="s">
        <v>3882</v>
      </c>
      <c r="C590" t="s">
        <v>1865</v>
      </c>
      <c r="D590" t="s">
        <v>37</v>
      </c>
      <c r="E590" s="31">
        <v>29400</v>
      </c>
      <c r="F590" s="30">
        <f>LowestQuintileIncome[[#This Row],[LQI]]/34620</f>
        <v>0.84922010398613523</v>
      </c>
      <c r="G590" s="20">
        <f>IFERROR(VLOOKUP(F590,Points!$I$2:$K$5,3,TRUE),"")</f>
        <v>0</v>
      </c>
    </row>
    <row r="591" spans="1:7" ht="19.95" customHeight="1" x14ac:dyDescent="0.3">
      <c r="A591" t="s">
        <v>5351</v>
      </c>
      <c r="B591" t="s">
        <v>3883</v>
      </c>
      <c r="C591" t="s">
        <v>1866</v>
      </c>
      <c r="D591" t="s">
        <v>41</v>
      </c>
      <c r="E591" s="31">
        <v>37750</v>
      </c>
      <c r="F591" s="30">
        <f>LowestQuintileIncome[[#This Row],[LQI]]/34620</f>
        <v>1.0904101675332178</v>
      </c>
      <c r="G591" s="20">
        <f>IFERROR(VLOOKUP(F591,Points!$I$2:$K$5,3,TRUE),"")</f>
        <v>0</v>
      </c>
    </row>
    <row r="592" spans="1:7" ht="19.95" customHeight="1" x14ac:dyDescent="0.3">
      <c r="A592" t="s">
        <v>5352</v>
      </c>
      <c r="B592" t="s">
        <v>3884</v>
      </c>
      <c r="C592" t="s">
        <v>1867</v>
      </c>
      <c r="D592" t="s">
        <v>39</v>
      </c>
      <c r="E592" s="31">
        <v>45400</v>
      </c>
      <c r="F592" s="30">
        <f>LowestQuintileIncome[[#This Row],[LQI]]/34620</f>
        <v>1.3113807047949162</v>
      </c>
      <c r="G592" s="20">
        <f>IFERROR(VLOOKUP(F592,Points!$I$2:$K$5,3,TRUE),"")</f>
        <v>0</v>
      </c>
    </row>
    <row r="593" spans="1:7" ht="19.95" customHeight="1" x14ac:dyDescent="0.3">
      <c r="A593" t="s">
        <v>5351</v>
      </c>
      <c r="B593" t="s">
        <v>3885</v>
      </c>
      <c r="C593" t="s">
        <v>1868</v>
      </c>
      <c r="D593" t="s">
        <v>111</v>
      </c>
      <c r="E593" s="31">
        <v>49048</v>
      </c>
      <c r="F593" s="30">
        <f>LowestQuintileIncome[[#This Row],[LQI]]/34620</f>
        <v>1.4167533217793182</v>
      </c>
      <c r="G593" s="20">
        <f>IFERROR(VLOOKUP(F593,Points!$I$2:$K$5,3,TRUE),"")</f>
        <v>0</v>
      </c>
    </row>
    <row r="594" spans="1:7" ht="19.95" customHeight="1" x14ac:dyDescent="0.3">
      <c r="A594" t="s">
        <v>5352</v>
      </c>
      <c r="B594" t="s">
        <v>3886</v>
      </c>
      <c r="C594" t="s">
        <v>1869</v>
      </c>
      <c r="D594" t="s">
        <v>13</v>
      </c>
      <c r="E594" s="31">
        <v>31000</v>
      </c>
      <c r="F594" s="30">
        <f>LowestQuintileIncome[[#This Row],[LQI]]/34620</f>
        <v>0.89543616406701332</v>
      </c>
      <c r="G594" s="20">
        <f>IFERROR(VLOOKUP(F594,Points!$I$2:$K$5,3,TRUE),"")</f>
        <v>0</v>
      </c>
    </row>
    <row r="595" spans="1:7" ht="19.95" customHeight="1" x14ac:dyDescent="0.3">
      <c r="A595" t="s">
        <v>5352</v>
      </c>
      <c r="B595" t="s">
        <v>3887</v>
      </c>
      <c r="C595" t="s">
        <v>1869</v>
      </c>
      <c r="D595" t="s">
        <v>131</v>
      </c>
      <c r="E595" s="31">
        <v>31885</v>
      </c>
      <c r="F595" s="30">
        <f>LowestQuintileIncome[[#This Row],[LQI]]/34620</f>
        <v>0.92099942229924903</v>
      </c>
      <c r="G595" s="20">
        <f>IFERROR(VLOOKUP(F595,Points!$I$2:$K$5,3,TRUE),"")</f>
        <v>0</v>
      </c>
    </row>
    <row r="596" spans="1:7" ht="19.95" customHeight="1" x14ac:dyDescent="0.3">
      <c r="A596" t="s">
        <v>5352</v>
      </c>
      <c r="B596" t="s">
        <v>3888</v>
      </c>
      <c r="C596" t="s">
        <v>1870</v>
      </c>
      <c r="D596" t="s">
        <v>124</v>
      </c>
      <c r="E596" s="31">
        <v>48968</v>
      </c>
      <c r="F596" s="30">
        <f>LowestQuintileIncome[[#This Row],[LQI]]/34620</f>
        <v>1.4144425187752745</v>
      </c>
      <c r="G596" s="20">
        <f>IFERROR(VLOOKUP(F596,Points!$I$2:$K$5,3,TRUE),"")</f>
        <v>0</v>
      </c>
    </row>
    <row r="597" spans="1:7" ht="19.95" customHeight="1" x14ac:dyDescent="0.3">
      <c r="A597" t="s">
        <v>5351</v>
      </c>
      <c r="B597" t="s">
        <v>3889</v>
      </c>
      <c r="C597" t="s">
        <v>1871</v>
      </c>
      <c r="D597" t="s">
        <v>136</v>
      </c>
      <c r="E597" s="31">
        <v>14286</v>
      </c>
      <c r="F597" s="30">
        <f>LowestQuintileIncome[[#This Row],[LQI]]/34620</f>
        <v>0.41265164644714036</v>
      </c>
      <c r="G597" s="20">
        <f>IFERROR(VLOOKUP(F597,Points!$I$2:$K$5,3,TRUE),"")</f>
        <v>20</v>
      </c>
    </row>
    <row r="598" spans="1:7" ht="19.95" customHeight="1" x14ac:dyDescent="0.3">
      <c r="A598" t="s">
        <v>5352</v>
      </c>
      <c r="B598" t="s">
        <v>3890</v>
      </c>
      <c r="C598" t="s">
        <v>1872</v>
      </c>
      <c r="D598" t="s">
        <v>15</v>
      </c>
      <c r="E598" s="31">
        <v>59900</v>
      </c>
      <c r="F598" s="30">
        <f>LowestQuintileIncome[[#This Row],[LQI]]/34620</f>
        <v>1.730213749277874</v>
      </c>
      <c r="G598" s="20">
        <f>IFERROR(VLOOKUP(F598,Points!$I$2:$K$5,3,TRUE),"")</f>
        <v>0</v>
      </c>
    </row>
    <row r="599" spans="1:7" ht="19.95" customHeight="1" x14ac:dyDescent="0.3">
      <c r="A599" t="s">
        <v>5352</v>
      </c>
      <c r="B599" t="s">
        <v>3891</v>
      </c>
      <c r="C599" t="s">
        <v>1873</v>
      </c>
      <c r="D599" t="s">
        <v>50</v>
      </c>
      <c r="E599" s="31">
        <v>28167</v>
      </c>
      <c r="F599" s="30">
        <f>LowestQuintileIncome[[#This Row],[LQI]]/34620</f>
        <v>0.81360485268630844</v>
      </c>
      <c r="G599" s="20">
        <f>IFERROR(VLOOKUP(F599,Points!$I$2:$K$5,3,TRUE),"")</f>
        <v>0</v>
      </c>
    </row>
    <row r="600" spans="1:7" ht="19.95" customHeight="1" x14ac:dyDescent="0.3">
      <c r="A600" t="s">
        <v>5352</v>
      </c>
      <c r="B600" t="s">
        <v>3892</v>
      </c>
      <c r="C600" t="s">
        <v>1874</v>
      </c>
      <c r="D600" t="s">
        <v>55</v>
      </c>
      <c r="E600" s="31">
        <v>35000</v>
      </c>
      <c r="F600" s="30">
        <f>LowestQuintileIncome[[#This Row],[LQI]]/34620</f>
        <v>1.0109763142692085</v>
      </c>
      <c r="G600" s="20">
        <f>IFERROR(VLOOKUP(F600,Points!$I$2:$K$5,3,TRUE),"")</f>
        <v>0</v>
      </c>
    </row>
    <row r="601" spans="1:7" ht="19.95" customHeight="1" x14ac:dyDescent="0.3">
      <c r="A601" t="s">
        <v>5351</v>
      </c>
      <c r="B601" t="s">
        <v>3893</v>
      </c>
      <c r="C601" t="s">
        <v>1875</v>
      </c>
      <c r="D601" t="s">
        <v>55</v>
      </c>
      <c r="E601" s="31">
        <v>17667</v>
      </c>
      <c r="F601" s="30">
        <f>LowestQuintileIncome[[#This Row],[LQI]]/34620</f>
        <v>0.51031195840554588</v>
      </c>
      <c r="G601" s="20">
        <f>IFERROR(VLOOKUP(F601,Points!$I$2:$K$5,3,TRUE),"")</f>
        <v>20</v>
      </c>
    </row>
    <row r="602" spans="1:7" ht="19.95" customHeight="1" x14ac:dyDescent="0.3">
      <c r="A602" t="s">
        <v>5352</v>
      </c>
      <c r="B602" t="s">
        <v>3894</v>
      </c>
      <c r="C602" t="s">
        <v>1876</v>
      </c>
      <c r="D602" t="s">
        <v>124</v>
      </c>
      <c r="E602" s="31">
        <v>29750</v>
      </c>
      <c r="F602" s="30">
        <f>LowestQuintileIncome[[#This Row],[LQI]]/34620</f>
        <v>0.85932986712882731</v>
      </c>
      <c r="G602" s="20">
        <f>IFERROR(VLOOKUP(F602,Points!$I$2:$K$5,3,TRUE),"")</f>
        <v>0</v>
      </c>
    </row>
    <row r="603" spans="1:7" ht="19.95" customHeight="1" x14ac:dyDescent="0.3">
      <c r="A603" t="s">
        <v>5351</v>
      </c>
      <c r="B603" t="s">
        <v>3895</v>
      </c>
      <c r="C603" t="s">
        <v>1877</v>
      </c>
      <c r="D603" t="s">
        <v>53</v>
      </c>
      <c r="E603" s="31">
        <v>39000</v>
      </c>
      <c r="F603" s="30">
        <f>LowestQuintileIncome[[#This Row],[LQI]]/34620</f>
        <v>1.1265164644714039</v>
      </c>
      <c r="G603" s="20">
        <f>IFERROR(VLOOKUP(F603,Points!$I$2:$K$5,3,TRUE),"")</f>
        <v>0</v>
      </c>
    </row>
    <row r="604" spans="1:7" ht="19.95" customHeight="1" x14ac:dyDescent="0.3">
      <c r="A604" t="s">
        <v>5351</v>
      </c>
      <c r="B604" t="s">
        <v>3896</v>
      </c>
      <c r="C604" t="s">
        <v>1878</v>
      </c>
      <c r="D604" t="s">
        <v>55</v>
      </c>
      <c r="E604" s="31">
        <v>44071</v>
      </c>
      <c r="F604" s="30">
        <f>LowestQuintileIncome[[#This Row],[LQI]]/34620</f>
        <v>1.2729924898902369</v>
      </c>
      <c r="G604" s="20">
        <f>IFERROR(VLOOKUP(F604,Points!$I$2:$K$5,3,TRUE),"")</f>
        <v>0</v>
      </c>
    </row>
    <row r="605" spans="1:7" ht="19.95" customHeight="1" x14ac:dyDescent="0.3">
      <c r="A605" t="s">
        <v>5351</v>
      </c>
      <c r="B605" t="s">
        <v>3897</v>
      </c>
      <c r="C605" t="s">
        <v>1879</v>
      </c>
      <c r="D605" t="s">
        <v>86</v>
      </c>
      <c r="E605" s="31">
        <v>39000</v>
      </c>
      <c r="F605" s="30">
        <f>LowestQuintileIncome[[#This Row],[LQI]]/34620</f>
        <v>1.1265164644714039</v>
      </c>
      <c r="G605" s="20">
        <f>IFERROR(VLOOKUP(F605,Points!$I$2:$K$5,3,TRUE),"")</f>
        <v>0</v>
      </c>
    </row>
    <row r="606" spans="1:7" ht="19.95" customHeight="1" x14ac:dyDescent="0.3">
      <c r="A606" t="s">
        <v>5352</v>
      </c>
      <c r="B606" t="s">
        <v>3898</v>
      </c>
      <c r="C606" t="s">
        <v>1880</v>
      </c>
      <c r="D606" t="s">
        <v>113</v>
      </c>
      <c r="E606" s="31">
        <v>26450</v>
      </c>
      <c r="F606" s="30">
        <f>LowestQuintileIncome[[#This Row],[LQI]]/34620</f>
        <v>0.76400924321201613</v>
      </c>
      <c r="G606" s="20">
        <f>IFERROR(VLOOKUP(F606,Points!$I$2:$K$5,3,TRUE),"")</f>
        <v>10</v>
      </c>
    </row>
    <row r="607" spans="1:7" ht="19.95" customHeight="1" x14ac:dyDescent="0.3">
      <c r="A607" t="s">
        <v>5352</v>
      </c>
      <c r="B607" t="s">
        <v>3899</v>
      </c>
      <c r="C607" t="s">
        <v>1880</v>
      </c>
      <c r="D607" t="s">
        <v>122</v>
      </c>
      <c r="E607" s="31">
        <v>47500</v>
      </c>
      <c r="F607" s="30">
        <f>LowestQuintileIncome[[#This Row],[LQI]]/34620</f>
        <v>1.3720392836510686</v>
      </c>
      <c r="G607" s="20">
        <f>IFERROR(VLOOKUP(F607,Points!$I$2:$K$5,3,TRUE),"")</f>
        <v>0</v>
      </c>
    </row>
    <row r="608" spans="1:7" ht="19.95" customHeight="1" x14ac:dyDescent="0.3">
      <c r="A608" t="s">
        <v>5352</v>
      </c>
      <c r="B608" t="s">
        <v>3900</v>
      </c>
      <c r="C608" t="s">
        <v>1880</v>
      </c>
      <c r="D608" t="s">
        <v>39</v>
      </c>
      <c r="E608" s="31">
        <v>56125</v>
      </c>
      <c r="F608" s="30">
        <f>LowestQuintileIncome[[#This Row],[LQI]]/34620</f>
        <v>1.6211727325245522</v>
      </c>
      <c r="G608" s="20">
        <f>IFERROR(VLOOKUP(F608,Points!$I$2:$K$5,3,TRUE),"")</f>
        <v>0</v>
      </c>
    </row>
    <row r="609" spans="1:7" ht="19.95" customHeight="1" x14ac:dyDescent="0.3">
      <c r="A609" t="s">
        <v>5352</v>
      </c>
      <c r="B609" t="s">
        <v>3901</v>
      </c>
      <c r="C609" t="s">
        <v>1880</v>
      </c>
      <c r="D609" t="s">
        <v>18</v>
      </c>
      <c r="E609" s="31">
        <v>65182</v>
      </c>
      <c r="F609" s="30">
        <f>LowestQuintileIncome[[#This Row],[LQI]]/34620</f>
        <v>1.882784517619873</v>
      </c>
      <c r="G609" s="20">
        <f>IFERROR(VLOOKUP(F609,Points!$I$2:$K$5,3,TRUE),"")</f>
        <v>0</v>
      </c>
    </row>
    <row r="610" spans="1:7" ht="19.95" customHeight="1" x14ac:dyDescent="0.3">
      <c r="A610" t="s">
        <v>5352</v>
      </c>
      <c r="B610" t="s">
        <v>3902</v>
      </c>
      <c r="C610" t="s">
        <v>1880</v>
      </c>
      <c r="D610" t="s">
        <v>144</v>
      </c>
      <c r="E610" s="31">
        <v>39938</v>
      </c>
      <c r="F610" s="30">
        <f>LowestQuintileIncome[[#This Row],[LQI]]/34620</f>
        <v>1.1536106296938187</v>
      </c>
      <c r="G610" s="20">
        <f>IFERROR(VLOOKUP(F610,Points!$I$2:$K$5,3,TRUE),"")</f>
        <v>0</v>
      </c>
    </row>
    <row r="611" spans="1:7" ht="19.95" customHeight="1" x14ac:dyDescent="0.3">
      <c r="A611" t="s">
        <v>5352</v>
      </c>
      <c r="B611" t="s">
        <v>3903</v>
      </c>
      <c r="C611" t="s">
        <v>1881</v>
      </c>
      <c r="D611" t="s">
        <v>83</v>
      </c>
      <c r="E611" s="31">
        <v>49000</v>
      </c>
      <c r="F611" s="30">
        <f>LowestQuintileIncome[[#This Row],[LQI]]/34620</f>
        <v>1.4153668399768919</v>
      </c>
      <c r="G611" s="20">
        <f>IFERROR(VLOOKUP(F611,Points!$I$2:$K$5,3,TRUE),"")</f>
        <v>0</v>
      </c>
    </row>
    <row r="612" spans="1:7" ht="19.95" customHeight="1" x14ac:dyDescent="0.3">
      <c r="A612" t="s">
        <v>5352</v>
      </c>
      <c r="B612" t="s">
        <v>3904</v>
      </c>
      <c r="C612" t="s">
        <v>1882</v>
      </c>
      <c r="D612" t="s">
        <v>106</v>
      </c>
      <c r="E612" s="31">
        <v>25500</v>
      </c>
      <c r="F612" s="30">
        <f>LowestQuintileIncome[[#This Row],[LQI]]/34620</f>
        <v>0.7365684575389948</v>
      </c>
      <c r="G612" s="20">
        <f>IFERROR(VLOOKUP(F612,Points!$I$2:$K$5,3,TRUE),"")</f>
        <v>10</v>
      </c>
    </row>
    <row r="613" spans="1:7" ht="19.95" customHeight="1" x14ac:dyDescent="0.3">
      <c r="A613" t="s">
        <v>5351</v>
      </c>
      <c r="B613" t="s">
        <v>3905</v>
      </c>
      <c r="C613" t="s">
        <v>1883</v>
      </c>
      <c r="D613" t="s">
        <v>115</v>
      </c>
      <c r="E613" s="31">
        <v>26125</v>
      </c>
      <c r="F613" s="30">
        <f>LowestQuintileIncome[[#This Row],[LQI]]/34620</f>
        <v>0.75462160600808781</v>
      </c>
      <c r="G613" s="20">
        <f>IFERROR(VLOOKUP(F613,Points!$I$2:$K$5,3,TRUE),"")</f>
        <v>10</v>
      </c>
    </row>
    <row r="614" spans="1:7" ht="19.95" customHeight="1" x14ac:dyDescent="0.3">
      <c r="A614" t="s">
        <v>5352</v>
      </c>
      <c r="B614" t="s">
        <v>3906</v>
      </c>
      <c r="C614" t="s">
        <v>1884</v>
      </c>
      <c r="D614" t="s">
        <v>115</v>
      </c>
      <c r="E614" s="31">
        <v>28461</v>
      </c>
      <c r="F614" s="30">
        <f>LowestQuintileIncome[[#This Row],[LQI]]/34620</f>
        <v>0.82209705372616981</v>
      </c>
      <c r="G614" s="20">
        <f>IFERROR(VLOOKUP(F614,Points!$I$2:$K$5,3,TRUE),"")</f>
        <v>0</v>
      </c>
    </row>
    <row r="615" spans="1:7" ht="19.95" customHeight="1" x14ac:dyDescent="0.3">
      <c r="A615" t="s">
        <v>5351</v>
      </c>
      <c r="B615" t="s">
        <v>3907</v>
      </c>
      <c r="C615" t="s">
        <v>1885</v>
      </c>
      <c r="D615" t="s">
        <v>99</v>
      </c>
      <c r="E615" s="31">
        <v>56750</v>
      </c>
      <c r="F615" s="30">
        <f>LowestQuintileIncome[[#This Row],[LQI]]/34620</f>
        <v>1.6392258809936453</v>
      </c>
      <c r="G615" s="20">
        <f>IFERROR(VLOOKUP(F615,Points!$I$2:$K$5,3,TRUE),"")</f>
        <v>0</v>
      </c>
    </row>
    <row r="616" spans="1:7" ht="19.95" customHeight="1" x14ac:dyDescent="0.3">
      <c r="A616" t="s">
        <v>5352</v>
      </c>
      <c r="B616" t="s">
        <v>3908</v>
      </c>
      <c r="C616" t="s">
        <v>1886</v>
      </c>
      <c r="D616" t="s">
        <v>106</v>
      </c>
      <c r="E616" s="31">
        <v>41700</v>
      </c>
      <c r="F616" s="30">
        <f>LowestQuintileIncome[[#This Row],[LQI]]/34620</f>
        <v>1.2045060658578857</v>
      </c>
      <c r="G616" s="20">
        <f>IFERROR(VLOOKUP(F616,Points!$I$2:$K$5,3,TRUE),"")</f>
        <v>0</v>
      </c>
    </row>
    <row r="617" spans="1:7" ht="19.95" customHeight="1" x14ac:dyDescent="0.3">
      <c r="A617" t="s">
        <v>5351</v>
      </c>
      <c r="B617" t="s">
        <v>3909</v>
      </c>
      <c r="C617" t="s">
        <v>1887</v>
      </c>
      <c r="D617" t="s">
        <v>156</v>
      </c>
      <c r="E617" s="31">
        <v>25944</v>
      </c>
      <c r="F617" s="30">
        <f>LowestQuintileIncome[[#This Row],[LQI]]/34620</f>
        <v>0.74939341421143846</v>
      </c>
      <c r="G617" s="20">
        <f>IFERROR(VLOOKUP(F617,Points!$I$2:$K$5,3,TRUE),"")</f>
        <v>10</v>
      </c>
    </row>
    <row r="618" spans="1:7" ht="19.95" customHeight="1" x14ac:dyDescent="0.3">
      <c r="A618" t="s">
        <v>5352</v>
      </c>
      <c r="B618" t="s">
        <v>3910</v>
      </c>
      <c r="C618" t="s">
        <v>1888</v>
      </c>
      <c r="D618" t="s">
        <v>277</v>
      </c>
      <c r="E618" s="31">
        <v>26851</v>
      </c>
      <c r="F618" s="30">
        <f>LowestQuintileIncome[[#This Row],[LQI]]/34620</f>
        <v>0.77559214326978621</v>
      </c>
      <c r="G618" s="20">
        <f>IFERROR(VLOOKUP(F618,Points!$I$2:$K$5,3,TRUE),"")</f>
        <v>10</v>
      </c>
    </row>
    <row r="619" spans="1:7" ht="19.95" customHeight="1" x14ac:dyDescent="0.3">
      <c r="A619" t="s">
        <v>5352</v>
      </c>
      <c r="B619" t="s">
        <v>3911</v>
      </c>
      <c r="C619" t="s">
        <v>1889</v>
      </c>
      <c r="D619" t="s">
        <v>88</v>
      </c>
      <c r="E619" s="31">
        <v>25767</v>
      </c>
      <c r="F619" s="30">
        <f>LowestQuintileIncome[[#This Row],[LQI]]/34620</f>
        <v>0.74428076256499132</v>
      </c>
      <c r="G619" s="20">
        <f>IFERROR(VLOOKUP(F619,Points!$I$2:$K$5,3,TRUE),"")</f>
        <v>10</v>
      </c>
    </row>
    <row r="620" spans="1:7" ht="19.95" customHeight="1" x14ac:dyDescent="0.3">
      <c r="A620" t="s">
        <v>5351</v>
      </c>
      <c r="B620" t="s">
        <v>3912</v>
      </c>
      <c r="C620" t="s">
        <v>1890</v>
      </c>
      <c r="D620" t="s">
        <v>36</v>
      </c>
      <c r="E620" s="31">
        <v>38844</v>
      </c>
      <c r="F620" s="30">
        <f>LowestQuintileIncome[[#This Row],[LQI]]/34620</f>
        <v>1.1220103986135181</v>
      </c>
      <c r="G620" s="20">
        <f>IFERROR(VLOOKUP(F620,Points!$I$2:$K$5,3,TRUE),"")</f>
        <v>0</v>
      </c>
    </row>
    <row r="621" spans="1:7" ht="19.95" customHeight="1" x14ac:dyDescent="0.3">
      <c r="A621" t="s">
        <v>5352</v>
      </c>
      <c r="B621" t="s">
        <v>3913</v>
      </c>
      <c r="C621" t="s">
        <v>1891</v>
      </c>
      <c r="D621" t="s">
        <v>277</v>
      </c>
      <c r="E621" s="31">
        <v>36750</v>
      </c>
      <c r="F621" s="30">
        <f>LowestQuintileIncome[[#This Row],[LQI]]/34620</f>
        <v>1.0615251299826689</v>
      </c>
      <c r="G621" s="20">
        <f>IFERROR(VLOOKUP(F621,Points!$I$2:$K$5,3,TRUE),"")</f>
        <v>0</v>
      </c>
    </row>
    <row r="622" spans="1:7" ht="19.95" customHeight="1" x14ac:dyDescent="0.3">
      <c r="A622" t="s">
        <v>5352</v>
      </c>
      <c r="B622" t="s">
        <v>3914</v>
      </c>
      <c r="C622" t="s">
        <v>1891</v>
      </c>
      <c r="D622" t="s">
        <v>101</v>
      </c>
      <c r="E622" s="31">
        <v>33700</v>
      </c>
      <c r="F622" s="30">
        <f>LowestQuintileIncome[[#This Row],[LQI]]/34620</f>
        <v>0.97342576545349513</v>
      </c>
      <c r="G622" s="20">
        <f>IFERROR(VLOOKUP(F622,Points!$I$2:$K$5,3,TRUE),"")</f>
        <v>0</v>
      </c>
    </row>
    <row r="623" spans="1:7" ht="19.95" customHeight="1" x14ac:dyDescent="0.3">
      <c r="A623" t="s">
        <v>5351</v>
      </c>
      <c r="B623" t="s">
        <v>3915</v>
      </c>
      <c r="C623" t="s">
        <v>1892</v>
      </c>
      <c r="D623" t="s">
        <v>106</v>
      </c>
      <c r="E623" s="31">
        <v>14250</v>
      </c>
      <c r="F623" s="30">
        <f>LowestQuintileIncome[[#This Row],[LQI]]/34620</f>
        <v>0.41161178509532065</v>
      </c>
      <c r="G623" s="20">
        <f>IFERROR(VLOOKUP(F623,Points!$I$2:$K$5,3,TRUE),"")</f>
        <v>20</v>
      </c>
    </row>
    <row r="624" spans="1:7" ht="19.95" customHeight="1" x14ac:dyDescent="0.3">
      <c r="A624" t="s">
        <v>5352</v>
      </c>
      <c r="B624" t="s">
        <v>3916</v>
      </c>
      <c r="C624" t="s">
        <v>1893</v>
      </c>
      <c r="D624" t="s">
        <v>106</v>
      </c>
      <c r="E624" s="31">
        <v>30191</v>
      </c>
      <c r="F624" s="30">
        <f>LowestQuintileIncome[[#This Row],[LQI]]/34620</f>
        <v>0.87206816868861925</v>
      </c>
      <c r="G624" s="20">
        <f>IFERROR(VLOOKUP(F624,Points!$I$2:$K$5,3,TRUE),"")</f>
        <v>0</v>
      </c>
    </row>
    <row r="625" spans="1:7" ht="19.95" customHeight="1" x14ac:dyDescent="0.3">
      <c r="A625" t="s">
        <v>5351</v>
      </c>
      <c r="B625" t="s">
        <v>3917</v>
      </c>
      <c r="C625" t="s">
        <v>1894</v>
      </c>
      <c r="D625" t="s">
        <v>53</v>
      </c>
      <c r="E625" s="31">
        <v>28503</v>
      </c>
      <c r="F625" s="30">
        <f>LowestQuintileIncome[[#This Row],[LQI]]/34620</f>
        <v>0.8233102253032929</v>
      </c>
      <c r="G625" s="20">
        <f>IFERROR(VLOOKUP(F625,Points!$I$2:$K$5,3,TRUE),"")</f>
        <v>0</v>
      </c>
    </row>
    <row r="626" spans="1:7" ht="19.95" customHeight="1" x14ac:dyDescent="0.3">
      <c r="A626" t="s">
        <v>5352</v>
      </c>
      <c r="B626" t="s">
        <v>3918</v>
      </c>
      <c r="C626" t="s">
        <v>1895</v>
      </c>
      <c r="D626" t="s">
        <v>53</v>
      </c>
      <c r="E626" s="31">
        <v>56067</v>
      </c>
      <c r="F626" s="30">
        <f>LowestQuintileIncome[[#This Row],[LQI]]/34620</f>
        <v>1.6194974003466205</v>
      </c>
      <c r="G626" s="20">
        <f>IFERROR(VLOOKUP(F626,Points!$I$2:$K$5,3,TRUE),"")</f>
        <v>0</v>
      </c>
    </row>
    <row r="627" spans="1:7" ht="19.95" customHeight="1" x14ac:dyDescent="0.3">
      <c r="A627" t="s">
        <v>5351</v>
      </c>
      <c r="B627" t="s">
        <v>3919</v>
      </c>
      <c r="C627" t="s">
        <v>1896</v>
      </c>
      <c r="D627" t="s">
        <v>195</v>
      </c>
      <c r="E627" s="31">
        <v>43104</v>
      </c>
      <c r="F627" s="30">
        <f>LowestQuintileIncome[[#This Row],[LQI]]/34620</f>
        <v>1.2450606585788562</v>
      </c>
      <c r="G627" s="20">
        <f>IFERROR(VLOOKUP(F627,Points!$I$2:$K$5,3,TRUE),"")</f>
        <v>0</v>
      </c>
    </row>
    <row r="628" spans="1:7" ht="19.95" customHeight="1" x14ac:dyDescent="0.3">
      <c r="A628" t="s">
        <v>5351</v>
      </c>
      <c r="B628" t="s">
        <v>3920</v>
      </c>
      <c r="C628" t="s">
        <v>1897</v>
      </c>
      <c r="D628" t="s">
        <v>111</v>
      </c>
      <c r="E628" s="31">
        <v>28265</v>
      </c>
      <c r="F628" s="30">
        <f>LowestQuintileIncome[[#This Row],[LQI]]/34620</f>
        <v>0.81643558636626223</v>
      </c>
      <c r="G628" s="20">
        <f>IFERROR(VLOOKUP(F628,Points!$I$2:$K$5,3,TRUE),"")</f>
        <v>0</v>
      </c>
    </row>
    <row r="629" spans="1:7" ht="19.95" customHeight="1" x14ac:dyDescent="0.3">
      <c r="A629" t="s">
        <v>5352</v>
      </c>
      <c r="B629" t="s">
        <v>3921</v>
      </c>
      <c r="C629" t="s">
        <v>1898</v>
      </c>
      <c r="D629" t="s">
        <v>107</v>
      </c>
      <c r="E629" s="31">
        <v>40667</v>
      </c>
      <c r="F629" s="30">
        <f>LowestQuintileIncome[[#This Row],[LQI]]/34620</f>
        <v>1.1746678220681688</v>
      </c>
      <c r="G629" s="20">
        <f>IFERROR(VLOOKUP(F629,Points!$I$2:$K$5,3,TRUE),"")</f>
        <v>0</v>
      </c>
    </row>
    <row r="630" spans="1:7" ht="19.95" customHeight="1" x14ac:dyDescent="0.3">
      <c r="A630" t="s">
        <v>5351</v>
      </c>
      <c r="B630" t="s">
        <v>3922</v>
      </c>
      <c r="C630" t="s">
        <v>1899</v>
      </c>
      <c r="D630" t="s">
        <v>221</v>
      </c>
      <c r="E630" s="31">
        <v>31250</v>
      </c>
      <c r="F630" s="30">
        <f>LowestQuintileIncome[[#This Row],[LQI]]/34620</f>
        <v>0.9026574234546505</v>
      </c>
      <c r="G630" s="20">
        <f>IFERROR(VLOOKUP(F630,Points!$I$2:$K$5,3,TRUE),"")</f>
        <v>0</v>
      </c>
    </row>
    <row r="631" spans="1:7" ht="19.95" customHeight="1" x14ac:dyDescent="0.3">
      <c r="A631" t="s">
        <v>5352</v>
      </c>
      <c r="B631" t="s">
        <v>3923</v>
      </c>
      <c r="C631" t="s">
        <v>1900</v>
      </c>
      <c r="D631" t="s">
        <v>53</v>
      </c>
      <c r="E631" s="31">
        <v>51750</v>
      </c>
      <c r="F631" s="30">
        <f>LowestQuintileIncome[[#This Row],[LQI]]/34620</f>
        <v>1.4948006932409013</v>
      </c>
      <c r="G631" s="20">
        <f>IFERROR(VLOOKUP(F631,Points!$I$2:$K$5,3,TRUE),"")</f>
        <v>0</v>
      </c>
    </row>
    <row r="632" spans="1:7" ht="19.95" customHeight="1" x14ac:dyDescent="0.3">
      <c r="A632" t="s">
        <v>5352</v>
      </c>
      <c r="B632" t="s">
        <v>3924</v>
      </c>
      <c r="C632" t="s">
        <v>1900</v>
      </c>
      <c r="D632" t="s">
        <v>30</v>
      </c>
      <c r="E632" s="31">
        <v>30786</v>
      </c>
      <c r="F632" s="30">
        <f>LowestQuintileIncome[[#This Row],[LQI]]/34620</f>
        <v>0.8892547660311958</v>
      </c>
      <c r="G632" s="20">
        <f>IFERROR(VLOOKUP(F632,Points!$I$2:$K$5,3,TRUE),"")</f>
        <v>0</v>
      </c>
    </row>
    <row r="633" spans="1:7" ht="19.95" customHeight="1" x14ac:dyDescent="0.3">
      <c r="A633" t="s">
        <v>5352</v>
      </c>
      <c r="B633" t="s">
        <v>3925</v>
      </c>
      <c r="C633" t="s">
        <v>1900</v>
      </c>
      <c r="D633" t="s">
        <v>119</v>
      </c>
      <c r="E633" s="31">
        <v>57000</v>
      </c>
      <c r="F633" s="30">
        <f>LowestQuintileIncome[[#This Row],[LQI]]/34620</f>
        <v>1.6464471403812826</v>
      </c>
      <c r="G633" s="20">
        <f>IFERROR(VLOOKUP(F633,Points!$I$2:$K$5,3,TRUE),"")</f>
        <v>0</v>
      </c>
    </row>
    <row r="634" spans="1:7" ht="19.95" customHeight="1" x14ac:dyDescent="0.3">
      <c r="A634" t="s">
        <v>5352</v>
      </c>
      <c r="B634" t="s">
        <v>3926</v>
      </c>
      <c r="C634" t="s">
        <v>1900</v>
      </c>
      <c r="D634" t="s">
        <v>166</v>
      </c>
      <c r="E634" s="31">
        <v>37235</v>
      </c>
      <c r="F634" s="30">
        <f>LowestQuintileIncome[[#This Row],[LQI]]/34620</f>
        <v>1.0755343731946851</v>
      </c>
      <c r="G634" s="20">
        <f>IFERROR(VLOOKUP(F634,Points!$I$2:$K$5,3,TRUE),"")</f>
        <v>0</v>
      </c>
    </row>
    <row r="635" spans="1:7" ht="19.95" customHeight="1" x14ac:dyDescent="0.3">
      <c r="A635" t="s">
        <v>5352</v>
      </c>
      <c r="B635" t="s">
        <v>3927</v>
      </c>
      <c r="C635" t="s">
        <v>1901</v>
      </c>
      <c r="D635" t="s">
        <v>117</v>
      </c>
      <c r="E635" s="31">
        <v>30455</v>
      </c>
      <c r="F635" s="30">
        <f>LowestQuintileIncome[[#This Row],[LQI]]/34620</f>
        <v>0.87969381860196416</v>
      </c>
      <c r="G635" s="20">
        <f>IFERROR(VLOOKUP(F635,Points!$I$2:$K$5,3,TRUE),"")</f>
        <v>0</v>
      </c>
    </row>
    <row r="636" spans="1:7" ht="19.95" customHeight="1" x14ac:dyDescent="0.3">
      <c r="A636" t="s">
        <v>5351</v>
      </c>
      <c r="B636" t="s">
        <v>3928</v>
      </c>
      <c r="C636" t="s">
        <v>1902</v>
      </c>
      <c r="D636" t="s">
        <v>117</v>
      </c>
      <c r="E636" s="31">
        <v>53929</v>
      </c>
      <c r="F636" s="30">
        <f>LowestQuintileIncome[[#This Row],[LQI]]/34620</f>
        <v>1.5577411900635472</v>
      </c>
      <c r="G636" s="20">
        <f>IFERROR(VLOOKUP(F636,Points!$I$2:$K$5,3,TRUE),"")</f>
        <v>0</v>
      </c>
    </row>
    <row r="637" spans="1:7" ht="19.95" customHeight="1" x14ac:dyDescent="0.3">
      <c r="A637" t="s">
        <v>5351</v>
      </c>
      <c r="B637" t="s">
        <v>3929</v>
      </c>
      <c r="C637" t="s">
        <v>1903</v>
      </c>
      <c r="D637" t="s">
        <v>113</v>
      </c>
      <c r="E637" s="31">
        <v>36471</v>
      </c>
      <c r="F637" s="30">
        <f>LowestQuintileIncome[[#This Row],[LQI]]/34620</f>
        <v>1.0534662045060659</v>
      </c>
      <c r="G637" s="20">
        <f>IFERROR(VLOOKUP(F637,Points!$I$2:$K$5,3,TRUE),"")</f>
        <v>0</v>
      </c>
    </row>
    <row r="638" spans="1:7" ht="19.95" customHeight="1" x14ac:dyDescent="0.3">
      <c r="A638" t="s">
        <v>5352</v>
      </c>
      <c r="B638" t="s">
        <v>3930</v>
      </c>
      <c r="C638" t="s">
        <v>1904</v>
      </c>
      <c r="D638" t="s">
        <v>86</v>
      </c>
      <c r="E638" s="31">
        <v>37167</v>
      </c>
      <c r="F638" s="30">
        <f>LowestQuintileIncome[[#This Row],[LQI]]/34620</f>
        <v>1.0735701906412478</v>
      </c>
      <c r="G638" s="20">
        <f>IFERROR(VLOOKUP(F638,Points!$I$2:$K$5,3,TRUE),"")</f>
        <v>0</v>
      </c>
    </row>
    <row r="639" spans="1:7" ht="19.95" customHeight="1" x14ac:dyDescent="0.3">
      <c r="A639" t="s">
        <v>5352</v>
      </c>
      <c r="B639" t="s">
        <v>3931</v>
      </c>
      <c r="C639" t="s">
        <v>1905</v>
      </c>
      <c r="D639" t="s">
        <v>147</v>
      </c>
      <c r="E639" s="31">
        <v>38417</v>
      </c>
      <c r="F639" s="30">
        <f>LowestQuintileIncome[[#This Row],[LQI]]/34620</f>
        <v>1.1096764875794338</v>
      </c>
      <c r="G639" s="20">
        <f>IFERROR(VLOOKUP(F639,Points!$I$2:$K$5,3,TRUE),"")</f>
        <v>0</v>
      </c>
    </row>
    <row r="640" spans="1:7" ht="19.95" customHeight="1" x14ac:dyDescent="0.3">
      <c r="A640" t="s">
        <v>5351</v>
      </c>
      <c r="B640" t="s">
        <v>3932</v>
      </c>
      <c r="C640" t="s">
        <v>1906</v>
      </c>
      <c r="D640" t="s">
        <v>45</v>
      </c>
      <c r="E640" s="31">
        <v>24731</v>
      </c>
      <c r="F640" s="30">
        <f>LowestQuintileIncome[[#This Row],[LQI]]/34620</f>
        <v>0.71435586366262271</v>
      </c>
      <c r="G640" s="20">
        <f>IFERROR(VLOOKUP(F640,Points!$I$2:$K$5,3,TRUE),"")</f>
        <v>10</v>
      </c>
    </row>
    <row r="641" spans="1:7" ht="19.95" customHeight="1" x14ac:dyDescent="0.3">
      <c r="A641" t="s">
        <v>5352</v>
      </c>
      <c r="B641" t="s">
        <v>3933</v>
      </c>
      <c r="C641" t="s">
        <v>1907</v>
      </c>
      <c r="D641" t="s">
        <v>86</v>
      </c>
      <c r="E641" s="31">
        <v>58853</v>
      </c>
      <c r="F641" s="30">
        <f>LowestQuintileIncome[[#This Row],[LQI]]/34620</f>
        <v>1.6999711149624495</v>
      </c>
      <c r="G641" s="20">
        <f>IFERROR(VLOOKUP(F641,Points!$I$2:$K$5,3,TRUE),"")</f>
        <v>0</v>
      </c>
    </row>
    <row r="642" spans="1:7" ht="19.95" customHeight="1" x14ac:dyDescent="0.3">
      <c r="A642" t="s">
        <v>5352</v>
      </c>
      <c r="B642" t="s">
        <v>3934</v>
      </c>
      <c r="C642" t="s">
        <v>1908</v>
      </c>
      <c r="D642" t="s">
        <v>88</v>
      </c>
      <c r="E642" s="31">
        <v>41321</v>
      </c>
      <c r="F642" s="30">
        <f>LowestQuintileIncome[[#This Row],[LQI]]/34620</f>
        <v>1.1935586366262276</v>
      </c>
      <c r="G642" s="20">
        <f>IFERROR(VLOOKUP(F642,Points!$I$2:$K$5,3,TRUE),"")</f>
        <v>0</v>
      </c>
    </row>
    <row r="643" spans="1:7" ht="19.95" customHeight="1" x14ac:dyDescent="0.3">
      <c r="A643" t="s">
        <v>5351</v>
      </c>
      <c r="B643" t="s">
        <v>3935</v>
      </c>
      <c r="C643" t="s">
        <v>1909</v>
      </c>
      <c r="D643" t="s">
        <v>41</v>
      </c>
      <c r="E643" s="31">
        <v>40899</v>
      </c>
      <c r="F643" s="30">
        <f>LowestQuintileIncome[[#This Row],[LQI]]/34620</f>
        <v>1.181369150779896</v>
      </c>
      <c r="G643" s="20">
        <f>IFERROR(VLOOKUP(F643,Points!$I$2:$K$5,3,TRUE),"")</f>
        <v>0</v>
      </c>
    </row>
    <row r="644" spans="1:7" ht="19.95" customHeight="1" x14ac:dyDescent="0.3">
      <c r="A644" t="s">
        <v>5351</v>
      </c>
      <c r="B644" t="s">
        <v>3936</v>
      </c>
      <c r="C644" t="s">
        <v>1910</v>
      </c>
      <c r="D644" t="s">
        <v>95</v>
      </c>
      <c r="E644" s="31">
        <v>35176</v>
      </c>
      <c r="F644" s="30">
        <f>LowestQuintileIncome[[#This Row],[LQI]]/34620</f>
        <v>1.0160600808781051</v>
      </c>
      <c r="G644" s="20">
        <f>IFERROR(VLOOKUP(F644,Points!$I$2:$K$5,3,TRUE),"")</f>
        <v>0</v>
      </c>
    </row>
    <row r="645" spans="1:7" ht="19.95" customHeight="1" x14ac:dyDescent="0.3">
      <c r="A645" t="s">
        <v>5352</v>
      </c>
      <c r="B645" t="s">
        <v>3937</v>
      </c>
      <c r="C645" t="s">
        <v>1911</v>
      </c>
      <c r="D645" t="s">
        <v>95</v>
      </c>
      <c r="E645" s="31">
        <v>50821</v>
      </c>
      <c r="F645" s="30">
        <f>LowestQuintileIncome[[#This Row],[LQI]]/34620</f>
        <v>1.4679664933564414</v>
      </c>
      <c r="G645" s="20">
        <f>IFERROR(VLOOKUP(F645,Points!$I$2:$K$5,3,TRUE),"")</f>
        <v>0</v>
      </c>
    </row>
    <row r="646" spans="1:7" ht="19.95" customHeight="1" x14ac:dyDescent="0.3">
      <c r="A646" t="s">
        <v>5351</v>
      </c>
      <c r="B646" t="s">
        <v>3938</v>
      </c>
      <c r="C646" t="s">
        <v>1912</v>
      </c>
      <c r="D646" t="s">
        <v>229</v>
      </c>
      <c r="E646" s="31">
        <v>65632</v>
      </c>
      <c r="F646" s="30">
        <f>LowestQuintileIncome[[#This Row],[LQI]]/34620</f>
        <v>1.8957827845176198</v>
      </c>
      <c r="G646" s="20">
        <f>IFERROR(VLOOKUP(F646,Points!$I$2:$K$5,3,TRUE),"")</f>
        <v>0</v>
      </c>
    </row>
    <row r="647" spans="1:7" ht="19.95" customHeight="1" x14ac:dyDescent="0.3">
      <c r="A647" t="s">
        <v>5351</v>
      </c>
      <c r="B647" t="s">
        <v>3939</v>
      </c>
      <c r="C647" t="s">
        <v>1913</v>
      </c>
      <c r="D647" t="s">
        <v>279</v>
      </c>
      <c r="E647" s="31">
        <v>28598</v>
      </c>
      <c r="F647" s="30">
        <f>LowestQuintileIncome[[#This Row],[LQI]]/34620</f>
        <v>0.82605430387059509</v>
      </c>
      <c r="G647" s="20">
        <f>IFERROR(VLOOKUP(F647,Points!$I$2:$K$5,3,TRUE),"")</f>
        <v>0</v>
      </c>
    </row>
    <row r="648" spans="1:7" ht="19.95" customHeight="1" x14ac:dyDescent="0.3">
      <c r="A648" t="s">
        <v>5352</v>
      </c>
      <c r="B648" t="s">
        <v>3940</v>
      </c>
      <c r="C648" t="s">
        <v>1914</v>
      </c>
      <c r="D648" t="s">
        <v>99</v>
      </c>
      <c r="E648" s="31">
        <v>37000</v>
      </c>
      <c r="F648" s="30">
        <f>LowestQuintileIncome[[#This Row],[LQI]]/34620</f>
        <v>1.0687463893703062</v>
      </c>
      <c r="G648" s="20">
        <f>IFERROR(VLOOKUP(F648,Points!$I$2:$K$5,3,TRUE),"")</f>
        <v>0</v>
      </c>
    </row>
    <row r="649" spans="1:7" ht="19.95" customHeight="1" x14ac:dyDescent="0.3">
      <c r="A649" t="s">
        <v>5352</v>
      </c>
      <c r="B649" t="s">
        <v>3941</v>
      </c>
      <c r="C649" t="s">
        <v>1914</v>
      </c>
      <c r="D649" t="s">
        <v>34</v>
      </c>
      <c r="E649" s="31">
        <v>38000</v>
      </c>
      <c r="F649" s="30">
        <f>LowestQuintileIncome[[#This Row],[LQI]]/34620</f>
        <v>1.0976314269208549</v>
      </c>
      <c r="G649" s="20">
        <f>IFERROR(VLOOKUP(F649,Points!$I$2:$K$5,3,TRUE),"")</f>
        <v>0</v>
      </c>
    </row>
    <row r="650" spans="1:7" ht="19.95" customHeight="1" x14ac:dyDescent="0.3">
      <c r="A650" t="s">
        <v>5351</v>
      </c>
      <c r="B650" t="s">
        <v>3942</v>
      </c>
      <c r="C650" t="s">
        <v>1915</v>
      </c>
      <c r="D650" t="s">
        <v>229</v>
      </c>
      <c r="E650" s="31">
        <v>43035</v>
      </c>
      <c r="F650" s="30">
        <f>LowestQuintileIncome[[#This Row],[LQI]]/34620</f>
        <v>1.2430675909878683</v>
      </c>
      <c r="G650" s="20">
        <f>IFERROR(VLOOKUP(F650,Points!$I$2:$K$5,3,TRUE),"")</f>
        <v>0</v>
      </c>
    </row>
    <row r="651" spans="1:7" ht="19.95" customHeight="1" x14ac:dyDescent="0.3">
      <c r="A651" t="s">
        <v>5352</v>
      </c>
      <c r="B651" t="s">
        <v>3943</v>
      </c>
      <c r="C651" t="s">
        <v>1916</v>
      </c>
      <c r="D651" t="s">
        <v>16</v>
      </c>
      <c r="E651" s="31">
        <v>41333</v>
      </c>
      <c r="F651" s="30">
        <f>LowestQuintileIncome[[#This Row],[LQI]]/34620</f>
        <v>1.1939052570768343</v>
      </c>
      <c r="G651" s="20">
        <f>IFERROR(VLOOKUP(F651,Points!$I$2:$K$5,3,TRUE),"")</f>
        <v>0</v>
      </c>
    </row>
    <row r="652" spans="1:7" ht="19.95" customHeight="1" x14ac:dyDescent="0.3">
      <c r="A652" t="s">
        <v>5352</v>
      </c>
      <c r="B652" t="s">
        <v>3944</v>
      </c>
      <c r="C652" t="s">
        <v>1916</v>
      </c>
      <c r="D652" t="s">
        <v>27</v>
      </c>
      <c r="E652" s="31">
        <v>54833</v>
      </c>
      <c r="F652" s="30">
        <f>LowestQuintileIncome[[#This Row],[LQI]]/34620</f>
        <v>1.5838532640092433</v>
      </c>
      <c r="G652" s="20">
        <f>IFERROR(VLOOKUP(F652,Points!$I$2:$K$5,3,TRUE),"")</f>
        <v>0</v>
      </c>
    </row>
    <row r="653" spans="1:7" ht="19.95" customHeight="1" x14ac:dyDescent="0.3">
      <c r="A653" t="s">
        <v>5352</v>
      </c>
      <c r="B653" t="s">
        <v>3945</v>
      </c>
      <c r="C653" t="s">
        <v>1916</v>
      </c>
      <c r="D653" t="s">
        <v>279</v>
      </c>
      <c r="E653" s="31">
        <v>46757</v>
      </c>
      <c r="F653" s="30">
        <f>LowestQuintileIncome[[#This Row],[LQI]]/34620</f>
        <v>1.3505777007510109</v>
      </c>
      <c r="G653" s="20">
        <f>IFERROR(VLOOKUP(F653,Points!$I$2:$K$5,3,TRUE),"")</f>
        <v>0</v>
      </c>
    </row>
    <row r="654" spans="1:7" ht="19.95" customHeight="1" x14ac:dyDescent="0.3">
      <c r="A654" t="s">
        <v>5352</v>
      </c>
      <c r="B654" t="s">
        <v>3946</v>
      </c>
      <c r="C654" t="s">
        <v>1916</v>
      </c>
      <c r="D654" t="s">
        <v>124</v>
      </c>
      <c r="E654" s="31">
        <v>50417</v>
      </c>
      <c r="F654" s="30">
        <f>LowestQuintileIncome[[#This Row],[LQI]]/34620</f>
        <v>1.4562969381860196</v>
      </c>
      <c r="G654" s="20">
        <f>IFERROR(VLOOKUP(F654,Points!$I$2:$K$5,3,TRUE),"")</f>
        <v>0</v>
      </c>
    </row>
    <row r="655" spans="1:7" ht="19.95" customHeight="1" x14ac:dyDescent="0.3">
      <c r="A655" t="s">
        <v>5352</v>
      </c>
      <c r="B655" t="s">
        <v>3947</v>
      </c>
      <c r="C655" t="s">
        <v>1916</v>
      </c>
      <c r="D655" t="s">
        <v>166</v>
      </c>
      <c r="E655" s="31">
        <v>37500</v>
      </c>
      <c r="F655" s="30">
        <f>LowestQuintileIncome[[#This Row],[LQI]]/34620</f>
        <v>1.0831889081455806</v>
      </c>
      <c r="G655" s="20">
        <f>IFERROR(VLOOKUP(F655,Points!$I$2:$K$5,3,TRUE),"")</f>
        <v>0</v>
      </c>
    </row>
    <row r="656" spans="1:7" ht="19.95" customHeight="1" x14ac:dyDescent="0.3">
      <c r="A656" t="s">
        <v>5351</v>
      </c>
      <c r="B656" t="s">
        <v>3948</v>
      </c>
      <c r="C656" t="s">
        <v>1917</v>
      </c>
      <c r="D656" t="s">
        <v>25</v>
      </c>
      <c r="E656" s="31">
        <v>10300</v>
      </c>
      <c r="F656" s="30">
        <f>LowestQuintileIncome[[#This Row],[LQI]]/34620</f>
        <v>0.29751588677065283</v>
      </c>
      <c r="G656" s="20">
        <f>IFERROR(VLOOKUP(F656,Points!$I$2:$K$5,3,TRUE),"")</f>
        <v>20</v>
      </c>
    </row>
    <row r="657" spans="1:7" ht="19.95" customHeight="1" x14ac:dyDescent="0.3">
      <c r="A657" t="s">
        <v>5352</v>
      </c>
      <c r="B657" t="s">
        <v>3949</v>
      </c>
      <c r="C657" t="s">
        <v>1918</v>
      </c>
      <c r="D657" t="s">
        <v>99</v>
      </c>
      <c r="E657" s="31">
        <v>42700</v>
      </c>
      <c r="F657" s="30">
        <f>LowestQuintileIncome[[#This Row],[LQI]]/34620</f>
        <v>1.2333911034084344</v>
      </c>
      <c r="G657" s="20">
        <f>IFERROR(VLOOKUP(F657,Points!$I$2:$K$5,3,TRUE),"")</f>
        <v>0</v>
      </c>
    </row>
    <row r="658" spans="1:7" ht="19.95" customHeight="1" x14ac:dyDescent="0.3">
      <c r="A658" t="s">
        <v>5351</v>
      </c>
      <c r="B658" t="s">
        <v>3950</v>
      </c>
      <c r="C658" t="s">
        <v>1919</v>
      </c>
      <c r="D658" t="s">
        <v>39</v>
      </c>
      <c r="E658" s="31">
        <v>20795</v>
      </c>
      <c r="F658" s="30">
        <f>LowestQuintileIncome[[#This Row],[LQI]]/34620</f>
        <v>0.60066435586366262</v>
      </c>
      <c r="G658" s="20">
        <f>IFERROR(VLOOKUP(F658,Points!$I$2:$K$5,3,TRUE),"")</f>
        <v>15</v>
      </c>
    </row>
    <row r="659" spans="1:7" ht="19.95" customHeight="1" x14ac:dyDescent="0.3">
      <c r="A659" t="s">
        <v>5352</v>
      </c>
      <c r="B659" t="s">
        <v>3951</v>
      </c>
      <c r="C659" t="s">
        <v>1920</v>
      </c>
      <c r="D659" t="s">
        <v>153</v>
      </c>
      <c r="E659" s="31">
        <v>51013</v>
      </c>
      <c r="F659" s="30">
        <f>LowestQuintileIncome[[#This Row],[LQI]]/34620</f>
        <v>1.4735124205661467</v>
      </c>
      <c r="G659" s="20">
        <f>IFERROR(VLOOKUP(F659,Points!$I$2:$K$5,3,TRUE),"")</f>
        <v>0</v>
      </c>
    </row>
    <row r="660" spans="1:7" ht="19.95" customHeight="1" x14ac:dyDescent="0.3">
      <c r="A660" t="s">
        <v>5351</v>
      </c>
      <c r="B660" t="s">
        <v>3952</v>
      </c>
      <c r="C660" t="s">
        <v>1921</v>
      </c>
      <c r="D660" t="s">
        <v>153</v>
      </c>
      <c r="E660" s="31">
        <v>46550</v>
      </c>
      <c r="F660" s="30">
        <f>LowestQuintileIncome[[#This Row],[LQI]]/34620</f>
        <v>1.3445984979780474</v>
      </c>
      <c r="G660" s="20">
        <f>IFERROR(VLOOKUP(F660,Points!$I$2:$K$5,3,TRUE),"")</f>
        <v>0</v>
      </c>
    </row>
    <row r="661" spans="1:7" ht="19.95" customHeight="1" x14ac:dyDescent="0.3">
      <c r="A661" t="s">
        <v>5352</v>
      </c>
      <c r="B661" t="s">
        <v>3953</v>
      </c>
      <c r="C661" t="s">
        <v>1922</v>
      </c>
      <c r="D661" t="s">
        <v>57</v>
      </c>
      <c r="E661" s="31">
        <v>32080</v>
      </c>
      <c r="F661" s="30">
        <f>LowestQuintileIncome[[#This Row],[LQI]]/34620</f>
        <v>0.926632004621606</v>
      </c>
      <c r="G661" s="20">
        <f>IFERROR(VLOOKUP(F661,Points!$I$2:$K$5,3,TRUE),"")</f>
        <v>0</v>
      </c>
    </row>
    <row r="662" spans="1:7" ht="19.95" customHeight="1" x14ac:dyDescent="0.3">
      <c r="A662" t="s">
        <v>5352</v>
      </c>
      <c r="B662" t="s">
        <v>3954</v>
      </c>
      <c r="C662" t="s">
        <v>1922</v>
      </c>
      <c r="D662" t="s">
        <v>143</v>
      </c>
      <c r="E662" s="31">
        <v>55750</v>
      </c>
      <c r="F662" s="30">
        <f>LowestQuintileIncome[[#This Row],[LQI]]/34620</f>
        <v>1.6103408434430966</v>
      </c>
      <c r="G662" s="20">
        <f>IFERROR(VLOOKUP(F662,Points!$I$2:$K$5,3,TRUE),"")</f>
        <v>0</v>
      </c>
    </row>
    <row r="663" spans="1:7" ht="19.95" customHeight="1" x14ac:dyDescent="0.3">
      <c r="A663" t="s">
        <v>5352</v>
      </c>
      <c r="B663" t="s">
        <v>3955</v>
      </c>
      <c r="C663" t="s">
        <v>1922</v>
      </c>
      <c r="D663" t="s">
        <v>124</v>
      </c>
      <c r="E663" s="31">
        <v>48167</v>
      </c>
      <c r="F663" s="30">
        <f>LowestQuintileIncome[[#This Row],[LQI]]/34620</f>
        <v>1.3913056036972848</v>
      </c>
      <c r="G663" s="20">
        <f>IFERROR(VLOOKUP(F663,Points!$I$2:$K$5,3,TRUE),"")</f>
        <v>0</v>
      </c>
    </row>
    <row r="664" spans="1:7" ht="19.95" customHeight="1" x14ac:dyDescent="0.3">
      <c r="A664" t="s">
        <v>5352</v>
      </c>
      <c r="B664" t="s">
        <v>3956</v>
      </c>
      <c r="C664" t="s">
        <v>1923</v>
      </c>
      <c r="D664" t="s">
        <v>156</v>
      </c>
      <c r="E664" s="31">
        <v>27800</v>
      </c>
      <c r="F664" s="30">
        <f>LowestQuintileIncome[[#This Row],[LQI]]/34620</f>
        <v>0.80300404390525704</v>
      </c>
      <c r="G664" s="20">
        <f>IFERROR(VLOOKUP(F664,Points!$I$2:$K$5,3,TRUE),"")</f>
        <v>0</v>
      </c>
    </row>
    <row r="665" spans="1:7" ht="19.95" customHeight="1" x14ac:dyDescent="0.3">
      <c r="A665" t="s">
        <v>5352</v>
      </c>
      <c r="B665" t="s">
        <v>3957</v>
      </c>
      <c r="C665" t="s">
        <v>1924</v>
      </c>
      <c r="D665" t="s">
        <v>147</v>
      </c>
      <c r="E665" s="31">
        <v>35464</v>
      </c>
      <c r="F665" s="30">
        <f>LowestQuintileIncome[[#This Row],[LQI]]/34620</f>
        <v>1.0243789716926632</v>
      </c>
      <c r="G665" s="20">
        <f>IFERROR(VLOOKUP(F665,Points!$I$2:$K$5,3,TRUE),"")</f>
        <v>0</v>
      </c>
    </row>
    <row r="666" spans="1:7" ht="19.95" customHeight="1" x14ac:dyDescent="0.3">
      <c r="A666" t="s">
        <v>5352</v>
      </c>
      <c r="B666" t="s">
        <v>3958</v>
      </c>
      <c r="C666" t="s">
        <v>1924</v>
      </c>
      <c r="D666" t="s">
        <v>144</v>
      </c>
      <c r="E666" s="31">
        <v>55667</v>
      </c>
      <c r="F666" s="30">
        <f>LowestQuintileIncome[[#This Row],[LQI]]/34620</f>
        <v>1.6079433853264009</v>
      </c>
      <c r="G666" s="20">
        <f>IFERROR(VLOOKUP(F666,Points!$I$2:$K$5,3,TRUE),"")</f>
        <v>0</v>
      </c>
    </row>
    <row r="667" spans="1:7" ht="19.95" customHeight="1" x14ac:dyDescent="0.3">
      <c r="A667" t="s">
        <v>5351</v>
      </c>
      <c r="B667" t="s">
        <v>3959</v>
      </c>
      <c r="C667" t="s">
        <v>1925</v>
      </c>
      <c r="D667" t="s">
        <v>144</v>
      </c>
      <c r="E667" s="31">
        <v>19333</v>
      </c>
      <c r="F667" s="30">
        <f>LowestQuintileIncome[[#This Row],[LQI]]/34620</f>
        <v>0.55843443096476031</v>
      </c>
      <c r="G667" s="20">
        <f>IFERROR(VLOOKUP(F667,Points!$I$2:$K$5,3,TRUE),"")</f>
        <v>20</v>
      </c>
    </row>
    <row r="668" spans="1:7" ht="19.95" customHeight="1" x14ac:dyDescent="0.3">
      <c r="A668" t="s">
        <v>5351</v>
      </c>
      <c r="B668" t="s">
        <v>3960</v>
      </c>
      <c r="C668" t="s">
        <v>1926</v>
      </c>
      <c r="D668" t="s">
        <v>122</v>
      </c>
      <c r="E668" s="31">
        <v>32122</v>
      </c>
      <c r="F668" s="30">
        <f>LowestQuintileIncome[[#This Row],[LQI]]/34620</f>
        <v>0.92784517619872908</v>
      </c>
      <c r="G668" s="20">
        <f>IFERROR(VLOOKUP(F668,Points!$I$2:$K$5,3,TRUE),"")</f>
        <v>0</v>
      </c>
    </row>
    <row r="669" spans="1:7" ht="19.95" customHeight="1" x14ac:dyDescent="0.3">
      <c r="A669" t="s">
        <v>5352</v>
      </c>
      <c r="B669" t="s">
        <v>3961</v>
      </c>
      <c r="C669" t="s">
        <v>1927</v>
      </c>
      <c r="D669" t="s">
        <v>53</v>
      </c>
      <c r="E669" s="31">
        <v>47430</v>
      </c>
      <c r="F669" s="30">
        <f>LowestQuintileIncome[[#This Row],[LQI]]/34620</f>
        <v>1.3700173310225303</v>
      </c>
      <c r="G669" s="20">
        <f>IFERROR(VLOOKUP(F669,Points!$I$2:$K$5,3,TRUE),"")</f>
        <v>0</v>
      </c>
    </row>
    <row r="670" spans="1:7" ht="19.95" customHeight="1" x14ac:dyDescent="0.3">
      <c r="A670" t="s">
        <v>5351</v>
      </c>
      <c r="B670" t="s">
        <v>3962</v>
      </c>
      <c r="C670" t="s">
        <v>1928</v>
      </c>
      <c r="D670" t="s">
        <v>14</v>
      </c>
      <c r="E670" s="31">
        <v>24227</v>
      </c>
      <c r="F670" s="30">
        <f>LowestQuintileIncome[[#This Row],[LQI]]/34620</f>
        <v>0.69979780473714615</v>
      </c>
      <c r="G670" s="20">
        <f>IFERROR(VLOOKUP(F670,Points!$I$2:$K$5,3,TRUE),"")</f>
        <v>15</v>
      </c>
    </row>
    <row r="671" spans="1:7" ht="19.95" customHeight="1" x14ac:dyDescent="0.3">
      <c r="A671" t="s">
        <v>5351</v>
      </c>
      <c r="B671" t="s">
        <v>3963</v>
      </c>
      <c r="C671" t="s">
        <v>1929</v>
      </c>
      <c r="D671" t="s">
        <v>86</v>
      </c>
      <c r="E671" s="31">
        <v>41900</v>
      </c>
      <c r="F671" s="30">
        <f>LowestQuintileIncome[[#This Row],[LQI]]/34620</f>
        <v>1.2102830733679955</v>
      </c>
      <c r="G671" s="20">
        <f>IFERROR(VLOOKUP(F671,Points!$I$2:$K$5,3,TRUE),"")</f>
        <v>0</v>
      </c>
    </row>
    <row r="672" spans="1:7" ht="19.95" customHeight="1" x14ac:dyDescent="0.3">
      <c r="A672" t="s">
        <v>5352</v>
      </c>
      <c r="B672" t="s">
        <v>3964</v>
      </c>
      <c r="C672" t="s">
        <v>1930</v>
      </c>
      <c r="D672" t="s">
        <v>131</v>
      </c>
      <c r="E672" s="31">
        <v>44167</v>
      </c>
      <c r="F672" s="30">
        <f>LowestQuintileIncome[[#This Row],[LQI]]/34620</f>
        <v>1.2757654534950895</v>
      </c>
      <c r="G672" s="20">
        <f>IFERROR(VLOOKUP(F672,Points!$I$2:$K$5,3,TRUE),"")</f>
        <v>0</v>
      </c>
    </row>
    <row r="673" spans="1:7" ht="19.95" customHeight="1" x14ac:dyDescent="0.25">
      <c r="A673" t="s">
        <v>5351</v>
      </c>
      <c r="B673" t="s">
        <v>3965</v>
      </c>
      <c r="C673" t="s">
        <v>1931</v>
      </c>
      <c r="D673" t="s">
        <v>111</v>
      </c>
      <c r="E673" s="31" t="s">
        <v>1379</v>
      </c>
      <c r="F673" s="31" t="s">
        <v>1379</v>
      </c>
      <c r="G673" s="31" t="s">
        <v>1379</v>
      </c>
    </row>
    <row r="674" spans="1:7" ht="19.95" customHeight="1" x14ac:dyDescent="0.3">
      <c r="A674" t="s">
        <v>5352</v>
      </c>
      <c r="B674" t="s">
        <v>3966</v>
      </c>
      <c r="C674" t="s">
        <v>1932</v>
      </c>
      <c r="D674" t="s">
        <v>111</v>
      </c>
      <c r="E674" s="31">
        <v>59833</v>
      </c>
      <c r="F674" s="30">
        <f>LowestQuintileIncome[[#This Row],[LQI]]/34620</f>
        <v>1.7282784517619874</v>
      </c>
      <c r="G674" s="20">
        <f>IFERROR(VLOOKUP(F674,Points!$I$2:$K$5,3,TRUE),"")</f>
        <v>0</v>
      </c>
    </row>
    <row r="675" spans="1:7" ht="19.95" customHeight="1" x14ac:dyDescent="0.3">
      <c r="A675" t="s">
        <v>5352</v>
      </c>
      <c r="B675" t="s">
        <v>3967</v>
      </c>
      <c r="C675" t="s">
        <v>1933</v>
      </c>
      <c r="D675" t="s">
        <v>37</v>
      </c>
      <c r="E675" s="31">
        <v>48870</v>
      </c>
      <c r="F675" s="30">
        <f>LowestQuintileIncome[[#This Row],[LQI]]/34620</f>
        <v>1.4116117850953207</v>
      </c>
      <c r="G675" s="20">
        <f>IFERROR(VLOOKUP(F675,Points!$I$2:$K$5,3,TRUE),"")</f>
        <v>0</v>
      </c>
    </row>
    <row r="676" spans="1:7" ht="19.95" customHeight="1" x14ac:dyDescent="0.3">
      <c r="A676" t="s">
        <v>5351</v>
      </c>
      <c r="B676" t="s">
        <v>3968</v>
      </c>
      <c r="C676" t="s">
        <v>1934</v>
      </c>
      <c r="D676" t="s">
        <v>37</v>
      </c>
      <c r="E676" s="31">
        <v>25222</v>
      </c>
      <c r="F676" s="30">
        <f>LowestQuintileIncome[[#This Row],[LQI]]/34620</f>
        <v>0.72853841709994227</v>
      </c>
      <c r="G676" s="20">
        <f>IFERROR(VLOOKUP(F676,Points!$I$2:$K$5,3,TRUE),"")</f>
        <v>10</v>
      </c>
    </row>
    <row r="677" spans="1:7" ht="19.95" customHeight="1" x14ac:dyDescent="0.3">
      <c r="A677" t="s">
        <v>5352</v>
      </c>
      <c r="B677" t="s">
        <v>3969</v>
      </c>
      <c r="C677" t="s">
        <v>1935</v>
      </c>
      <c r="D677" t="s">
        <v>16</v>
      </c>
      <c r="E677" s="31">
        <v>25786</v>
      </c>
      <c r="F677" s="30">
        <f>LowestQuintileIncome[[#This Row],[LQI]]/34620</f>
        <v>0.74482957827845175</v>
      </c>
      <c r="G677" s="20">
        <f>IFERROR(VLOOKUP(F677,Points!$I$2:$K$5,3,TRUE),"")</f>
        <v>10</v>
      </c>
    </row>
    <row r="678" spans="1:7" ht="19.95" customHeight="1" x14ac:dyDescent="0.3">
      <c r="A678" t="s">
        <v>5352</v>
      </c>
      <c r="B678" t="s">
        <v>3970</v>
      </c>
      <c r="C678" t="s">
        <v>1936</v>
      </c>
      <c r="D678" t="s">
        <v>117</v>
      </c>
      <c r="E678" s="31">
        <v>48524</v>
      </c>
      <c r="F678" s="30">
        <f>LowestQuintileIncome[[#This Row],[LQI]]/34620</f>
        <v>1.4016175621028308</v>
      </c>
      <c r="G678" s="20">
        <f>IFERROR(VLOOKUP(F678,Points!$I$2:$K$5,3,TRUE),"")</f>
        <v>0</v>
      </c>
    </row>
    <row r="679" spans="1:7" ht="19.95" customHeight="1" x14ac:dyDescent="0.3">
      <c r="A679" t="s">
        <v>5352</v>
      </c>
      <c r="B679" t="s">
        <v>3971</v>
      </c>
      <c r="C679" t="s">
        <v>1937</v>
      </c>
      <c r="D679" t="s">
        <v>16</v>
      </c>
      <c r="E679" s="31">
        <v>30000</v>
      </c>
      <c r="F679" s="30">
        <f>LowestQuintileIncome[[#This Row],[LQI]]/34620</f>
        <v>0.86655112651646449</v>
      </c>
      <c r="G679" s="20">
        <f>IFERROR(VLOOKUP(F679,Points!$I$2:$K$5,3,TRUE),"")</f>
        <v>0</v>
      </c>
    </row>
    <row r="680" spans="1:7" ht="19.95" customHeight="1" x14ac:dyDescent="0.3">
      <c r="A680" t="s">
        <v>5352</v>
      </c>
      <c r="B680" t="s">
        <v>3972</v>
      </c>
      <c r="C680" t="s">
        <v>1937</v>
      </c>
      <c r="D680" t="s">
        <v>39</v>
      </c>
      <c r="E680" s="31">
        <v>53045</v>
      </c>
      <c r="F680" s="30">
        <f>LowestQuintileIncome[[#This Row],[LQI]]/34620</f>
        <v>1.5322068168688618</v>
      </c>
      <c r="G680" s="20">
        <f>IFERROR(VLOOKUP(F680,Points!$I$2:$K$5,3,TRUE),"")</f>
        <v>0</v>
      </c>
    </row>
    <row r="681" spans="1:7" ht="19.95" customHeight="1" x14ac:dyDescent="0.3">
      <c r="A681" t="s">
        <v>5351</v>
      </c>
      <c r="B681" t="s">
        <v>3973</v>
      </c>
      <c r="C681" t="s">
        <v>1938</v>
      </c>
      <c r="D681" t="s">
        <v>156</v>
      </c>
      <c r="E681" s="31">
        <v>22824</v>
      </c>
      <c r="F681" s="30">
        <f>LowestQuintileIncome[[#This Row],[LQI]]/34620</f>
        <v>0.65927209705372614</v>
      </c>
      <c r="G681" s="20">
        <f>IFERROR(VLOOKUP(F681,Points!$I$2:$K$5,3,TRUE),"")</f>
        <v>15</v>
      </c>
    </row>
    <row r="682" spans="1:7" ht="19.95" customHeight="1" x14ac:dyDescent="0.3">
      <c r="A682" t="s">
        <v>5352</v>
      </c>
      <c r="B682" t="s">
        <v>3974</v>
      </c>
      <c r="C682" t="s">
        <v>1939</v>
      </c>
      <c r="D682" t="s">
        <v>173</v>
      </c>
      <c r="E682" s="31">
        <v>63193</v>
      </c>
      <c r="F682" s="30">
        <f>LowestQuintileIncome[[#This Row],[LQI]]/34620</f>
        <v>1.8253321779318312</v>
      </c>
      <c r="G682" s="20">
        <f>IFERROR(VLOOKUP(F682,Points!$I$2:$K$5,3,TRUE),"")</f>
        <v>0</v>
      </c>
    </row>
    <row r="683" spans="1:7" ht="19.95" customHeight="1" x14ac:dyDescent="0.3">
      <c r="A683" t="s">
        <v>5352</v>
      </c>
      <c r="B683" t="s">
        <v>3975</v>
      </c>
      <c r="C683" t="s">
        <v>1940</v>
      </c>
      <c r="D683" t="s">
        <v>195</v>
      </c>
      <c r="E683" s="31">
        <v>52600</v>
      </c>
      <c r="F683" s="30">
        <f>LowestQuintileIncome[[#This Row],[LQI]]/34620</f>
        <v>1.5193529751588677</v>
      </c>
      <c r="G683" s="20">
        <f>IFERROR(VLOOKUP(F683,Points!$I$2:$K$5,3,TRUE),"")</f>
        <v>0</v>
      </c>
    </row>
    <row r="684" spans="1:7" ht="19.95" customHeight="1" x14ac:dyDescent="0.3">
      <c r="A684" t="s">
        <v>5351</v>
      </c>
      <c r="B684" t="s">
        <v>3976</v>
      </c>
      <c r="C684" t="s">
        <v>1941</v>
      </c>
      <c r="D684" t="s">
        <v>195</v>
      </c>
      <c r="E684" s="31">
        <v>44448</v>
      </c>
      <c r="F684" s="30">
        <f>LowestQuintileIncome[[#This Row],[LQI]]/34620</f>
        <v>1.2838821490467938</v>
      </c>
      <c r="G684" s="20">
        <f>IFERROR(VLOOKUP(F684,Points!$I$2:$K$5,3,TRUE),"")</f>
        <v>0</v>
      </c>
    </row>
    <row r="685" spans="1:7" ht="19.95" customHeight="1" x14ac:dyDescent="0.3">
      <c r="A685" t="s">
        <v>5352</v>
      </c>
      <c r="B685" t="s">
        <v>3977</v>
      </c>
      <c r="C685" t="s">
        <v>1942</v>
      </c>
      <c r="D685" t="s">
        <v>166</v>
      </c>
      <c r="E685" s="31">
        <v>28500</v>
      </c>
      <c r="F685" s="30">
        <f>LowestQuintileIncome[[#This Row],[LQI]]/34620</f>
        <v>0.8232235701906413</v>
      </c>
      <c r="G685" s="20">
        <f>IFERROR(VLOOKUP(F685,Points!$I$2:$K$5,3,TRUE),"")</f>
        <v>0</v>
      </c>
    </row>
    <row r="686" spans="1:7" ht="19.95" customHeight="1" x14ac:dyDescent="0.3">
      <c r="A686" t="s">
        <v>5351</v>
      </c>
      <c r="B686" t="s">
        <v>3978</v>
      </c>
      <c r="C686" t="s">
        <v>1943</v>
      </c>
      <c r="D686" t="s">
        <v>166</v>
      </c>
      <c r="E686" s="31">
        <v>29900</v>
      </c>
      <c r="F686" s="30">
        <f>LowestQuintileIncome[[#This Row],[LQI]]/34620</f>
        <v>0.86366262276140959</v>
      </c>
      <c r="G686" s="20">
        <f>IFERROR(VLOOKUP(F686,Points!$I$2:$K$5,3,TRUE),"")</f>
        <v>0</v>
      </c>
    </row>
    <row r="687" spans="1:7" ht="19.95" customHeight="1" x14ac:dyDescent="0.3">
      <c r="A687" t="s">
        <v>5352</v>
      </c>
      <c r="B687" t="s">
        <v>3979</v>
      </c>
      <c r="C687" t="s">
        <v>1944</v>
      </c>
      <c r="D687" t="s">
        <v>39</v>
      </c>
      <c r="E687" s="31">
        <v>38500</v>
      </c>
      <c r="F687" s="30">
        <f>LowestQuintileIncome[[#This Row],[LQI]]/34620</f>
        <v>1.1120739456961295</v>
      </c>
      <c r="G687" s="20">
        <f>IFERROR(VLOOKUP(F687,Points!$I$2:$K$5,3,TRUE),"")</f>
        <v>0</v>
      </c>
    </row>
    <row r="688" spans="1:7" ht="19.95" customHeight="1" x14ac:dyDescent="0.3">
      <c r="A688" t="s">
        <v>5352</v>
      </c>
      <c r="B688" t="s">
        <v>3980</v>
      </c>
      <c r="C688" t="s">
        <v>1944</v>
      </c>
      <c r="D688" t="s">
        <v>277</v>
      </c>
      <c r="E688" s="31">
        <v>38250</v>
      </c>
      <c r="F688" s="30">
        <f>LowestQuintileIncome[[#This Row],[LQI]]/34620</f>
        <v>1.1048526863084922</v>
      </c>
      <c r="G688" s="20">
        <f>IFERROR(VLOOKUP(F688,Points!$I$2:$K$5,3,TRUE),"")</f>
        <v>0</v>
      </c>
    </row>
    <row r="689" spans="1:7" ht="19.95" customHeight="1" x14ac:dyDescent="0.3">
      <c r="A689" t="s">
        <v>5352</v>
      </c>
      <c r="B689" t="s">
        <v>3981</v>
      </c>
      <c r="C689" t="s">
        <v>1945</v>
      </c>
      <c r="D689" t="s">
        <v>50</v>
      </c>
      <c r="E689" s="31">
        <v>31833</v>
      </c>
      <c r="F689" s="30">
        <f>LowestQuintileIncome[[#This Row],[LQI]]/34620</f>
        <v>0.91949740034662042</v>
      </c>
      <c r="G689" s="20">
        <f>IFERROR(VLOOKUP(F689,Points!$I$2:$K$5,3,TRUE),"")</f>
        <v>0</v>
      </c>
    </row>
    <row r="690" spans="1:7" ht="19.95" customHeight="1" x14ac:dyDescent="0.3">
      <c r="A690" t="s">
        <v>5352</v>
      </c>
      <c r="B690" t="s">
        <v>3982</v>
      </c>
      <c r="C690" t="s">
        <v>1946</v>
      </c>
      <c r="D690" t="s">
        <v>88</v>
      </c>
      <c r="E690" s="31">
        <v>43938</v>
      </c>
      <c r="F690" s="30">
        <f>LowestQuintileIncome[[#This Row],[LQI]]/34620</f>
        <v>1.2691507798960138</v>
      </c>
      <c r="G690" s="20">
        <f>IFERROR(VLOOKUP(F690,Points!$I$2:$K$5,3,TRUE),"")</f>
        <v>0</v>
      </c>
    </row>
    <row r="691" spans="1:7" ht="19.95" customHeight="1" x14ac:dyDescent="0.3">
      <c r="A691" t="s">
        <v>5352</v>
      </c>
      <c r="B691" t="s">
        <v>3983</v>
      </c>
      <c r="C691" t="s">
        <v>1946</v>
      </c>
      <c r="D691" t="s">
        <v>18</v>
      </c>
      <c r="E691" s="31">
        <v>69750</v>
      </c>
      <c r="F691" s="30">
        <f>LowestQuintileIncome[[#This Row],[LQI]]/34620</f>
        <v>2.01473136915078</v>
      </c>
      <c r="G691" s="20">
        <f>IFERROR(VLOOKUP(F691,Points!$I$2:$K$5,3,TRUE),"")</f>
        <v>0</v>
      </c>
    </row>
    <row r="692" spans="1:7" ht="19.95" customHeight="1" x14ac:dyDescent="0.3">
      <c r="A692" t="s">
        <v>5351</v>
      </c>
      <c r="B692" t="s">
        <v>3984</v>
      </c>
      <c r="C692" t="s">
        <v>1947</v>
      </c>
      <c r="D692" t="s">
        <v>18</v>
      </c>
      <c r="E692" s="31">
        <v>46266</v>
      </c>
      <c r="F692" s="30">
        <f>LowestQuintileIncome[[#This Row],[LQI]]/34620</f>
        <v>1.3363951473136915</v>
      </c>
      <c r="G692" s="20">
        <f>IFERROR(VLOOKUP(F692,Points!$I$2:$K$5,3,TRUE),"")</f>
        <v>0</v>
      </c>
    </row>
    <row r="693" spans="1:7" ht="19.95" customHeight="1" x14ac:dyDescent="0.3">
      <c r="A693" t="s">
        <v>5351</v>
      </c>
      <c r="B693" t="s">
        <v>3985</v>
      </c>
      <c r="C693" t="s">
        <v>1948</v>
      </c>
      <c r="D693" t="s">
        <v>21</v>
      </c>
      <c r="E693" s="31">
        <v>61333</v>
      </c>
      <c r="F693" s="30">
        <f>LowestQuintileIncome[[#This Row],[LQI]]/34620</f>
        <v>1.7716060080878104</v>
      </c>
      <c r="G693" s="20">
        <f>IFERROR(VLOOKUP(F693,Points!$I$2:$K$5,3,TRUE),"")</f>
        <v>0</v>
      </c>
    </row>
    <row r="694" spans="1:7" ht="19.95" customHeight="1" x14ac:dyDescent="0.3">
      <c r="A694" t="s">
        <v>5352</v>
      </c>
      <c r="B694" t="s">
        <v>3986</v>
      </c>
      <c r="C694" t="s">
        <v>1949</v>
      </c>
      <c r="D694" t="s">
        <v>117</v>
      </c>
      <c r="E694" s="31">
        <v>40971</v>
      </c>
      <c r="F694" s="30">
        <f>LowestQuintileIncome[[#This Row],[LQI]]/34620</f>
        <v>1.1834488734835356</v>
      </c>
      <c r="G694" s="20">
        <f>IFERROR(VLOOKUP(F694,Points!$I$2:$K$5,3,TRUE),"")</f>
        <v>0</v>
      </c>
    </row>
    <row r="695" spans="1:7" ht="19.95" customHeight="1" x14ac:dyDescent="0.3">
      <c r="A695" t="s">
        <v>5352</v>
      </c>
      <c r="B695" t="s">
        <v>3987</v>
      </c>
      <c r="C695" t="s">
        <v>1950</v>
      </c>
      <c r="D695" t="s">
        <v>279</v>
      </c>
      <c r="E695" s="31">
        <v>42375</v>
      </c>
      <c r="F695" s="30">
        <f>LowestQuintileIncome[[#This Row],[LQI]]/34620</f>
        <v>1.2240034662045061</v>
      </c>
      <c r="G695" s="20">
        <f>IFERROR(VLOOKUP(F695,Points!$I$2:$K$5,3,TRUE),"")</f>
        <v>0</v>
      </c>
    </row>
    <row r="696" spans="1:7" ht="19.95" customHeight="1" x14ac:dyDescent="0.3">
      <c r="A696" t="s">
        <v>5351</v>
      </c>
      <c r="B696" t="s">
        <v>3988</v>
      </c>
      <c r="C696" t="s">
        <v>1951</v>
      </c>
      <c r="D696" t="s">
        <v>11</v>
      </c>
      <c r="E696" s="31">
        <v>27167</v>
      </c>
      <c r="F696" s="30">
        <f>LowestQuintileIncome[[#This Row],[LQI]]/34620</f>
        <v>0.78471981513575972</v>
      </c>
      <c r="G696" s="20">
        <f>IFERROR(VLOOKUP(F696,Points!$I$2:$K$5,3,TRUE),"")</f>
        <v>10</v>
      </c>
    </row>
    <row r="697" spans="1:7" ht="19.95" customHeight="1" x14ac:dyDescent="0.3">
      <c r="A697" t="s">
        <v>5352</v>
      </c>
      <c r="B697" t="s">
        <v>3989</v>
      </c>
      <c r="C697" t="s">
        <v>1952</v>
      </c>
      <c r="D697" t="s">
        <v>11</v>
      </c>
      <c r="E697" s="31">
        <v>29333</v>
      </c>
      <c r="F697" s="30">
        <f>LowestQuintileIncome[[#This Row],[LQI]]/34620</f>
        <v>0.8472848064702484</v>
      </c>
      <c r="G697" s="20">
        <f>IFERROR(VLOOKUP(F697,Points!$I$2:$K$5,3,TRUE),"")</f>
        <v>0</v>
      </c>
    </row>
    <row r="698" spans="1:7" ht="19.95" customHeight="1" x14ac:dyDescent="0.3">
      <c r="A698" t="s">
        <v>5352</v>
      </c>
      <c r="B698" t="s">
        <v>3990</v>
      </c>
      <c r="C698" t="s">
        <v>1953</v>
      </c>
      <c r="D698" t="s">
        <v>138</v>
      </c>
      <c r="E698" s="31">
        <v>48250</v>
      </c>
      <c r="F698" s="30">
        <f>LowestQuintileIncome[[#This Row],[LQI]]/34620</f>
        <v>1.3937030618139803</v>
      </c>
      <c r="G698" s="20">
        <f>IFERROR(VLOOKUP(F698,Points!$I$2:$K$5,3,TRUE),"")</f>
        <v>0</v>
      </c>
    </row>
    <row r="699" spans="1:7" ht="19.95" customHeight="1" x14ac:dyDescent="0.3">
      <c r="A699" t="s">
        <v>5351</v>
      </c>
      <c r="B699" t="s">
        <v>3991</v>
      </c>
      <c r="C699" t="s">
        <v>1954</v>
      </c>
      <c r="D699" t="s">
        <v>107</v>
      </c>
      <c r="E699" s="31">
        <v>27250</v>
      </c>
      <c r="F699" s="30">
        <f>LowestQuintileIncome[[#This Row],[LQI]]/34620</f>
        <v>0.78711727325245517</v>
      </c>
      <c r="G699" s="20">
        <f>IFERROR(VLOOKUP(F699,Points!$I$2:$K$5,3,TRUE),"")</f>
        <v>10</v>
      </c>
    </row>
    <row r="700" spans="1:7" ht="19.95" customHeight="1" x14ac:dyDescent="0.3">
      <c r="A700" t="s">
        <v>5351</v>
      </c>
      <c r="B700" t="s">
        <v>3992</v>
      </c>
      <c r="C700" t="s">
        <v>1955</v>
      </c>
      <c r="D700" t="s">
        <v>45</v>
      </c>
      <c r="E700" s="31">
        <v>20571</v>
      </c>
      <c r="F700" s="30">
        <f>LowestQuintileIncome[[#This Row],[LQI]]/34620</f>
        <v>0.59419410745233969</v>
      </c>
      <c r="G700" s="20">
        <f>IFERROR(VLOOKUP(F700,Points!$I$2:$K$5,3,TRUE),"")</f>
        <v>20</v>
      </c>
    </row>
    <row r="701" spans="1:7" ht="19.95" customHeight="1" x14ac:dyDescent="0.3">
      <c r="A701" t="s">
        <v>5352</v>
      </c>
      <c r="B701" t="s">
        <v>3993</v>
      </c>
      <c r="C701" t="s">
        <v>1956</v>
      </c>
      <c r="D701" t="s">
        <v>45</v>
      </c>
      <c r="E701" s="31">
        <v>21563</v>
      </c>
      <c r="F701" s="30">
        <f>LowestQuintileIncome[[#This Row],[LQI]]/34620</f>
        <v>0.62284806470248411</v>
      </c>
      <c r="G701" s="20">
        <f>IFERROR(VLOOKUP(F701,Points!$I$2:$K$5,3,TRUE),"")</f>
        <v>15</v>
      </c>
    </row>
    <row r="702" spans="1:7" ht="19.95" customHeight="1" x14ac:dyDescent="0.3">
      <c r="A702" t="s">
        <v>5352</v>
      </c>
      <c r="B702" t="s">
        <v>3994</v>
      </c>
      <c r="C702" t="s">
        <v>1957</v>
      </c>
      <c r="D702" t="s">
        <v>25</v>
      </c>
      <c r="E702" s="31">
        <v>46750</v>
      </c>
      <c r="F702" s="30">
        <f>LowestQuintileIncome[[#This Row],[LQI]]/34620</f>
        <v>1.3503755054881572</v>
      </c>
      <c r="G702" s="20">
        <f>IFERROR(VLOOKUP(F702,Points!$I$2:$K$5,3,TRUE),"")</f>
        <v>0</v>
      </c>
    </row>
    <row r="703" spans="1:7" ht="19.95" customHeight="1" x14ac:dyDescent="0.3">
      <c r="A703" t="s">
        <v>5351</v>
      </c>
      <c r="B703" t="s">
        <v>3995</v>
      </c>
      <c r="C703" t="s">
        <v>1958</v>
      </c>
      <c r="D703" t="s">
        <v>101</v>
      </c>
      <c r="E703" s="31">
        <v>14417</v>
      </c>
      <c r="F703" s="30">
        <f>LowestQuintileIncome[[#This Row],[LQI]]/34620</f>
        <v>0.41643558636626227</v>
      </c>
      <c r="G703" s="20">
        <f>IFERROR(VLOOKUP(F703,Points!$I$2:$K$5,3,TRUE),"")</f>
        <v>20</v>
      </c>
    </row>
    <row r="704" spans="1:7" ht="19.95" customHeight="1" x14ac:dyDescent="0.3">
      <c r="A704" t="s">
        <v>5351</v>
      </c>
      <c r="B704" t="s">
        <v>3996</v>
      </c>
      <c r="C704" t="s">
        <v>1959</v>
      </c>
      <c r="D704" t="s">
        <v>115</v>
      </c>
      <c r="E704" s="31">
        <v>40500</v>
      </c>
      <c r="F704" s="30">
        <f>LowestQuintileIncome[[#This Row],[LQI]]/34620</f>
        <v>1.1698440207972269</v>
      </c>
      <c r="G704" s="20">
        <f>IFERROR(VLOOKUP(F704,Points!$I$2:$K$5,3,TRUE),"")</f>
        <v>0</v>
      </c>
    </row>
    <row r="705" spans="1:7" ht="19.95" customHeight="1" x14ac:dyDescent="0.3">
      <c r="A705" t="s">
        <v>5352</v>
      </c>
      <c r="B705" t="s">
        <v>3997</v>
      </c>
      <c r="C705" t="s">
        <v>1960</v>
      </c>
      <c r="D705" t="s">
        <v>115</v>
      </c>
      <c r="E705" s="31">
        <v>44500</v>
      </c>
      <c r="F705" s="30">
        <f>LowestQuintileIncome[[#This Row],[LQI]]/34620</f>
        <v>1.2853841709994223</v>
      </c>
      <c r="G705" s="20">
        <f>IFERROR(VLOOKUP(F705,Points!$I$2:$K$5,3,TRUE),"")</f>
        <v>0</v>
      </c>
    </row>
    <row r="706" spans="1:7" ht="19.95" customHeight="1" x14ac:dyDescent="0.3">
      <c r="A706" t="s">
        <v>5351</v>
      </c>
      <c r="B706" t="s">
        <v>3998</v>
      </c>
      <c r="C706" t="s">
        <v>1961</v>
      </c>
      <c r="D706" t="s">
        <v>21</v>
      </c>
      <c r="E706" s="31">
        <v>45000</v>
      </c>
      <c r="F706" s="30">
        <f>LowestQuintileIncome[[#This Row],[LQI]]/34620</f>
        <v>1.2998266897746966</v>
      </c>
      <c r="G706" s="20">
        <f>IFERROR(VLOOKUP(F706,Points!$I$2:$K$5,3,TRUE),"")</f>
        <v>0</v>
      </c>
    </row>
    <row r="707" spans="1:7" ht="19.95" customHeight="1" x14ac:dyDescent="0.3">
      <c r="A707" t="s">
        <v>5352</v>
      </c>
      <c r="B707" t="s">
        <v>3999</v>
      </c>
      <c r="C707" t="s">
        <v>1962</v>
      </c>
      <c r="D707" t="s">
        <v>45</v>
      </c>
      <c r="E707" s="31">
        <v>45214</v>
      </c>
      <c r="F707" s="30">
        <f>LowestQuintileIncome[[#This Row],[LQI]]/34620</f>
        <v>1.3060080878105143</v>
      </c>
      <c r="G707" s="20">
        <f>IFERROR(VLOOKUP(F707,Points!$I$2:$K$5,3,TRUE),"")</f>
        <v>0</v>
      </c>
    </row>
    <row r="708" spans="1:7" ht="19.95" customHeight="1" x14ac:dyDescent="0.3">
      <c r="A708" t="s">
        <v>5351</v>
      </c>
      <c r="B708" t="s">
        <v>4000</v>
      </c>
      <c r="C708" t="s">
        <v>1963</v>
      </c>
      <c r="D708" t="s">
        <v>229</v>
      </c>
      <c r="E708" s="31">
        <v>34439</v>
      </c>
      <c r="F708" s="30">
        <f>LowestQuintileIncome[[#This Row],[LQI]]/34620</f>
        <v>0.99477180820335065</v>
      </c>
      <c r="G708" s="20">
        <f>IFERROR(VLOOKUP(F708,Points!$I$2:$K$5,3,TRUE),"")</f>
        <v>0</v>
      </c>
    </row>
    <row r="709" spans="1:7" ht="19.95" customHeight="1" x14ac:dyDescent="0.3">
      <c r="A709" t="s">
        <v>5352</v>
      </c>
      <c r="B709" t="s">
        <v>4001</v>
      </c>
      <c r="C709" t="s">
        <v>1964</v>
      </c>
      <c r="D709" t="s">
        <v>23</v>
      </c>
      <c r="E709" s="31">
        <v>19444</v>
      </c>
      <c r="F709" s="30">
        <f>LowestQuintileIncome[[#This Row],[LQI]]/34620</f>
        <v>0.56164067013287122</v>
      </c>
      <c r="G709" s="20">
        <f>IFERROR(VLOOKUP(F709,Points!$I$2:$K$5,3,TRUE),"")</f>
        <v>20</v>
      </c>
    </row>
    <row r="710" spans="1:7" ht="19.95" customHeight="1" x14ac:dyDescent="0.3">
      <c r="A710" t="s">
        <v>5352</v>
      </c>
      <c r="B710" t="s">
        <v>4002</v>
      </c>
      <c r="C710" t="s">
        <v>1965</v>
      </c>
      <c r="D710" t="s">
        <v>43</v>
      </c>
      <c r="E710" s="31">
        <v>65719</v>
      </c>
      <c r="F710" s="30">
        <f>LowestQuintileIncome[[#This Row],[LQI]]/34620</f>
        <v>1.8982957827845177</v>
      </c>
      <c r="G710" s="20">
        <f>IFERROR(VLOOKUP(F710,Points!$I$2:$K$5,3,TRUE),"")</f>
        <v>0</v>
      </c>
    </row>
    <row r="711" spans="1:7" ht="19.95" customHeight="1" x14ac:dyDescent="0.3">
      <c r="A711" t="s">
        <v>5351</v>
      </c>
      <c r="B711" t="s">
        <v>4003</v>
      </c>
      <c r="C711" t="s">
        <v>1966</v>
      </c>
      <c r="D711" t="s">
        <v>119</v>
      </c>
      <c r="E711" s="31">
        <v>23111</v>
      </c>
      <c r="F711" s="30">
        <f>LowestQuintileIncome[[#This Row],[LQI]]/34620</f>
        <v>0.66756210283073369</v>
      </c>
      <c r="G711" s="20">
        <f>IFERROR(VLOOKUP(F711,Points!$I$2:$K$5,3,TRUE),"")</f>
        <v>15</v>
      </c>
    </row>
    <row r="712" spans="1:7" ht="19.95" customHeight="1" x14ac:dyDescent="0.3">
      <c r="A712" t="s">
        <v>5352</v>
      </c>
      <c r="B712" t="s">
        <v>4004</v>
      </c>
      <c r="C712" t="s">
        <v>1967</v>
      </c>
      <c r="D712" t="s">
        <v>119</v>
      </c>
      <c r="E712" s="31">
        <v>28917</v>
      </c>
      <c r="F712" s="30">
        <f>LowestQuintileIncome[[#This Row],[LQI]]/34620</f>
        <v>0.8352686308492201</v>
      </c>
      <c r="G712" s="20">
        <f>IFERROR(VLOOKUP(F712,Points!$I$2:$K$5,3,TRUE),"")</f>
        <v>0</v>
      </c>
    </row>
    <row r="713" spans="1:7" ht="19.95" customHeight="1" x14ac:dyDescent="0.3">
      <c r="A713" t="s">
        <v>5351</v>
      </c>
      <c r="B713" t="s">
        <v>4005</v>
      </c>
      <c r="C713" t="s">
        <v>1968</v>
      </c>
      <c r="D713" t="s">
        <v>25</v>
      </c>
      <c r="E713" s="31">
        <v>22333</v>
      </c>
      <c r="F713" s="30">
        <f>LowestQuintileIncome[[#This Row],[LQI]]/34620</f>
        <v>0.64508954361640669</v>
      </c>
      <c r="G713" s="20">
        <f>IFERROR(VLOOKUP(F713,Points!$I$2:$K$5,3,TRUE),"")</f>
        <v>15</v>
      </c>
    </row>
    <row r="714" spans="1:7" ht="19.95" customHeight="1" x14ac:dyDescent="0.3">
      <c r="A714" t="s">
        <v>5352</v>
      </c>
      <c r="B714" t="s">
        <v>4006</v>
      </c>
      <c r="C714" t="s">
        <v>1969</v>
      </c>
      <c r="D714" t="s">
        <v>72</v>
      </c>
      <c r="E714" s="31">
        <v>26267</v>
      </c>
      <c r="F714" s="30">
        <f>LowestQuintileIncome[[#This Row],[LQI]]/34620</f>
        <v>0.75872328134026579</v>
      </c>
      <c r="G714" s="20">
        <f>IFERROR(VLOOKUP(F714,Points!$I$2:$K$5,3,TRUE),"")</f>
        <v>10</v>
      </c>
    </row>
    <row r="715" spans="1:7" ht="19.95" customHeight="1" x14ac:dyDescent="0.3">
      <c r="A715" t="s">
        <v>5351</v>
      </c>
      <c r="B715" t="s">
        <v>4007</v>
      </c>
      <c r="C715" t="s">
        <v>1970</v>
      </c>
      <c r="D715" t="s">
        <v>59</v>
      </c>
      <c r="E715" s="31">
        <v>14786</v>
      </c>
      <c r="F715" s="30">
        <f>LowestQuintileIncome[[#This Row],[LQI]]/34620</f>
        <v>0.42709416522241478</v>
      </c>
      <c r="G715" s="20">
        <f>IFERROR(VLOOKUP(F715,Points!$I$2:$K$5,3,TRUE),"")</f>
        <v>20</v>
      </c>
    </row>
    <row r="716" spans="1:7" ht="19.95" customHeight="1" x14ac:dyDescent="0.3">
      <c r="A716" t="s">
        <v>5352</v>
      </c>
      <c r="B716" t="s">
        <v>4008</v>
      </c>
      <c r="C716" t="s">
        <v>1971</v>
      </c>
      <c r="D716" t="s">
        <v>59</v>
      </c>
      <c r="E716" s="31">
        <v>26083</v>
      </c>
      <c r="F716" s="30">
        <f>LowestQuintileIncome[[#This Row],[LQI]]/34620</f>
        <v>0.75340843443096472</v>
      </c>
      <c r="G716" s="20">
        <f>IFERROR(VLOOKUP(F716,Points!$I$2:$K$5,3,TRUE),"")</f>
        <v>10</v>
      </c>
    </row>
    <row r="717" spans="1:7" ht="19.95" customHeight="1" x14ac:dyDescent="0.3">
      <c r="A717" t="s">
        <v>5352</v>
      </c>
      <c r="B717" t="s">
        <v>4009</v>
      </c>
      <c r="C717" t="s">
        <v>1972</v>
      </c>
      <c r="D717" t="s">
        <v>107</v>
      </c>
      <c r="E717" s="31">
        <v>37587</v>
      </c>
      <c r="F717" s="30">
        <f>LowestQuintileIncome[[#This Row],[LQI]]/34620</f>
        <v>1.0857019064124784</v>
      </c>
      <c r="G717" s="20">
        <f>IFERROR(VLOOKUP(F717,Points!$I$2:$K$5,3,TRUE),"")</f>
        <v>0</v>
      </c>
    </row>
    <row r="718" spans="1:7" ht="19.95" customHeight="1" x14ac:dyDescent="0.3">
      <c r="A718" t="s">
        <v>5351</v>
      </c>
      <c r="B718" t="s">
        <v>4010</v>
      </c>
      <c r="C718" t="s">
        <v>1973</v>
      </c>
      <c r="D718" t="s">
        <v>64</v>
      </c>
      <c r="E718" s="31">
        <v>39000</v>
      </c>
      <c r="F718" s="30">
        <f>LowestQuintileIncome[[#This Row],[LQI]]/34620</f>
        <v>1.1265164644714039</v>
      </c>
      <c r="G718" s="20">
        <f>IFERROR(VLOOKUP(F718,Points!$I$2:$K$5,3,TRUE),"")</f>
        <v>0</v>
      </c>
    </row>
    <row r="719" spans="1:7" ht="19.95" customHeight="1" x14ac:dyDescent="0.3">
      <c r="A719" t="s">
        <v>5352</v>
      </c>
      <c r="B719" t="s">
        <v>4011</v>
      </c>
      <c r="C719" t="s">
        <v>1974</v>
      </c>
      <c r="D719" t="s">
        <v>25</v>
      </c>
      <c r="E719" s="31">
        <v>36333</v>
      </c>
      <c r="F719" s="30">
        <f>LowestQuintileIncome[[#This Row],[LQI]]/34620</f>
        <v>1.0494800693240902</v>
      </c>
      <c r="G719" s="20">
        <f>IFERROR(VLOOKUP(F719,Points!$I$2:$K$5,3,TRUE),"")</f>
        <v>0</v>
      </c>
    </row>
    <row r="720" spans="1:7" ht="19.95" customHeight="1" x14ac:dyDescent="0.3">
      <c r="A720" t="s">
        <v>5352</v>
      </c>
      <c r="B720" t="s">
        <v>4012</v>
      </c>
      <c r="C720" t="s">
        <v>1974</v>
      </c>
      <c r="D720" t="s">
        <v>64</v>
      </c>
      <c r="E720" s="31">
        <v>33708</v>
      </c>
      <c r="F720" s="30">
        <f>LowestQuintileIncome[[#This Row],[LQI]]/34620</f>
        <v>0.97365684575389944</v>
      </c>
      <c r="G720" s="20">
        <f>IFERROR(VLOOKUP(F720,Points!$I$2:$K$5,3,TRUE),"")</f>
        <v>0</v>
      </c>
    </row>
    <row r="721" spans="1:7" ht="19.95" customHeight="1" x14ac:dyDescent="0.3">
      <c r="A721" t="s">
        <v>5351</v>
      </c>
      <c r="B721" t="s">
        <v>4013</v>
      </c>
      <c r="C721" t="s">
        <v>1975</v>
      </c>
      <c r="D721" t="s">
        <v>30</v>
      </c>
      <c r="E721" s="31">
        <v>30500</v>
      </c>
      <c r="F721" s="30">
        <f>LowestQuintileIncome[[#This Row],[LQI]]/34620</f>
        <v>0.88099364529173885</v>
      </c>
      <c r="G721" s="20">
        <f>IFERROR(VLOOKUP(F721,Points!$I$2:$K$5,3,TRUE),"")</f>
        <v>0</v>
      </c>
    </row>
    <row r="722" spans="1:7" ht="19.95" customHeight="1" x14ac:dyDescent="0.3">
      <c r="A722" t="s">
        <v>5352</v>
      </c>
      <c r="B722" t="s">
        <v>4014</v>
      </c>
      <c r="C722" t="s">
        <v>1976</v>
      </c>
      <c r="D722" t="s">
        <v>153</v>
      </c>
      <c r="E722" s="31">
        <v>60074</v>
      </c>
      <c r="F722" s="30">
        <f>LowestQuintileIncome[[#This Row],[LQI]]/34620</f>
        <v>1.7352397458116695</v>
      </c>
      <c r="G722" s="20">
        <f>IFERROR(VLOOKUP(F722,Points!$I$2:$K$5,3,TRUE),"")</f>
        <v>0</v>
      </c>
    </row>
    <row r="723" spans="1:7" ht="19.95" customHeight="1" x14ac:dyDescent="0.3">
      <c r="A723" t="s">
        <v>5351</v>
      </c>
      <c r="B723" t="s">
        <v>4015</v>
      </c>
      <c r="C723" t="s">
        <v>1977</v>
      </c>
      <c r="D723" t="s">
        <v>153</v>
      </c>
      <c r="E723" s="31">
        <v>35795</v>
      </c>
      <c r="F723" s="30">
        <f>LowestQuintileIncome[[#This Row],[LQI]]/34620</f>
        <v>1.0339399191218948</v>
      </c>
      <c r="G723" s="20">
        <f>IFERROR(VLOOKUP(F723,Points!$I$2:$K$5,3,TRUE),"")</f>
        <v>0</v>
      </c>
    </row>
    <row r="724" spans="1:7" ht="19.95" customHeight="1" x14ac:dyDescent="0.3">
      <c r="A724" t="s">
        <v>5352</v>
      </c>
      <c r="B724" t="s">
        <v>4016</v>
      </c>
      <c r="C724" t="s">
        <v>1978</v>
      </c>
      <c r="D724" t="s">
        <v>143</v>
      </c>
      <c r="E724" s="31">
        <v>39692</v>
      </c>
      <c r="F724" s="30">
        <f>LowestQuintileIncome[[#This Row],[LQI]]/34620</f>
        <v>1.1465049104563836</v>
      </c>
      <c r="G724" s="20">
        <f>IFERROR(VLOOKUP(F724,Points!$I$2:$K$5,3,TRUE),"")</f>
        <v>0</v>
      </c>
    </row>
    <row r="725" spans="1:7" ht="19.95" customHeight="1" x14ac:dyDescent="0.3">
      <c r="A725" t="s">
        <v>5351</v>
      </c>
      <c r="B725" t="s">
        <v>4017</v>
      </c>
      <c r="C725" t="s">
        <v>1979</v>
      </c>
      <c r="D725" t="s">
        <v>14</v>
      </c>
      <c r="E725" s="31">
        <v>14300</v>
      </c>
      <c r="F725" s="30">
        <f>LowestQuintileIncome[[#This Row],[LQI]]/34620</f>
        <v>0.41305603697284804</v>
      </c>
      <c r="G725" s="20">
        <f>IFERROR(VLOOKUP(F725,Points!$I$2:$K$5,3,TRUE),"")</f>
        <v>20</v>
      </c>
    </row>
    <row r="726" spans="1:7" ht="19.95" customHeight="1" x14ac:dyDescent="0.3">
      <c r="A726" t="s">
        <v>5352</v>
      </c>
      <c r="B726" t="s">
        <v>4018</v>
      </c>
      <c r="C726" t="s">
        <v>1980</v>
      </c>
      <c r="D726" t="s">
        <v>91</v>
      </c>
      <c r="E726" s="31">
        <v>41500</v>
      </c>
      <c r="F726" s="30">
        <f>LowestQuintileIncome[[#This Row],[LQI]]/34620</f>
        <v>1.1987290583477759</v>
      </c>
      <c r="G726" s="20">
        <f>IFERROR(VLOOKUP(F726,Points!$I$2:$K$5,3,TRUE),"")</f>
        <v>0</v>
      </c>
    </row>
    <row r="727" spans="1:7" ht="19.95" customHeight="1" x14ac:dyDescent="0.3">
      <c r="A727" t="s">
        <v>5351</v>
      </c>
      <c r="B727" t="s">
        <v>4019</v>
      </c>
      <c r="C727" t="s">
        <v>1981</v>
      </c>
      <c r="D727" t="s">
        <v>126</v>
      </c>
      <c r="E727" s="31">
        <v>14929</v>
      </c>
      <c r="F727" s="30">
        <f>LowestQuintileIncome[[#This Row],[LQI]]/34620</f>
        <v>0.43122472559214325</v>
      </c>
      <c r="G727" s="20">
        <f>IFERROR(VLOOKUP(F727,Points!$I$2:$K$5,3,TRUE),"")</f>
        <v>20</v>
      </c>
    </row>
    <row r="728" spans="1:7" ht="19.95" customHeight="1" x14ac:dyDescent="0.3">
      <c r="A728" t="s">
        <v>5352</v>
      </c>
      <c r="B728" t="s">
        <v>4020</v>
      </c>
      <c r="C728" t="s">
        <v>1982</v>
      </c>
      <c r="D728" t="s">
        <v>126</v>
      </c>
      <c r="E728" s="31">
        <v>41500</v>
      </c>
      <c r="F728" s="30">
        <f>LowestQuintileIncome[[#This Row],[LQI]]/34620</f>
        <v>1.1987290583477759</v>
      </c>
      <c r="G728" s="20">
        <f>IFERROR(VLOOKUP(F728,Points!$I$2:$K$5,3,TRUE),"")</f>
        <v>0</v>
      </c>
    </row>
    <row r="729" spans="1:7" ht="19.95" customHeight="1" x14ac:dyDescent="0.3">
      <c r="A729" t="s">
        <v>5352</v>
      </c>
      <c r="B729" t="s">
        <v>4021</v>
      </c>
      <c r="C729" t="s">
        <v>1983</v>
      </c>
      <c r="D729" t="s">
        <v>147</v>
      </c>
      <c r="E729" s="31">
        <v>26438</v>
      </c>
      <c r="F729" s="30">
        <f>LowestQuintileIncome[[#This Row],[LQI]]/34620</f>
        <v>0.76366262276140962</v>
      </c>
      <c r="G729" s="20">
        <f>IFERROR(VLOOKUP(F729,Points!$I$2:$K$5,3,TRUE),"")</f>
        <v>10</v>
      </c>
    </row>
    <row r="730" spans="1:7" ht="19.95" customHeight="1" x14ac:dyDescent="0.3">
      <c r="A730" t="s">
        <v>5352</v>
      </c>
      <c r="B730" t="s">
        <v>4022</v>
      </c>
      <c r="C730" t="s">
        <v>1983</v>
      </c>
      <c r="D730" t="s">
        <v>208</v>
      </c>
      <c r="E730" s="31">
        <v>35300</v>
      </c>
      <c r="F730" s="30">
        <f>LowestQuintileIncome[[#This Row],[LQI]]/34620</f>
        <v>1.0196418255343731</v>
      </c>
      <c r="G730" s="20">
        <f>IFERROR(VLOOKUP(F730,Points!$I$2:$K$5,3,TRUE),"")</f>
        <v>0</v>
      </c>
    </row>
    <row r="731" spans="1:7" ht="19.95" customHeight="1" x14ac:dyDescent="0.3">
      <c r="A731" t="s">
        <v>5352</v>
      </c>
      <c r="B731" t="s">
        <v>4023</v>
      </c>
      <c r="C731" t="s">
        <v>1983</v>
      </c>
      <c r="D731" t="s">
        <v>23</v>
      </c>
      <c r="E731" s="31">
        <v>44438</v>
      </c>
      <c r="F731" s="30">
        <f>LowestQuintileIncome[[#This Row],[LQI]]/34620</f>
        <v>1.2835932986712884</v>
      </c>
      <c r="G731" s="20">
        <f>IFERROR(VLOOKUP(F731,Points!$I$2:$K$5,3,TRUE),"")</f>
        <v>0</v>
      </c>
    </row>
    <row r="732" spans="1:7" ht="19.95" customHeight="1" x14ac:dyDescent="0.3">
      <c r="A732" t="s">
        <v>5352</v>
      </c>
      <c r="B732" t="s">
        <v>4024</v>
      </c>
      <c r="C732" t="s">
        <v>1983</v>
      </c>
      <c r="D732" t="s">
        <v>32</v>
      </c>
      <c r="E732" s="31">
        <v>47808</v>
      </c>
      <c r="F732" s="30">
        <f>LowestQuintileIncome[[#This Row],[LQI]]/34620</f>
        <v>1.3809358752166379</v>
      </c>
      <c r="G732" s="20">
        <f>IFERROR(VLOOKUP(F732,Points!$I$2:$K$5,3,TRUE),"")</f>
        <v>0</v>
      </c>
    </row>
    <row r="733" spans="1:7" ht="19.95" customHeight="1" x14ac:dyDescent="0.3">
      <c r="A733" t="s">
        <v>5352</v>
      </c>
      <c r="B733" t="s">
        <v>4025</v>
      </c>
      <c r="C733" t="s">
        <v>1983</v>
      </c>
      <c r="D733" t="s">
        <v>101</v>
      </c>
      <c r="E733" s="31">
        <v>35917</v>
      </c>
      <c r="F733" s="30">
        <f>LowestQuintileIncome[[#This Row],[LQI]]/34620</f>
        <v>1.0374638937030618</v>
      </c>
      <c r="G733" s="20">
        <f>IFERROR(VLOOKUP(F733,Points!$I$2:$K$5,3,TRUE),"")</f>
        <v>0</v>
      </c>
    </row>
    <row r="734" spans="1:7" ht="19.95" customHeight="1" x14ac:dyDescent="0.3">
      <c r="A734" t="s">
        <v>5352</v>
      </c>
      <c r="B734" t="s">
        <v>4026</v>
      </c>
      <c r="C734" t="s">
        <v>1983</v>
      </c>
      <c r="D734" t="s">
        <v>50</v>
      </c>
      <c r="E734" s="31">
        <v>44800</v>
      </c>
      <c r="F734" s="30">
        <f>LowestQuintileIncome[[#This Row],[LQI]]/34620</f>
        <v>1.2940496822645871</v>
      </c>
      <c r="G734" s="20">
        <f>IFERROR(VLOOKUP(F734,Points!$I$2:$K$5,3,TRUE),"")</f>
        <v>0</v>
      </c>
    </row>
    <row r="735" spans="1:7" ht="19.95" customHeight="1" x14ac:dyDescent="0.3">
      <c r="A735" t="s">
        <v>5351</v>
      </c>
      <c r="B735" t="s">
        <v>4027</v>
      </c>
      <c r="C735" t="s">
        <v>1984</v>
      </c>
      <c r="D735" t="s">
        <v>147</v>
      </c>
      <c r="E735" s="31">
        <v>24125</v>
      </c>
      <c r="F735" s="30">
        <f>LowestQuintileIncome[[#This Row],[LQI]]/34620</f>
        <v>0.69685153090699015</v>
      </c>
      <c r="G735" s="20">
        <f>IFERROR(VLOOKUP(F735,Points!$I$2:$K$5,3,TRUE),"")</f>
        <v>15</v>
      </c>
    </row>
    <row r="736" spans="1:7" ht="19.95" customHeight="1" x14ac:dyDescent="0.3">
      <c r="A736" t="s">
        <v>5352</v>
      </c>
      <c r="B736" t="s">
        <v>4028</v>
      </c>
      <c r="C736" t="s">
        <v>1985</v>
      </c>
      <c r="D736" t="s">
        <v>66</v>
      </c>
      <c r="E736" s="31">
        <v>36167</v>
      </c>
      <c r="F736" s="30">
        <f>LowestQuintileIncome[[#This Row],[LQI]]/34620</f>
        <v>1.0446851530906991</v>
      </c>
      <c r="G736" s="20">
        <f>IFERROR(VLOOKUP(F736,Points!$I$2:$K$5,3,TRUE),"")</f>
        <v>0</v>
      </c>
    </row>
    <row r="737" spans="1:7" ht="19.95" customHeight="1" x14ac:dyDescent="0.3">
      <c r="A737" t="s">
        <v>5351</v>
      </c>
      <c r="B737" t="s">
        <v>4029</v>
      </c>
      <c r="C737" t="s">
        <v>1986</v>
      </c>
      <c r="D737" t="s">
        <v>66</v>
      </c>
      <c r="E737" s="31">
        <v>16000</v>
      </c>
      <c r="F737" s="30">
        <f>LowestQuintileIncome[[#This Row],[LQI]]/34620</f>
        <v>0.46216060080878107</v>
      </c>
      <c r="G737" s="20">
        <f>IFERROR(VLOOKUP(F737,Points!$I$2:$K$5,3,TRUE),"")</f>
        <v>20</v>
      </c>
    </row>
    <row r="738" spans="1:7" ht="19.95" customHeight="1" x14ac:dyDescent="0.3">
      <c r="A738" t="s">
        <v>5352</v>
      </c>
      <c r="B738" t="s">
        <v>4030</v>
      </c>
      <c r="C738" t="s">
        <v>1987</v>
      </c>
      <c r="D738" t="s">
        <v>83</v>
      </c>
      <c r="E738" s="31">
        <v>31000</v>
      </c>
      <c r="F738" s="30">
        <f>LowestQuintileIncome[[#This Row],[LQI]]/34620</f>
        <v>0.89543616406701332</v>
      </c>
      <c r="G738" s="20">
        <f>IFERROR(VLOOKUP(F738,Points!$I$2:$K$5,3,TRUE),"")</f>
        <v>0</v>
      </c>
    </row>
    <row r="739" spans="1:7" ht="19.95" customHeight="1" x14ac:dyDescent="0.3">
      <c r="A739" t="s">
        <v>5351</v>
      </c>
      <c r="B739" t="s">
        <v>4031</v>
      </c>
      <c r="C739" t="s">
        <v>1988</v>
      </c>
      <c r="D739" t="s">
        <v>83</v>
      </c>
      <c r="E739" s="31">
        <v>2500</v>
      </c>
      <c r="F739" s="30">
        <f>LowestQuintileIncome[[#This Row],[LQI]]/34620</f>
        <v>7.2212593876372036E-2</v>
      </c>
      <c r="G739" s="20">
        <f>IFERROR(VLOOKUP(F739,Points!$I$2:$K$5,3,TRUE),"")</f>
        <v>20</v>
      </c>
    </row>
    <row r="740" spans="1:7" ht="19.95" customHeight="1" x14ac:dyDescent="0.3">
      <c r="A740" t="s">
        <v>5351</v>
      </c>
      <c r="B740" t="s">
        <v>4032</v>
      </c>
      <c r="C740" t="s">
        <v>1989</v>
      </c>
      <c r="D740" t="s">
        <v>43</v>
      </c>
      <c r="E740" s="31">
        <v>28995</v>
      </c>
      <c r="F740" s="30">
        <f>LowestQuintileIncome[[#This Row],[LQI]]/34620</f>
        <v>0.83752166377816295</v>
      </c>
      <c r="G740" s="20">
        <f>IFERROR(VLOOKUP(F740,Points!$I$2:$K$5,3,TRUE),"")</f>
        <v>0</v>
      </c>
    </row>
    <row r="741" spans="1:7" ht="19.95" customHeight="1" x14ac:dyDescent="0.3">
      <c r="A741" t="s">
        <v>5352</v>
      </c>
      <c r="B741" t="s">
        <v>4033</v>
      </c>
      <c r="C741" t="s">
        <v>1990</v>
      </c>
      <c r="D741" t="s">
        <v>43</v>
      </c>
      <c r="E741" s="31">
        <v>59500</v>
      </c>
      <c r="F741" s="30">
        <f>LowestQuintileIncome[[#This Row],[LQI]]/34620</f>
        <v>1.7186597342576546</v>
      </c>
      <c r="G741" s="20">
        <f>IFERROR(VLOOKUP(F741,Points!$I$2:$K$5,3,TRUE),"")</f>
        <v>0</v>
      </c>
    </row>
    <row r="742" spans="1:7" ht="19.95" customHeight="1" x14ac:dyDescent="0.3">
      <c r="A742" t="s">
        <v>5352</v>
      </c>
      <c r="B742" t="s">
        <v>4034</v>
      </c>
      <c r="C742" t="s">
        <v>1991</v>
      </c>
      <c r="D742" t="s">
        <v>147</v>
      </c>
      <c r="E742" s="31">
        <v>31370</v>
      </c>
      <c r="F742" s="30">
        <f>LowestQuintileIncome[[#This Row],[LQI]]/34620</f>
        <v>0.90612362796071633</v>
      </c>
      <c r="G742" s="20">
        <f>IFERROR(VLOOKUP(F742,Points!$I$2:$K$5,3,TRUE),"")</f>
        <v>0</v>
      </c>
    </row>
    <row r="743" spans="1:7" ht="19.95" customHeight="1" x14ac:dyDescent="0.3">
      <c r="A743" t="s">
        <v>5351</v>
      </c>
      <c r="B743" t="s">
        <v>4035</v>
      </c>
      <c r="C743" t="s">
        <v>1992</v>
      </c>
      <c r="D743" t="s">
        <v>168</v>
      </c>
      <c r="E743" s="31">
        <v>26158</v>
      </c>
      <c r="F743" s="30">
        <f>LowestQuintileIncome[[#This Row],[LQI]]/34620</f>
        <v>0.75557481224725587</v>
      </c>
      <c r="G743" s="20">
        <f>IFERROR(VLOOKUP(F743,Points!$I$2:$K$5,3,TRUE),"")</f>
        <v>10</v>
      </c>
    </row>
    <row r="744" spans="1:7" ht="19.95" customHeight="1" x14ac:dyDescent="0.3">
      <c r="A744" t="s">
        <v>5352</v>
      </c>
      <c r="B744" t="s">
        <v>4036</v>
      </c>
      <c r="C744" t="s">
        <v>1993</v>
      </c>
      <c r="D744" t="s">
        <v>168</v>
      </c>
      <c r="E744" s="31">
        <v>37571</v>
      </c>
      <c r="F744" s="30">
        <f>LowestQuintileIncome[[#This Row],[LQI]]/34620</f>
        <v>1.0852397458116696</v>
      </c>
      <c r="G744" s="20">
        <f>IFERROR(VLOOKUP(F744,Points!$I$2:$K$5,3,TRUE),"")</f>
        <v>0</v>
      </c>
    </row>
    <row r="745" spans="1:7" ht="19.95" customHeight="1" x14ac:dyDescent="0.3">
      <c r="A745" t="s">
        <v>5351</v>
      </c>
      <c r="B745" t="s">
        <v>4037</v>
      </c>
      <c r="C745" t="s">
        <v>1994</v>
      </c>
      <c r="D745" t="s">
        <v>50</v>
      </c>
      <c r="E745" s="31">
        <v>54500</v>
      </c>
      <c r="F745" s="30">
        <f>LowestQuintileIncome[[#This Row],[LQI]]/34620</f>
        <v>1.5742345465049103</v>
      </c>
      <c r="G745" s="20">
        <f>IFERROR(VLOOKUP(F745,Points!$I$2:$K$5,3,TRUE),"")</f>
        <v>0</v>
      </c>
    </row>
    <row r="746" spans="1:7" ht="19.95" customHeight="1" x14ac:dyDescent="0.3">
      <c r="A746" t="s">
        <v>5352</v>
      </c>
      <c r="B746" t="s">
        <v>4038</v>
      </c>
      <c r="C746" t="s">
        <v>1995</v>
      </c>
      <c r="D746" t="s">
        <v>99</v>
      </c>
      <c r="E746" s="31">
        <v>27500</v>
      </c>
      <c r="F746" s="30">
        <f>LowestQuintileIncome[[#This Row],[LQI]]/34620</f>
        <v>0.79433853264009247</v>
      </c>
      <c r="G746" s="20">
        <f>IFERROR(VLOOKUP(F746,Points!$I$2:$K$5,3,TRUE),"")</f>
        <v>10</v>
      </c>
    </row>
    <row r="747" spans="1:7" ht="19.95" customHeight="1" x14ac:dyDescent="0.3">
      <c r="A747" t="s">
        <v>5352</v>
      </c>
      <c r="B747" t="s">
        <v>4039</v>
      </c>
      <c r="C747" t="s">
        <v>1995</v>
      </c>
      <c r="D747" t="s">
        <v>50</v>
      </c>
      <c r="E747" s="31">
        <v>33722</v>
      </c>
      <c r="F747" s="30">
        <f>LowestQuintileIncome[[#This Row],[LQI]]/34620</f>
        <v>0.97406123627960717</v>
      </c>
      <c r="G747" s="20">
        <f>IFERROR(VLOOKUP(F747,Points!$I$2:$K$5,3,TRUE),"")</f>
        <v>0</v>
      </c>
    </row>
    <row r="748" spans="1:7" ht="19.95" customHeight="1" x14ac:dyDescent="0.3">
      <c r="A748" t="s">
        <v>5351</v>
      </c>
      <c r="B748" t="s">
        <v>4040</v>
      </c>
      <c r="C748" t="s">
        <v>1996</v>
      </c>
      <c r="D748" t="s">
        <v>21</v>
      </c>
      <c r="E748" s="31">
        <v>47564</v>
      </c>
      <c r="F748" s="30">
        <f>LowestQuintileIncome[[#This Row],[LQI]]/34620</f>
        <v>1.3738879260543038</v>
      </c>
      <c r="G748" s="20">
        <f>IFERROR(VLOOKUP(F748,Points!$I$2:$K$5,3,TRUE),"")</f>
        <v>0</v>
      </c>
    </row>
    <row r="749" spans="1:7" ht="19.95" customHeight="1" x14ac:dyDescent="0.3">
      <c r="A749" t="s">
        <v>5352</v>
      </c>
      <c r="B749" t="s">
        <v>4041</v>
      </c>
      <c r="C749" t="s">
        <v>1997</v>
      </c>
      <c r="D749" t="s">
        <v>21</v>
      </c>
      <c r="E749" s="31">
        <v>49133</v>
      </c>
      <c r="F749" s="30">
        <f>LowestQuintileIncome[[#This Row],[LQI]]/34620</f>
        <v>1.4192085499711149</v>
      </c>
      <c r="G749" s="20">
        <f>IFERROR(VLOOKUP(F749,Points!$I$2:$K$5,3,TRUE),"")</f>
        <v>0</v>
      </c>
    </row>
    <row r="750" spans="1:7" ht="19.95" customHeight="1" x14ac:dyDescent="0.3">
      <c r="A750" t="s">
        <v>5351</v>
      </c>
      <c r="B750" t="s">
        <v>4042</v>
      </c>
      <c r="C750" t="s">
        <v>1998</v>
      </c>
      <c r="D750" t="s">
        <v>229</v>
      </c>
      <c r="E750" s="31">
        <v>41748</v>
      </c>
      <c r="F750" s="30">
        <f>LowestQuintileIncome[[#This Row],[LQI]]/34620</f>
        <v>1.205892547660312</v>
      </c>
      <c r="G750" s="20">
        <f>IFERROR(VLOOKUP(F750,Points!$I$2:$K$5,3,TRUE),"")</f>
        <v>0</v>
      </c>
    </row>
    <row r="751" spans="1:7" ht="19.95" customHeight="1" x14ac:dyDescent="0.3">
      <c r="A751" t="s">
        <v>5351</v>
      </c>
      <c r="B751" t="s">
        <v>4043</v>
      </c>
      <c r="C751" t="s">
        <v>1999</v>
      </c>
      <c r="D751" t="s">
        <v>229</v>
      </c>
      <c r="E751" s="31">
        <v>35731</v>
      </c>
      <c r="F751" s="30">
        <f>LowestQuintileIncome[[#This Row],[LQI]]/34620</f>
        <v>1.0320912767186596</v>
      </c>
      <c r="G751" s="20">
        <f>IFERROR(VLOOKUP(F751,Points!$I$2:$K$5,3,TRUE),"")</f>
        <v>0</v>
      </c>
    </row>
    <row r="752" spans="1:7" ht="19.95" customHeight="1" x14ac:dyDescent="0.3">
      <c r="A752" t="s">
        <v>5352</v>
      </c>
      <c r="B752" t="s">
        <v>4044</v>
      </c>
      <c r="C752" t="s">
        <v>2000</v>
      </c>
      <c r="D752" t="s">
        <v>122</v>
      </c>
      <c r="E752" s="31">
        <v>46361</v>
      </c>
      <c r="F752" s="30">
        <f>LowestQuintileIncome[[#This Row],[LQI]]/34620</f>
        <v>1.3391392258809935</v>
      </c>
      <c r="G752" s="20">
        <f>IFERROR(VLOOKUP(F752,Points!$I$2:$K$5,3,TRUE),"")</f>
        <v>0</v>
      </c>
    </row>
    <row r="753" spans="1:7" ht="19.95" customHeight="1" x14ac:dyDescent="0.3">
      <c r="A753" t="s">
        <v>5352</v>
      </c>
      <c r="B753" t="s">
        <v>4045</v>
      </c>
      <c r="C753" t="s">
        <v>2000</v>
      </c>
      <c r="D753" t="s">
        <v>23</v>
      </c>
      <c r="E753" s="31">
        <v>56500</v>
      </c>
      <c r="F753" s="30">
        <f>LowestQuintileIncome[[#This Row],[LQI]]/34620</f>
        <v>1.632004621606008</v>
      </c>
      <c r="G753" s="20">
        <f>IFERROR(VLOOKUP(F753,Points!$I$2:$K$5,3,TRUE),"")</f>
        <v>0</v>
      </c>
    </row>
    <row r="754" spans="1:7" ht="19.95" customHeight="1" x14ac:dyDescent="0.3">
      <c r="A754" t="s">
        <v>5352</v>
      </c>
      <c r="B754" t="s">
        <v>4046</v>
      </c>
      <c r="C754" t="s">
        <v>2000</v>
      </c>
      <c r="D754" t="s">
        <v>124</v>
      </c>
      <c r="E754" s="31">
        <v>43250</v>
      </c>
      <c r="F754" s="30">
        <f>LowestQuintileIncome[[#This Row],[LQI]]/34620</f>
        <v>1.2492778740612362</v>
      </c>
      <c r="G754" s="20">
        <f>IFERROR(VLOOKUP(F754,Points!$I$2:$K$5,3,TRUE),"")</f>
        <v>0</v>
      </c>
    </row>
    <row r="755" spans="1:7" ht="19.95" customHeight="1" x14ac:dyDescent="0.3">
      <c r="A755" t="s">
        <v>5351</v>
      </c>
      <c r="B755" t="s">
        <v>4047</v>
      </c>
      <c r="C755" t="s">
        <v>2001</v>
      </c>
      <c r="D755" t="s">
        <v>43</v>
      </c>
      <c r="E755" s="31">
        <v>39341</v>
      </c>
      <c r="F755" s="30">
        <f>LowestQuintileIncome[[#This Row],[LQI]]/34620</f>
        <v>1.136366262276141</v>
      </c>
      <c r="G755" s="20">
        <f>IFERROR(VLOOKUP(F755,Points!$I$2:$K$5,3,TRUE),"")</f>
        <v>0</v>
      </c>
    </row>
    <row r="756" spans="1:7" ht="19.95" customHeight="1" x14ac:dyDescent="0.3">
      <c r="A756" t="s">
        <v>5351</v>
      </c>
      <c r="B756" t="s">
        <v>4048</v>
      </c>
      <c r="C756" t="s">
        <v>2002</v>
      </c>
      <c r="D756" t="s">
        <v>143</v>
      </c>
      <c r="E756" s="31">
        <v>60275</v>
      </c>
      <c r="F756" s="30">
        <f>LowestQuintileIncome[[#This Row],[LQI]]/34620</f>
        <v>1.7410456383593298</v>
      </c>
      <c r="G756" s="20">
        <f>IFERROR(VLOOKUP(F756,Points!$I$2:$K$5,3,TRUE),"")</f>
        <v>0</v>
      </c>
    </row>
    <row r="757" spans="1:7" ht="19.95" customHeight="1" x14ac:dyDescent="0.3">
      <c r="A757" t="s">
        <v>5351</v>
      </c>
      <c r="B757" t="s">
        <v>4049</v>
      </c>
      <c r="C757" t="s">
        <v>2003</v>
      </c>
      <c r="D757" t="s">
        <v>147</v>
      </c>
      <c r="E757" s="31">
        <v>23212</v>
      </c>
      <c r="F757" s="30">
        <f>LowestQuintileIncome[[#This Row],[LQI]]/34620</f>
        <v>0.67047949162333909</v>
      </c>
      <c r="G757" s="20">
        <f>IFERROR(VLOOKUP(F757,Points!$I$2:$K$5,3,TRUE),"")</f>
        <v>15</v>
      </c>
    </row>
    <row r="758" spans="1:7" ht="19.95" customHeight="1" x14ac:dyDescent="0.3">
      <c r="A758" t="s">
        <v>5352</v>
      </c>
      <c r="B758" t="s">
        <v>4050</v>
      </c>
      <c r="C758" t="s">
        <v>2004</v>
      </c>
      <c r="D758" t="s">
        <v>107</v>
      </c>
      <c r="E758" s="31">
        <v>30800</v>
      </c>
      <c r="F758" s="30">
        <f>LowestQuintileIncome[[#This Row],[LQI]]/34620</f>
        <v>0.88965915655690353</v>
      </c>
      <c r="G758" s="20">
        <f>IFERROR(VLOOKUP(F758,Points!$I$2:$K$5,3,TRUE),"")</f>
        <v>0</v>
      </c>
    </row>
    <row r="759" spans="1:7" ht="19.95" customHeight="1" x14ac:dyDescent="0.3">
      <c r="A759" t="s">
        <v>5352</v>
      </c>
      <c r="B759" t="s">
        <v>4051</v>
      </c>
      <c r="C759" t="s">
        <v>2004</v>
      </c>
      <c r="D759" t="s">
        <v>166</v>
      </c>
      <c r="E759" s="31">
        <v>28250</v>
      </c>
      <c r="F759" s="30">
        <f>LowestQuintileIncome[[#This Row],[LQI]]/34620</f>
        <v>0.81600231080300401</v>
      </c>
      <c r="G759" s="20">
        <f>IFERROR(VLOOKUP(F759,Points!$I$2:$K$5,3,TRUE),"")</f>
        <v>0</v>
      </c>
    </row>
    <row r="760" spans="1:7" ht="19.95" customHeight="1" x14ac:dyDescent="0.3">
      <c r="A760" t="s">
        <v>5351</v>
      </c>
      <c r="B760" t="s">
        <v>4052</v>
      </c>
      <c r="C760" t="s">
        <v>2005</v>
      </c>
      <c r="D760" t="s">
        <v>50</v>
      </c>
      <c r="E760" s="31">
        <v>31000</v>
      </c>
      <c r="F760" s="30">
        <f>LowestQuintileIncome[[#This Row],[LQI]]/34620</f>
        <v>0.89543616406701332</v>
      </c>
      <c r="G760" s="20">
        <f>IFERROR(VLOOKUP(F760,Points!$I$2:$K$5,3,TRUE),"")</f>
        <v>0</v>
      </c>
    </row>
    <row r="761" spans="1:7" ht="19.95" customHeight="1" x14ac:dyDescent="0.3">
      <c r="A761" t="s">
        <v>5352</v>
      </c>
      <c r="B761" t="s">
        <v>4053</v>
      </c>
      <c r="C761" t="s">
        <v>2006</v>
      </c>
      <c r="D761" t="s">
        <v>59</v>
      </c>
      <c r="E761" s="31">
        <v>41886</v>
      </c>
      <c r="F761" s="30">
        <f>LowestQuintileIncome[[#This Row],[LQI]]/34620</f>
        <v>1.2098786828422876</v>
      </c>
      <c r="G761" s="20">
        <f>IFERROR(VLOOKUP(F761,Points!$I$2:$K$5,3,TRUE),"")</f>
        <v>0</v>
      </c>
    </row>
    <row r="762" spans="1:7" ht="19.95" customHeight="1" x14ac:dyDescent="0.3">
      <c r="A762" t="s">
        <v>5352</v>
      </c>
      <c r="B762" t="s">
        <v>4054</v>
      </c>
      <c r="C762" t="s">
        <v>2006</v>
      </c>
      <c r="D762" t="s">
        <v>107</v>
      </c>
      <c r="E762" s="31">
        <v>34300</v>
      </c>
      <c r="F762" s="30">
        <f>LowestQuintileIncome[[#This Row],[LQI]]/34620</f>
        <v>0.99075678798382438</v>
      </c>
      <c r="G762" s="20">
        <f>IFERROR(VLOOKUP(F762,Points!$I$2:$K$5,3,TRUE),"")</f>
        <v>0</v>
      </c>
    </row>
    <row r="763" spans="1:7" ht="19.95" customHeight="1" x14ac:dyDescent="0.3">
      <c r="A763" t="s">
        <v>5352</v>
      </c>
      <c r="B763" t="s">
        <v>4055</v>
      </c>
      <c r="C763" t="s">
        <v>2007</v>
      </c>
      <c r="D763" t="s">
        <v>101</v>
      </c>
      <c r="E763" s="31">
        <v>39000</v>
      </c>
      <c r="F763" s="30">
        <f>LowestQuintileIncome[[#This Row],[LQI]]/34620</f>
        <v>1.1265164644714039</v>
      </c>
      <c r="G763" s="20">
        <f>IFERROR(VLOOKUP(F763,Points!$I$2:$K$5,3,TRUE),"")</f>
        <v>0</v>
      </c>
    </row>
    <row r="764" spans="1:7" ht="19.95" customHeight="1" x14ac:dyDescent="0.3">
      <c r="A764" t="s">
        <v>5352</v>
      </c>
      <c r="B764" t="s">
        <v>4056</v>
      </c>
      <c r="C764" t="s">
        <v>2008</v>
      </c>
      <c r="D764" t="s">
        <v>99</v>
      </c>
      <c r="E764" s="31">
        <v>50375</v>
      </c>
      <c r="F764" s="30">
        <f>LowestQuintileIncome[[#This Row],[LQI]]/34620</f>
        <v>1.4550837666088965</v>
      </c>
      <c r="G764" s="20">
        <f>IFERROR(VLOOKUP(F764,Points!$I$2:$K$5,3,TRUE),"")</f>
        <v>0</v>
      </c>
    </row>
    <row r="765" spans="1:7" ht="19.95" customHeight="1" x14ac:dyDescent="0.3">
      <c r="A765" t="s">
        <v>5352</v>
      </c>
      <c r="B765" t="s">
        <v>4057</v>
      </c>
      <c r="C765" t="s">
        <v>2009</v>
      </c>
      <c r="D765" t="s">
        <v>131</v>
      </c>
      <c r="E765" s="31">
        <v>34625</v>
      </c>
      <c r="F765" s="30">
        <f>LowestQuintileIncome[[#This Row],[LQI]]/34620</f>
        <v>1.0001444251877527</v>
      </c>
      <c r="G765" s="20">
        <f>IFERROR(VLOOKUP(F765,Points!$I$2:$K$5,3,TRUE),"")</f>
        <v>0</v>
      </c>
    </row>
    <row r="766" spans="1:7" ht="19.95" customHeight="1" x14ac:dyDescent="0.3">
      <c r="A766" t="s">
        <v>5352</v>
      </c>
      <c r="B766" t="s">
        <v>4058</v>
      </c>
      <c r="C766" t="s">
        <v>2010</v>
      </c>
      <c r="D766" t="s">
        <v>67</v>
      </c>
      <c r="E766" s="31">
        <v>35500</v>
      </c>
      <c r="F766" s="30">
        <f>LowestQuintileIncome[[#This Row],[LQI]]/34620</f>
        <v>1.0254188330444829</v>
      </c>
      <c r="G766" s="20">
        <f>IFERROR(VLOOKUP(F766,Points!$I$2:$K$5,3,TRUE),"")</f>
        <v>0</v>
      </c>
    </row>
    <row r="767" spans="1:7" ht="19.95" customHeight="1" x14ac:dyDescent="0.3">
      <c r="A767" t="s">
        <v>5352</v>
      </c>
      <c r="B767" t="s">
        <v>4059</v>
      </c>
      <c r="C767" t="s">
        <v>2011</v>
      </c>
      <c r="D767" t="s">
        <v>277</v>
      </c>
      <c r="E767" s="31">
        <v>48917</v>
      </c>
      <c r="F767" s="30">
        <f>LowestQuintileIncome[[#This Row],[LQI]]/34620</f>
        <v>1.4129693818601965</v>
      </c>
      <c r="G767" s="20">
        <f>IFERROR(VLOOKUP(F767,Points!$I$2:$K$5,3,TRUE),"")</f>
        <v>0</v>
      </c>
    </row>
    <row r="768" spans="1:7" ht="19.95" customHeight="1" x14ac:dyDescent="0.3">
      <c r="A768" t="s">
        <v>5351</v>
      </c>
      <c r="B768" t="s">
        <v>4060</v>
      </c>
      <c r="C768" t="s">
        <v>2012</v>
      </c>
      <c r="D768" t="s">
        <v>138</v>
      </c>
      <c r="E768" s="31">
        <v>76250</v>
      </c>
      <c r="F768" s="30">
        <f>LowestQuintileIncome[[#This Row],[LQI]]/34620</f>
        <v>2.2024841132293473</v>
      </c>
      <c r="G768" s="20">
        <f>IFERROR(VLOOKUP(F768,Points!$I$2:$K$5,3,TRUE),"")</f>
        <v>0</v>
      </c>
    </row>
    <row r="769" spans="1:7" ht="19.95" customHeight="1" x14ac:dyDescent="0.3">
      <c r="A769" t="s">
        <v>5352</v>
      </c>
      <c r="B769" t="s">
        <v>4061</v>
      </c>
      <c r="C769" t="s">
        <v>2013</v>
      </c>
      <c r="D769" t="s">
        <v>37</v>
      </c>
      <c r="E769" s="31">
        <v>48050</v>
      </c>
      <c r="F769" s="30">
        <f>LowestQuintileIncome[[#This Row],[LQI]]/34620</f>
        <v>1.3879260543038705</v>
      </c>
      <c r="G769" s="20">
        <f>IFERROR(VLOOKUP(F769,Points!$I$2:$K$5,3,TRUE),"")</f>
        <v>0</v>
      </c>
    </row>
    <row r="770" spans="1:7" ht="19.95" customHeight="1" x14ac:dyDescent="0.3">
      <c r="A770" t="s">
        <v>5351</v>
      </c>
      <c r="B770" t="s">
        <v>4062</v>
      </c>
      <c r="C770" t="s">
        <v>2014</v>
      </c>
      <c r="D770" t="s">
        <v>229</v>
      </c>
      <c r="E770" s="31">
        <v>40300</v>
      </c>
      <c r="F770" s="30">
        <f>LowestQuintileIncome[[#This Row],[LQI]]/34620</f>
        <v>1.1640670132871174</v>
      </c>
      <c r="G770" s="20">
        <f>IFERROR(VLOOKUP(F770,Points!$I$2:$K$5,3,TRUE),"")</f>
        <v>0</v>
      </c>
    </row>
    <row r="771" spans="1:7" ht="19.95" customHeight="1" x14ac:dyDescent="0.3">
      <c r="A771" t="s">
        <v>5352</v>
      </c>
      <c r="B771" t="s">
        <v>4063</v>
      </c>
      <c r="C771" t="s">
        <v>2015</v>
      </c>
      <c r="D771" t="s">
        <v>72</v>
      </c>
      <c r="E771" s="31">
        <v>64875</v>
      </c>
      <c r="F771" s="30">
        <f>LowestQuintileIncome[[#This Row],[LQI]]/34620</f>
        <v>1.8739168110918545</v>
      </c>
      <c r="G771" s="20">
        <f>IFERROR(VLOOKUP(F771,Points!$I$2:$K$5,3,TRUE),"")</f>
        <v>0</v>
      </c>
    </row>
    <row r="772" spans="1:7" ht="19.95" customHeight="1" x14ac:dyDescent="0.3">
      <c r="A772" t="s">
        <v>5352</v>
      </c>
      <c r="B772" t="s">
        <v>4064</v>
      </c>
      <c r="C772" t="s">
        <v>2016</v>
      </c>
      <c r="D772" t="s">
        <v>99</v>
      </c>
      <c r="E772" s="31">
        <v>35778</v>
      </c>
      <c r="F772" s="30">
        <f>LowestQuintileIncome[[#This Row],[LQI]]/34620</f>
        <v>1.0334488734835354</v>
      </c>
      <c r="G772" s="20">
        <f>IFERROR(VLOOKUP(F772,Points!$I$2:$K$5,3,TRUE),"")</f>
        <v>0</v>
      </c>
    </row>
    <row r="773" spans="1:7" ht="19.95" customHeight="1" x14ac:dyDescent="0.3">
      <c r="A773" t="s">
        <v>5352</v>
      </c>
      <c r="B773" t="s">
        <v>4065</v>
      </c>
      <c r="C773" t="s">
        <v>2017</v>
      </c>
      <c r="D773" t="s">
        <v>99</v>
      </c>
      <c r="E773" s="31">
        <v>48071</v>
      </c>
      <c r="F773" s="30">
        <f>LowestQuintileIncome[[#This Row],[LQI]]/34620</f>
        <v>1.388532640092432</v>
      </c>
      <c r="G773" s="20">
        <f>IFERROR(VLOOKUP(F773,Points!$I$2:$K$5,3,TRUE),"")</f>
        <v>0</v>
      </c>
    </row>
    <row r="774" spans="1:7" ht="19.95" customHeight="1" x14ac:dyDescent="0.3">
      <c r="A774" t="s">
        <v>5352</v>
      </c>
      <c r="B774" t="s">
        <v>4066</v>
      </c>
      <c r="C774" t="s">
        <v>2017</v>
      </c>
      <c r="D774" t="s">
        <v>166</v>
      </c>
      <c r="E774" s="31">
        <v>60500</v>
      </c>
      <c r="F774" s="30">
        <f>LowestQuintileIncome[[#This Row],[LQI]]/34620</f>
        <v>1.7475447718082033</v>
      </c>
      <c r="G774" s="20">
        <f>IFERROR(VLOOKUP(F774,Points!$I$2:$K$5,3,TRUE),"")</f>
        <v>0</v>
      </c>
    </row>
    <row r="775" spans="1:7" ht="19.95" customHeight="1" x14ac:dyDescent="0.3">
      <c r="A775" t="s">
        <v>5352</v>
      </c>
      <c r="B775" t="s">
        <v>4067</v>
      </c>
      <c r="C775" t="s">
        <v>2018</v>
      </c>
      <c r="D775" t="s">
        <v>122</v>
      </c>
      <c r="E775" s="31">
        <v>68900</v>
      </c>
      <c r="F775" s="30">
        <f>LowestQuintileIncome[[#This Row],[LQI]]/34620</f>
        <v>1.9901790872328133</v>
      </c>
      <c r="G775" s="20">
        <f>IFERROR(VLOOKUP(F775,Points!$I$2:$K$5,3,TRUE),"")</f>
        <v>0</v>
      </c>
    </row>
    <row r="776" spans="1:7" ht="19.95" customHeight="1" x14ac:dyDescent="0.3">
      <c r="A776" t="s">
        <v>5352</v>
      </c>
      <c r="B776" t="s">
        <v>4068</v>
      </c>
      <c r="C776" t="s">
        <v>2019</v>
      </c>
      <c r="D776" t="s">
        <v>107</v>
      </c>
      <c r="E776" s="31">
        <v>30450</v>
      </c>
      <c r="F776" s="30">
        <f>LowestQuintileIncome[[#This Row],[LQI]]/34620</f>
        <v>0.87954939341421146</v>
      </c>
      <c r="G776" s="20">
        <f>IFERROR(VLOOKUP(F776,Points!$I$2:$K$5,3,TRUE),"")</f>
        <v>0</v>
      </c>
    </row>
    <row r="777" spans="1:7" ht="19.95" customHeight="1" x14ac:dyDescent="0.3">
      <c r="A777" t="s">
        <v>5352</v>
      </c>
      <c r="B777" t="s">
        <v>4069</v>
      </c>
      <c r="C777" t="s">
        <v>2020</v>
      </c>
      <c r="D777" t="s">
        <v>119</v>
      </c>
      <c r="E777" s="31">
        <v>73500</v>
      </c>
      <c r="F777" s="30">
        <f>LowestQuintileIncome[[#This Row],[LQI]]/34620</f>
        <v>2.1230502599653378</v>
      </c>
      <c r="G777" s="20">
        <f>IFERROR(VLOOKUP(F777,Points!$I$2:$K$5,3,TRUE),"")</f>
        <v>0</v>
      </c>
    </row>
    <row r="778" spans="1:7" ht="19.95" customHeight="1" x14ac:dyDescent="0.3">
      <c r="A778" t="s">
        <v>5351</v>
      </c>
      <c r="B778" t="s">
        <v>4070</v>
      </c>
      <c r="C778" t="s">
        <v>2021</v>
      </c>
      <c r="D778" t="s">
        <v>119</v>
      </c>
      <c r="E778" s="31">
        <v>45594</v>
      </c>
      <c r="F778" s="30">
        <f>LowestQuintileIncome[[#This Row],[LQI]]/34620</f>
        <v>1.3169844020797228</v>
      </c>
      <c r="G778" s="20">
        <f>IFERROR(VLOOKUP(F778,Points!$I$2:$K$5,3,TRUE),"")</f>
        <v>0</v>
      </c>
    </row>
    <row r="779" spans="1:7" ht="19.95" customHeight="1" x14ac:dyDescent="0.3">
      <c r="A779" t="s">
        <v>5352</v>
      </c>
      <c r="B779" t="s">
        <v>4071</v>
      </c>
      <c r="C779" t="s">
        <v>2022</v>
      </c>
      <c r="D779" t="s">
        <v>86</v>
      </c>
      <c r="E779" s="31">
        <v>61000</v>
      </c>
      <c r="F779" s="30">
        <f>LowestQuintileIncome[[#This Row],[LQI]]/34620</f>
        <v>1.7619872905834777</v>
      </c>
      <c r="G779" s="20">
        <f>IFERROR(VLOOKUP(F779,Points!$I$2:$K$5,3,TRUE),"")</f>
        <v>0</v>
      </c>
    </row>
    <row r="780" spans="1:7" ht="19.95" customHeight="1" x14ac:dyDescent="0.3">
      <c r="A780" t="s">
        <v>5352</v>
      </c>
      <c r="B780" t="s">
        <v>4072</v>
      </c>
      <c r="C780" t="s">
        <v>2023</v>
      </c>
      <c r="D780" t="s">
        <v>108</v>
      </c>
      <c r="E780" s="31">
        <v>35321</v>
      </c>
      <c r="F780" s="30">
        <f>LowestQuintileIncome[[#This Row],[LQI]]/34620</f>
        <v>1.0202484113229346</v>
      </c>
      <c r="G780" s="20">
        <f>IFERROR(VLOOKUP(F780,Points!$I$2:$K$5,3,TRUE),"")</f>
        <v>0</v>
      </c>
    </row>
    <row r="781" spans="1:7" ht="19.95" customHeight="1" x14ac:dyDescent="0.3">
      <c r="A781" t="s">
        <v>5351</v>
      </c>
      <c r="B781" t="s">
        <v>4073</v>
      </c>
      <c r="C781" t="s">
        <v>2024</v>
      </c>
      <c r="D781" t="s">
        <v>108</v>
      </c>
      <c r="E781" s="31">
        <v>30000</v>
      </c>
      <c r="F781" s="30">
        <f>LowestQuintileIncome[[#This Row],[LQI]]/34620</f>
        <v>0.86655112651646449</v>
      </c>
      <c r="G781" s="20">
        <f>IFERROR(VLOOKUP(F781,Points!$I$2:$K$5,3,TRUE),"")</f>
        <v>0</v>
      </c>
    </row>
    <row r="782" spans="1:7" ht="19.95" customHeight="1" x14ac:dyDescent="0.3">
      <c r="A782" t="s">
        <v>5352</v>
      </c>
      <c r="B782" t="s">
        <v>4074</v>
      </c>
      <c r="C782" t="s">
        <v>2025</v>
      </c>
      <c r="D782" t="s">
        <v>156</v>
      </c>
      <c r="E782" s="31">
        <v>24000</v>
      </c>
      <c r="F782" s="30">
        <f>LowestQuintileIncome[[#This Row],[LQI]]/34620</f>
        <v>0.69324090121317161</v>
      </c>
      <c r="G782" s="20">
        <f>IFERROR(VLOOKUP(F782,Points!$I$2:$K$5,3,TRUE),"")</f>
        <v>15</v>
      </c>
    </row>
    <row r="783" spans="1:7" ht="19.95" customHeight="1" x14ac:dyDescent="0.3">
      <c r="A783" t="s">
        <v>5351</v>
      </c>
      <c r="B783" t="s">
        <v>4075</v>
      </c>
      <c r="C783" t="s">
        <v>2026</v>
      </c>
      <c r="D783" t="s">
        <v>111</v>
      </c>
      <c r="E783" s="31">
        <v>38167</v>
      </c>
      <c r="F783" s="30">
        <f>LowestQuintileIncome[[#This Row],[LQI]]/34620</f>
        <v>1.1024552281917968</v>
      </c>
      <c r="G783" s="20">
        <f>IFERROR(VLOOKUP(F783,Points!$I$2:$K$5,3,TRUE),"")</f>
        <v>0</v>
      </c>
    </row>
    <row r="784" spans="1:7" ht="19.95" customHeight="1" x14ac:dyDescent="0.3">
      <c r="A784" t="s">
        <v>5352</v>
      </c>
      <c r="B784" t="s">
        <v>4076</v>
      </c>
      <c r="C784" t="s">
        <v>2027</v>
      </c>
      <c r="D784" t="s">
        <v>91</v>
      </c>
      <c r="E784" s="31">
        <v>62567</v>
      </c>
      <c r="F784" s="30">
        <f>LowestQuintileIncome[[#This Row],[LQI]]/34620</f>
        <v>1.8072501444251878</v>
      </c>
      <c r="G784" s="20">
        <f>IFERROR(VLOOKUP(F784,Points!$I$2:$K$5,3,TRUE),"")</f>
        <v>0</v>
      </c>
    </row>
    <row r="785" spans="1:7" ht="19.95" customHeight="1" x14ac:dyDescent="0.3">
      <c r="A785" t="s">
        <v>5352</v>
      </c>
      <c r="B785" t="s">
        <v>4077</v>
      </c>
      <c r="C785" t="s">
        <v>2028</v>
      </c>
      <c r="D785" t="s">
        <v>177</v>
      </c>
      <c r="E785" s="31">
        <v>41900</v>
      </c>
      <c r="F785" s="30">
        <f>LowestQuintileIncome[[#This Row],[LQI]]/34620</f>
        <v>1.2102830733679955</v>
      </c>
      <c r="G785" s="20">
        <f>IFERROR(VLOOKUP(F785,Points!$I$2:$K$5,3,TRUE),"")</f>
        <v>0</v>
      </c>
    </row>
    <row r="786" spans="1:7" ht="19.95" customHeight="1" x14ac:dyDescent="0.3">
      <c r="A786" t="s">
        <v>5352</v>
      </c>
      <c r="B786" t="s">
        <v>4078</v>
      </c>
      <c r="C786" t="s">
        <v>2029</v>
      </c>
      <c r="D786" t="s">
        <v>277</v>
      </c>
      <c r="E786" s="31">
        <v>27333</v>
      </c>
      <c r="F786" s="30">
        <f>LowestQuintileIncome[[#This Row],[LQI]]/34620</f>
        <v>0.78951473136915074</v>
      </c>
      <c r="G786" s="20">
        <f>IFERROR(VLOOKUP(F786,Points!$I$2:$K$5,3,TRUE),"")</f>
        <v>10</v>
      </c>
    </row>
    <row r="787" spans="1:7" ht="19.95" customHeight="1" x14ac:dyDescent="0.3">
      <c r="A787" t="s">
        <v>5352</v>
      </c>
      <c r="B787" t="s">
        <v>4079</v>
      </c>
      <c r="C787" t="s">
        <v>2029</v>
      </c>
      <c r="D787" t="s">
        <v>111</v>
      </c>
      <c r="E787" s="31">
        <v>67261</v>
      </c>
      <c r="F787" s="30">
        <f>LowestQuintileIncome[[#This Row],[LQI]]/34620</f>
        <v>1.9428365106874639</v>
      </c>
      <c r="G787" s="20">
        <f>IFERROR(VLOOKUP(F787,Points!$I$2:$K$5,3,TRUE),"")</f>
        <v>0</v>
      </c>
    </row>
    <row r="788" spans="1:7" ht="19.95" customHeight="1" x14ac:dyDescent="0.3">
      <c r="A788" t="s">
        <v>5352</v>
      </c>
      <c r="B788" t="s">
        <v>4080</v>
      </c>
      <c r="C788" t="s">
        <v>2029</v>
      </c>
      <c r="D788" t="s">
        <v>166</v>
      </c>
      <c r="E788" s="31">
        <v>35063</v>
      </c>
      <c r="F788" s="30">
        <f>LowestQuintileIncome[[#This Row],[LQI]]/34620</f>
        <v>1.0127960716348932</v>
      </c>
      <c r="G788" s="20">
        <f>IFERROR(VLOOKUP(F788,Points!$I$2:$K$5,3,TRUE),"")</f>
        <v>0</v>
      </c>
    </row>
    <row r="789" spans="1:7" ht="19.95" customHeight="1" x14ac:dyDescent="0.3">
      <c r="A789" t="s">
        <v>5352</v>
      </c>
      <c r="B789" t="s">
        <v>4081</v>
      </c>
      <c r="C789" t="s">
        <v>2030</v>
      </c>
      <c r="D789" t="s">
        <v>239</v>
      </c>
      <c r="E789" s="31">
        <v>36967</v>
      </c>
      <c r="F789" s="30">
        <f>LowestQuintileIncome[[#This Row],[LQI]]/34620</f>
        <v>1.067793183131138</v>
      </c>
      <c r="G789" s="20">
        <f>IFERROR(VLOOKUP(F789,Points!$I$2:$K$5,3,TRUE),"")</f>
        <v>0</v>
      </c>
    </row>
    <row r="790" spans="1:7" ht="19.95" customHeight="1" x14ac:dyDescent="0.3">
      <c r="A790" t="s">
        <v>5352</v>
      </c>
      <c r="B790" t="s">
        <v>4082</v>
      </c>
      <c r="C790" t="s">
        <v>2031</v>
      </c>
      <c r="D790" t="s">
        <v>115</v>
      </c>
      <c r="E790" s="31">
        <v>46231</v>
      </c>
      <c r="F790" s="30">
        <f>LowestQuintileIncome[[#This Row],[LQI]]/34620</f>
        <v>1.3353841709994223</v>
      </c>
      <c r="G790" s="20">
        <f>IFERROR(VLOOKUP(F790,Points!$I$2:$K$5,3,TRUE),"")</f>
        <v>0</v>
      </c>
    </row>
    <row r="791" spans="1:7" ht="19.95" customHeight="1" x14ac:dyDescent="0.3">
      <c r="A791" t="s">
        <v>5352</v>
      </c>
      <c r="B791" t="s">
        <v>4083</v>
      </c>
      <c r="C791" t="s">
        <v>2031</v>
      </c>
      <c r="D791" t="s">
        <v>177</v>
      </c>
      <c r="E791" s="31">
        <v>42333</v>
      </c>
      <c r="F791" s="30">
        <f>LowestQuintileIncome[[#This Row],[LQI]]/34620</f>
        <v>1.222790294627383</v>
      </c>
      <c r="G791" s="20">
        <f>IFERROR(VLOOKUP(F791,Points!$I$2:$K$5,3,TRUE),"")</f>
        <v>0</v>
      </c>
    </row>
    <row r="792" spans="1:7" ht="19.95" customHeight="1" x14ac:dyDescent="0.3">
      <c r="A792" t="s">
        <v>5352</v>
      </c>
      <c r="B792" t="s">
        <v>4084</v>
      </c>
      <c r="C792" t="s">
        <v>2031</v>
      </c>
      <c r="D792" t="s">
        <v>99</v>
      </c>
      <c r="E792" s="31">
        <v>45643</v>
      </c>
      <c r="F792" s="30">
        <f>LowestQuintileIncome[[#This Row],[LQI]]/34620</f>
        <v>1.3183997689196996</v>
      </c>
      <c r="G792" s="20">
        <f>IFERROR(VLOOKUP(F792,Points!$I$2:$K$5,3,TRUE),"")</f>
        <v>0</v>
      </c>
    </row>
    <row r="793" spans="1:7" ht="19.95" customHeight="1" x14ac:dyDescent="0.3">
      <c r="A793" t="s">
        <v>5352</v>
      </c>
      <c r="B793" t="s">
        <v>4085</v>
      </c>
      <c r="C793" t="s">
        <v>2031</v>
      </c>
      <c r="D793" t="s">
        <v>144</v>
      </c>
      <c r="E793" s="31">
        <v>50750</v>
      </c>
      <c r="F793" s="30">
        <f>LowestQuintileIncome[[#This Row],[LQI]]/34620</f>
        <v>1.4659156556903523</v>
      </c>
      <c r="G793" s="20">
        <f>IFERROR(VLOOKUP(F793,Points!$I$2:$K$5,3,TRUE),"")</f>
        <v>0</v>
      </c>
    </row>
    <row r="794" spans="1:7" ht="19.95" customHeight="1" x14ac:dyDescent="0.25">
      <c r="A794" t="s">
        <v>5352</v>
      </c>
      <c r="B794" t="s">
        <v>4086</v>
      </c>
      <c r="C794" t="s">
        <v>2031</v>
      </c>
      <c r="D794" t="s">
        <v>221</v>
      </c>
      <c r="E794" s="31" t="s">
        <v>1379</v>
      </c>
      <c r="F794" s="31" t="s">
        <v>1379</v>
      </c>
      <c r="G794" s="31" t="s">
        <v>1379</v>
      </c>
    </row>
    <row r="795" spans="1:7" ht="19.95" customHeight="1" x14ac:dyDescent="0.3">
      <c r="A795" t="s">
        <v>5351</v>
      </c>
      <c r="B795" t="s">
        <v>4087</v>
      </c>
      <c r="C795" t="s">
        <v>2032</v>
      </c>
      <c r="D795" t="s">
        <v>221</v>
      </c>
      <c r="E795" s="31">
        <v>56053</v>
      </c>
      <c r="F795" s="30">
        <f>LowestQuintileIncome[[#This Row],[LQI]]/34620</f>
        <v>1.6190930098209129</v>
      </c>
      <c r="G795" s="20">
        <f>IFERROR(VLOOKUP(F795,Points!$I$2:$K$5,3,TRUE),"")</f>
        <v>0</v>
      </c>
    </row>
    <row r="796" spans="1:7" ht="19.95" customHeight="1" x14ac:dyDescent="0.3">
      <c r="A796" t="s">
        <v>5351</v>
      </c>
      <c r="B796" t="s">
        <v>4088</v>
      </c>
      <c r="C796" t="s">
        <v>2033</v>
      </c>
      <c r="D796" t="s">
        <v>239</v>
      </c>
      <c r="E796" s="31">
        <v>35000</v>
      </c>
      <c r="F796" s="30">
        <f>LowestQuintileIncome[[#This Row],[LQI]]/34620</f>
        <v>1.0109763142692085</v>
      </c>
      <c r="G796" s="20">
        <f>IFERROR(VLOOKUP(F796,Points!$I$2:$K$5,3,TRUE),"")</f>
        <v>0</v>
      </c>
    </row>
    <row r="797" spans="1:7" ht="19.95" customHeight="1" x14ac:dyDescent="0.3">
      <c r="A797" t="s">
        <v>5351</v>
      </c>
      <c r="B797" t="s">
        <v>4089</v>
      </c>
      <c r="C797" t="s">
        <v>2034</v>
      </c>
      <c r="D797" t="s">
        <v>18</v>
      </c>
      <c r="E797" s="31">
        <v>39507</v>
      </c>
      <c r="F797" s="30">
        <f>LowestQuintileIncome[[#This Row],[LQI]]/34620</f>
        <v>1.1411611785095321</v>
      </c>
      <c r="G797" s="20">
        <f>IFERROR(VLOOKUP(F797,Points!$I$2:$K$5,3,TRUE),"")</f>
        <v>0</v>
      </c>
    </row>
    <row r="798" spans="1:7" ht="19.95" customHeight="1" x14ac:dyDescent="0.3">
      <c r="A798" t="s">
        <v>5352</v>
      </c>
      <c r="B798" t="s">
        <v>4090</v>
      </c>
      <c r="C798" t="s">
        <v>2035</v>
      </c>
      <c r="D798" t="s">
        <v>18</v>
      </c>
      <c r="E798" s="31">
        <v>58841</v>
      </c>
      <c r="F798" s="30">
        <f>LowestQuintileIncome[[#This Row],[LQI]]/34620</f>
        <v>1.6996244945118428</v>
      </c>
      <c r="G798" s="20">
        <f>IFERROR(VLOOKUP(F798,Points!$I$2:$K$5,3,TRUE),"")</f>
        <v>0</v>
      </c>
    </row>
    <row r="799" spans="1:7" ht="19.95" customHeight="1" x14ac:dyDescent="0.3">
      <c r="A799" t="s">
        <v>5352</v>
      </c>
      <c r="B799" t="s">
        <v>4091</v>
      </c>
      <c r="C799" t="s">
        <v>2036</v>
      </c>
      <c r="D799" t="s">
        <v>138</v>
      </c>
      <c r="E799" s="31">
        <v>52000</v>
      </c>
      <c r="F799" s="30">
        <f>LowestQuintileIncome[[#This Row],[LQI]]/34620</f>
        <v>1.5020219526285383</v>
      </c>
      <c r="G799" s="20">
        <f>IFERROR(VLOOKUP(F799,Points!$I$2:$K$5,3,TRUE),"")</f>
        <v>0</v>
      </c>
    </row>
    <row r="800" spans="1:7" ht="19.95" customHeight="1" x14ac:dyDescent="0.3">
      <c r="A800" t="s">
        <v>5352</v>
      </c>
      <c r="B800" t="s">
        <v>4092</v>
      </c>
      <c r="C800" t="s">
        <v>2036</v>
      </c>
      <c r="D800" t="s">
        <v>50</v>
      </c>
      <c r="E800" s="31">
        <v>43423</v>
      </c>
      <c r="F800" s="30">
        <f>LowestQuintileIncome[[#This Row],[LQI]]/34620</f>
        <v>1.2542749855574813</v>
      </c>
      <c r="G800" s="20">
        <f>IFERROR(VLOOKUP(F800,Points!$I$2:$K$5,3,TRUE),"")</f>
        <v>0</v>
      </c>
    </row>
    <row r="801" spans="1:7" ht="19.95" customHeight="1" x14ac:dyDescent="0.3">
      <c r="A801" t="s">
        <v>5351</v>
      </c>
      <c r="B801" t="s">
        <v>4093</v>
      </c>
      <c r="C801" t="s">
        <v>2037</v>
      </c>
      <c r="D801" t="s">
        <v>173</v>
      </c>
      <c r="E801" s="31">
        <v>40312</v>
      </c>
      <c r="F801" s="30">
        <f>LowestQuintileIncome[[#This Row],[LQI]]/34620</f>
        <v>1.1644136337377238</v>
      </c>
      <c r="G801" s="20">
        <f>IFERROR(VLOOKUP(F801,Points!$I$2:$K$5,3,TRUE),"")</f>
        <v>0</v>
      </c>
    </row>
    <row r="802" spans="1:7" ht="19.95" customHeight="1" x14ac:dyDescent="0.3">
      <c r="A802" t="s">
        <v>5351</v>
      </c>
      <c r="B802" t="s">
        <v>4094</v>
      </c>
      <c r="C802" t="s">
        <v>2038</v>
      </c>
      <c r="D802" t="s">
        <v>16</v>
      </c>
      <c r="E802" s="31">
        <v>22833</v>
      </c>
      <c r="F802" s="30">
        <f>LowestQuintileIncome[[#This Row],[LQI]]/34620</f>
        <v>0.65953206239168116</v>
      </c>
      <c r="G802" s="20">
        <f>IFERROR(VLOOKUP(F802,Points!$I$2:$K$5,3,TRUE),"")</f>
        <v>15</v>
      </c>
    </row>
    <row r="803" spans="1:7" ht="19.95" customHeight="1" x14ac:dyDescent="0.3">
      <c r="A803" t="s">
        <v>5351</v>
      </c>
      <c r="B803" t="s">
        <v>4095</v>
      </c>
      <c r="C803" t="s">
        <v>2039</v>
      </c>
      <c r="D803" t="s">
        <v>99</v>
      </c>
      <c r="E803" s="31">
        <v>42179</v>
      </c>
      <c r="F803" s="30">
        <f>LowestQuintileIncome[[#This Row],[LQI]]/34620</f>
        <v>1.2183419988445985</v>
      </c>
      <c r="G803" s="20">
        <f>IFERROR(VLOOKUP(F803,Points!$I$2:$K$5,3,TRUE),"")</f>
        <v>0</v>
      </c>
    </row>
    <row r="804" spans="1:7" ht="19.95" customHeight="1" x14ac:dyDescent="0.3">
      <c r="A804" t="s">
        <v>5351</v>
      </c>
      <c r="B804" t="s">
        <v>4096</v>
      </c>
      <c r="C804" t="s">
        <v>2040</v>
      </c>
      <c r="D804" t="s">
        <v>48</v>
      </c>
      <c r="E804" s="31">
        <v>21000</v>
      </c>
      <c r="F804" s="30">
        <f>LowestQuintileIncome[[#This Row],[LQI]]/34620</f>
        <v>0.60658578856152512</v>
      </c>
      <c r="G804" s="20">
        <f>IFERROR(VLOOKUP(F804,Points!$I$2:$K$5,3,TRUE),"")</f>
        <v>15</v>
      </c>
    </row>
    <row r="805" spans="1:7" ht="19.95" customHeight="1" x14ac:dyDescent="0.3">
      <c r="A805" t="s">
        <v>5352</v>
      </c>
      <c r="B805" t="s">
        <v>4097</v>
      </c>
      <c r="C805" t="s">
        <v>2041</v>
      </c>
      <c r="D805" t="s">
        <v>101</v>
      </c>
      <c r="E805" s="31">
        <v>38000</v>
      </c>
      <c r="F805" s="30">
        <f>LowestQuintileIncome[[#This Row],[LQI]]/34620</f>
        <v>1.0976314269208549</v>
      </c>
      <c r="G805" s="20">
        <f>IFERROR(VLOOKUP(F805,Points!$I$2:$K$5,3,TRUE),"")</f>
        <v>0</v>
      </c>
    </row>
    <row r="806" spans="1:7" ht="19.95" customHeight="1" x14ac:dyDescent="0.3">
      <c r="A806" t="s">
        <v>5351</v>
      </c>
      <c r="B806" t="s">
        <v>4098</v>
      </c>
      <c r="C806" t="s">
        <v>2042</v>
      </c>
      <c r="D806" t="s">
        <v>101</v>
      </c>
      <c r="E806" s="31">
        <v>23714</v>
      </c>
      <c r="F806" s="30">
        <f>LowestQuintileIncome[[#This Row],[LQI]]/34620</f>
        <v>0.68497978047371466</v>
      </c>
      <c r="G806" s="20">
        <f>IFERROR(VLOOKUP(F806,Points!$I$2:$K$5,3,TRUE),"")</f>
        <v>15</v>
      </c>
    </row>
    <row r="807" spans="1:7" ht="19.95" customHeight="1" x14ac:dyDescent="0.3">
      <c r="A807" t="s">
        <v>5352</v>
      </c>
      <c r="B807" t="s">
        <v>4099</v>
      </c>
      <c r="C807" t="s">
        <v>2043</v>
      </c>
      <c r="D807" t="s">
        <v>64</v>
      </c>
      <c r="E807" s="31">
        <v>49833</v>
      </c>
      <c r="F807" s="30">
        <f>LowestQuintileIncome[[#This Row],[LQI]]/34620</f>
        <v>1.439428076256499</v>
      </c>
      <c r="G807" s="20">
        <f>IFERROR(VLOOKUP(F807,Points!$I$2:$K$5,3,TRUE),"")</f>
        <v>0</v>
      </c>
    </row>
    <row r="808" spans="1:7" ht="19.95" customHeight="1" x14ac:dyDescent="0.3">
      <c r="A808" t="s">
        <v>5352</v>
      </c>
      <c r="B808" t="s">
        <v>4100</v>
      </c>
      <c r="C808" t="s">
        <v>2044</v>
      </c>
      <c r="D808" t="s">
        <v>208</v>
      </c>
      <c r="E808" s="31">
        <v>29071</v>
      </c>
      <c r="F808" s="30">
        <f>LowestQuintileIncome[[#This Row],[LQI]]/34620</f>
        <v>0.83971692663200459</v>
      </c>
      <c r="G808" s="20">
        <f>IFERROR(VLOOKUP(F808,Points!$I$2:$K$5,3,TRUE),"")</f>
        <v>0</v>
      </c>
    </row>
    <row r="809" spans="1:7" ht="19.95" customHeight="1" x14ac:dyDescent="0.3">
      <c r="A809" t="s">
        <v>5351</v>
      </c>
      <c r="B809" t="s">
        <v>4101</v>
      </c>
      <c r="C809" t="s">
        <v>2045</v>
      </c>
      <c r="D809" t="s">
        <v>136</v>
      </c>
      <c r="E809" s="31">
        <v>20331</v>
      </c>
      <c r="F809" s="30">
        <f>LowestQuintileIncome[[#This Row],[LQI]]/34620</f>
        <v>0.58726169844020792</v>
      </c>
      <c r="G809" s="20">
        <f>IFERROR(VLOOKUP(F809,Points!$I$2:$K$5,3,TRUE),"")</f>
        <v>20</v>
      </c>
    </row>
    <row r="810" spans="1:7" ht="19.95" customHeight="1" x14ac:dyDescent="0.3">
      <c r="A810" t="s">
        <v>5352</v>
      </c>
      <c r="B810" t="s">
        <v>4102</v>
      </c>
      <c r="C810" t="s">
        <v>2046</v>
      </c>
      <c r="D810" t="s">
        <v>136</v>
      </c>
      <c r="E810" s="31">
        <v>23152</v>
      </c>
      <c r="F810" s="30">
        <f>LowestQuintileIncome[[#This Row],[LQI]]/34620</f>
        <v>0.66874638937030617</v>
      </c>
      <c r="G810" s="20">
        <f>IFERROR(VLOOKUP(F810,Points!$I$2:$K$5,3,TRUE),"")</f>
        <v>15</v>
      </c>
    </row>
    <row r="811" spans="1:7" ht="19.95" customHeight="1" x14ac:dyDescent="0.3">
      <c r="A811" t="s">
        <v>5352</v>
      </c>
      <c r="B811" t="s">
        <v>4103</v>
      </c>
      <c r="C811" t="s">
        <v>2047</v>
      </c>
      <c r="D811" t="s">
        <v>115</v>
      </c>
      <c r="E811" s="31">
        <v>30864</v>
      </c>
      <c r="F811" s="30">
        <f>LowestQuintileIncome[[#This Row],[LQI]]/34620</f>
        <v>0.89150779896013865</v>
      </c>
      <c r="G811" s="20">
        <f>IFERROR(VLOOKUP(F811,Points!$I$2:$K$5,3,TRUE),"")</f>
        <v>0</v>
      </c>
    </row>
    <row r="812" spans="1:7" ht="19.95" customHeight="1" x14ac:dyDescent="0.3">
      <c r="A812" t="s">
        <v>5351</v>
      </c>
      <c r="B812" t="s">
        <v>4104</v>
      </c>
      <c r="C812" t="s">
        <v>2048</v>
      </c>
      <c r="D812" t="s">
        <v>115</v>
      </c>
      <c r="E812" s="31">
        <v>24339</v>
      </c>
      <c r="F812" s="30">
        <f>LowestQuintileIncome[[#This Row],[LQI]]/34620</f>
        <v>0.70303292894280767</v>
      </c>
      <c r="G812" s="20">
        <f>IFERROR(VLOOKUP(F812,Points!$I$2:$K$5,3,TRUE),"")</f>
        <v>10</v>
      </c>
    </row>
    <row r="813" spans="1:7" ht="19.95" customHeight="1" x14ac:dyDescent="0.3">
      <c r="A813" t="s">
        <v>5352</v>
      </c>
      <c r="B813" t="s">
        <v>4105</v>
      </c>
      <c r="C813" t="s">
        <v>2049</v>
      </c>
      <c r="D813" t="s">
        <v>272</v>
      </c>
      <c r="E813" s="31">
        <v>35500</v>
      </c>
      <c r="F813" s="30">
        <f>LowestQuintileIncome[[#This Row],[LQI]]/34620</f>
        <v>1.0254188330444829</v>
      </c>
      <c r="G813" s="20">
        <f>IFERROR(VLOOKUP(F813,Points!$I$2:$K$5,3,TRUE),"")</f>
        <v>0</v>
      </c>
    </row>
    <row r="814" spans="1:7" ht="19.95" customHeight="1" x14ac:dyDescent="0.3">
      <c r="A814" t="s">
        <v>5351</v>
      </c>
      <c r="B814" t="s">
        <v>4106</v>
      </c>
      <c r="C814" t="s">
        <v>2050</v>
      </c>
      <c r="D814" t="s">
        <v>113</v>
      </c>
      <c r="E814" s="31">
        <v>33750</v>
      </c>
      <c r="F814" s="30">
        <f>LowestQuintileIncome[[#This Row],[LQI]]/34620</f>
        <v>0.97487001733102252</v>
      </c>
      <c r="G814" s="20">
        <f>IFERROR(VLOOKUP(F814,Points!$I$2:$K$5,3,TRUE),"")</f>
        <v>0</v>
      </c>
    </row>
    <row r="815" spans="1:7" ht="19.95" customHeight="1" x14ac:dyDescent="0.3">
      <c r="A815" t="s">
        <v>5352</v>
      </c>
      <c r="B815" t="s">
        <v>4107</v>
      </c>
      <c r="C815" t="s">
        <v>2051</v>
      </c>
      <c r="D815" t="s">
        <v>113</v>
      </c>
      <c r="E815" s="31">
        <v>48602</v>
      </c>
      <c r="F815" s="30">
        <f>LowestQuintileIncome[[#This Row],[LQI]]/34620</f>
        <v>1.4038705950317736</v>
      </c>
      <c r="G815" s="20">
        <f>IFERROR(VLOOKUP(F815,Points!$I$2:$K$5,3,TRUE),"")</f>
        <v>0</v>
      </c>
    </row>
    <row r="816" spans="1:7" ht="19.95" customHeight="1" x14ac:dyDescent="0.3">
      <c r="A816" t="s">
        <v>5351</v>
      </c>
      <c r="B816" t="s">
        <v>4108</v>
      </c>
      <c r="C816" t="s">
        <v>2052</v>
      </c>
      <c r="D816" t="s">
        <v>113</v>
      </c>
      <c r="E816" s="31">
        <v>18167</v>
      </c>
      <c r="F816" s="30">
        <f>LowestQuintileIncome[[#This Row],[LQI]]/34620</f>
        <v>0.52475447718082036</v>
      </c>
      <c r="G816" s="20">
        <f>IFERROR(VLOOKUP(F816,Points!$I$2:$K$5,3,TRUE),"")</f>
        <v>20</v>
      </c>
    </row>
    <row r="817" spans="1:7" ht="19.95" customHeight="1" x14ac:dyDescent="0.3">
      <c r="A817" t="s">
        <v>5352</v>
      </c>
      <c r="B817" t="s">
        <v>4109</v>
      </c>
      <c r="C817" t="s">
        <v>2053</v>
      </c>
      <c r="D817" t="s">
        <v>144</v>
      </c>
      <c r="E817" s="31">
        <v>43875</v>
      </c>
      <c r="F817" s="30">
        <f>LowestQuintileIncome[[#This Row],[LQI]]/34620</f>
        <v>1.2673310225303294</v>
      </c>
      <c r="G817" s="20">
        <f>IFERROR(VLOOKUP(F817,Points!$I$2:$K$5,3,TRUE),"")</f>
        <v>0</v>
      </c>
    </row>
    <row r="818" spans="1:7" ht="19.95" customHeight="1" x14ac:dyDescent="0.3">
      <c r="A818" t="s">
        <v>5352</v>
      </c>
      <c r="B818" t="s">
        <v>4110</v>
      </c>
      <c r="C818" t="s">
        <v>2054</v>
      </c>
      <c r="D818" t="s">
        <v>147</v>
      </c>
      <c r="E818" s="31">
        <v>27450</v>
      </c>
      <c r="F818" s="30">
        <f>LowestQuintileIncome[[#This Row],[LQI]]/34620</f>
        <v>0.79289428076256496</v>
      </c>
      <c r="G818" s="20">
        <f>IFERROR(VLOOKUP(F818,Points!$I$2:$K$5,3,TRUE),"")</f>
        <v>10</v>
      </c>
    </row>
    <row r="819" spans="1:7" ht="19.95" customHeight="1" x14ac:dyDescent="0.3">
      <c r="A819" t="s">
        <v>5352</v>
      </c>
      <c r="B819" t="s">
        <v>4111</v>
      </c>
      <c r="C819" t="s">
        <v>2055</v>
      </c>
      <c r="D819" t="s">
        <v>30</v>
      </c>
      <c r="E819" s="31">
        <v>39625</v>
      </c>
      <c r="F819" s="30">
        <f>LowestQuintileIncome[[#This Row],[LQI]]/34620</f>
        <v>1.1445696129404968</v>
      </c>
      <c r="G819" s="20">
        <f>IFERROR(VLOOKUP(F819,Points!$I$2:$K$5,3,TRUE),"")</f>
        <v>0</v>
      </c>
    </row>
    <row r="820" spans="1:7" ht="19.95" customHeight="1" x14ac:dyDescent="0.3">
      <c r="A820" t="s">
        <v>5351</v>
      </c>
      <c r="B820" t="s">
        <v>4112</v>
      </c>
      <c r="C820" t="s">
        <v>2056</v>
      </c>
      <c r="D820" t="s">
        <v>126</v>
      </c>
      <c r="E820" s="31">
        <v>14000</v>
      </c>
      <c r="F820" s="30">
        <f>LowestQuintileIncome[[#This Row],[LQI]]/34620</f>
        <v>0.40439052570768341</v>
      </c>
      <c r="G820" s="20">
        <f>IFERROR(VLOOKUP(F820,Points!$I$2:$K$5,3,TRUE),"")</f>
        <v>20</v>
      </c>
    </row>
    <row r="821" spans="1:7" ht="19.95" customHeight="1" x14ac:dyDescent="0.3">
      <c r="A821" t="s">
        <v>5352</v>
      </c>
      <c r="B821" t="s">
        <v>4113</v>
      </c>
      <c r="C821" t="s">
        <v>2057</v>
      </c>
      <c r="D821" t="s">
        <v>95</v>
      </c>
      <c r="E821" s="31">
        <v>47167</v>
      </c>
      <c r="F821" s="30">
        <f>LowestQuintileIncome[[#This Row],[LQI]]/34620</f>
        <v>1.3624205661467359</v>
      </c>
      <c r="G821" s="20">
        <f>IFERROR(VLOOKUP(F821,Points!$I$2:$K$5,3,TRUE),"")</f>
        <v>0</v>
      </c>
    </row>
    <row r="822" spans="1:7" ht="19.95" customHeight="1" x14ac:dyDescent="0.3">
      <c r="A822" t="s">
        <v>5352</v>
      </c>
      <c r="B822" t="s">
        <v>4114</v>
      </c>
      <c r="C822" t="s">
        <v>2057</v>
      </c>
      <c r="D822" t="s">
        <v>50</v>
      </c>
      <c r="E822" s="31">
        <v>52500</v>
      </c>
      <c r="F822" s="30">
        <f>LowestQuintileIncome[[#This Row],[LQI]]/34620</f>
        <v>1.5164644714038129</v>
      </c>
      <c r="G822" s="20">
        <f>IFERROR(VLOOKUP(F822,Points!$I$2:$K$5,3,TRUE),"")</f>
        <v>0</v>
      </c>
    </row>
    <row r="823" spans="1:7" ht="19.95" customHeight="1" x14ac:dyDescent="0.3">
      <c r="A823" t="s">
        <v>5352</v>
      </c>
      <c r="B823" t="s">
        <v>4115</v>
      </c>
      <c r="C823" t="s">
        <v>2057</v>
      </c>
      <c r="D823" t="s">
        <v>21</v>
      </c>
      <c r="E823" s="31">
        <v>49875</v>
      </c>
      <c r="F823" s="30">
        <f>LowestQuintileIncome[[#This Row],[LQI]]/34620</f>
        <v>1.4406412478336221</v>
      </c>
      <c r="G823" s="20">
        <f>IFERROR(VLOOKUP(F823,Points!$I$2:$K$5,3,TRUE),"")</f>
        <v>0</v>
      </c>
    </row>
    <row r="824" spans="1:7" ht="19.95" customHeight="1" x14ac:dyDescent="0.3">
      <c r="A824" t="s">
        <v>5352</v>
      </c>
      <c r="B824" t="s">
        <v>4116</v>
      </c>
      <c r="C824" t="s">
        <v>2058</v>
      </c>
      <c r="D824" t="s">
        <v>147</v>
      </c>
      <c r="E824" s="31">
        <v>45050</v>
      </c>
      <c r="F824" s="30">
        <f>LowestQuintileIncome[[#This Row],[LQI]]/34620</f>
        <v>1.3012709416522241</v>
      </c>
      <c r="G824" s="20">
        <f>IFERROR(VLOOKUP(F824,Points!$I$2:$K$5,3,TRUE),"")</f>
        <v>0</v>
      </c>
    </row>
    <row r="825" spans="1:7" ht="19.95" customHeight="1" x14ac:dyDescent="0.3">
      <c r="A825" t="s">
        <v>5352</v>
      </c>
      <c r="B825" t="s">
        <v>4117</v>
      </c>
      <c r="C825" t="s">
        <v>2059</v>
      </c>
      <c r="D825" t="s">
        <v>99</v>
      </c>
      <c r="E825" s="31">
        <v>30909</v>
      </c>
      <c r="F825" s="30">
        <f>LowestQuintileIncome[[#This Row],[LQI]]/34620</f>
        <v>0.89280762564991334</v>
      </c>
      <c r="G825" s="20">
        <f>IFERROR(VLOOKUP(F825,Points!$I$2:$K$5,3,TRUE),"")</f>
        <v>0</v>
      </c>
    </row>
    <row r="826" spans="1:7" ht="19.95" customHeight="1" x14ac:dyDescent="0.3">
      <c r="A826" t="s">
        <v>5351</v>
      </c>
      <c r="B826" t="s">
        <v>4118</v>
      </c>
      <c r="C826" t="s">
        <v>2060</v>
      </c>
      <c r="D826" t="s">
        <v>91</v>
      </c>
      <c r="E826" s="31">
        <v>53571</v>
      </c>
      <c r="F826" s="30">
        <f>LowestQuintileIncome[[#This Row],[LQI]]/34620</f>
        <v>1.5474003466204507</v>
      </c>
      <c r="G826" s="20">
        <f>IFERROR(VLOOKUP(F826,Points!$I$2:$K$5,3,TRUE),"")</f>
        <v>0</v>
      </c>
    </row>
    <row r="827" spans="1:7" ht="19.95" customHeight="1" x14ac:dyDescent="0.3">
      <c r="A827" t="s">
        <v>5352</v>
      </c>
      <c r="B827" t="s">
        <v>4119</v>
      </c>
      <c r="C827" t="s">
        <v>2061</v>
      </c>
      <c r="D827" t="s">
        <v>115</v>
      </c>
      <c r="E827" s="31">
        <v>44250</v>
      </c>
      <c r="F827" s="30">
        <f>LowestQuintileIncome[[#This Row],[LQI]]/34620</f>
        <v>1.2781629116117852</v>
      </c>
      <c r="G827" s="20">
        <f>IFERROR(VLOOKUP(F827,Points!$I$2:$K$5,3,TRUE),"")</f>
        <v>0</v>
      </c>
    </row>
    <row r="828" spans="1:7" ht="19.95" customHeight="1" x14ac:dyDescent="0.3">
      <c r="A828" t="s">
        <v>5352</v>
      </c>
      <c r="B828" t="s">
        <v>4120</v>
      </c>
      <c r="C828" t="s">
        <v>2062</v>
      </c>
      <c r="D828" t="s">
        <v>64</v>
      </c>
      <c r="E828" s="31">
        <v>36500</v>
      </c>
      <c r="F828" s="30">
        <f>LowestQuintileIncome[[#This Row],[LQI]]/34620</f>
        <v>1.0543038705950318</v>
      </c>
      <c r="G828" s="20">
        <f>IFERROR(VLOOKUP(F828,Points!$I$2:$K$5,3,TRUE),"")</f>
        <v>0</v>
      </c>
    </row>
    <row r="829" spans="1:7" ht="19.95" customHeight="1" x14ac:dyDescent="0.3">
      <c r="A829" t="s">
        <v>5352</v>
      </c>
      <c r="B829" t="s">
        <v>4121</v>
      </c>
      <c r="C829" t="s">
        <v>2062</v>
      </c>
      <c r="D829" t="s">
        <v>80</v>
      </c>
      <c r="E829" s="31">
        <v>33500</v>
      </c>
      <c r="F829" s="30">
        <f>LowestQuintileIncome[[#This Row],[LQI]]/34620</f>
        <v>0.96764875794338534</v>
      </c>
      <c r="G829" s="20">
        <f>IFERROR(VLOOKUP(F829,Points!$I$2:$K$5,3,TRUE),"")</f>
        <v>0</v>
      </c>
    </row>
    <row r="830" spans="1:7" ht="19.95" customHeight="1" x14ac:dyDescent="0.3">
      <c r="A830" t="s">
        <v>5351</v>
      </c>
      <c r="B830" t="s">
        <v>4122</v>
      </c>
      <c r="C830" t="s">
        <v>2063</v>
      </c>
      <c r="D830" t="s">
        <v>80</v>
      </c>
      <c r="E830" s="31">
        <v>14143</v>
      </c>
      <c r="F830" s="30">
        <f>LowestQuintileIncome[[#This Row],[LQI]]/34620</f>
        <v>0.40852108607741189</v>
      </c>
      <c r="G830" s="20">
        <f>IFERROR(VLOOKUP(F830,Points!$I$2:$K$5,3,TRUE),"")</f>
        <v>20</v>
      </c>
    </row>
    <row r="831" spans="1:7" ht="19.95" customHeight="1" x14ac:dyDescent="0.3">
      <c r="A831" t="s">
        <v>5351</v>
      </c>
      <c r="B831" t="s">
        <v>4123</v>
      </c>
      <c r="C831" t="s">
        <v>2064</v>
      </c>
      <c r="D831" t="s">
        <v>221</v>
      </c>
      <c r="E831" s="31">
        <v>27000</v>
      </c>
      <c r="F831" s="30">
        <f>LowestQuintileIncome[[#This Row],[LQI]]/34620</f>
        <v>0.77989601386481799</v>
      </c>
      <c r="G831" s="20">
        <f>IFERROR(VLOOKUP(F831,Points!$I$2:$K$5,3,TRUE),"")</f>
        <v>10</v>
      </c>
    </row>
    <row r="832" spans="1:7" ht="19.95" customHeight="1" x14ac:dyDescent="0.3">
      <c r="A832" t="s">
        <v>5352</v>
      </c>
      <c r="B832" t="s">
        <v>4124</v>
      </c>
      <c r="C832" t="s">
        <v>2065</v>
      </c>
      <c r="D832" t="s">
        <v>57</v>
      </c>
      <c r="E832" s="31">
        <v>45333</v>
      </c>
      <c r="F832" s="30">
        <f>LowestQuintileIncome[[#This Row],[LQI]]/34620</f>
        <v>1.3094454072790294</v>
      </c>
      <c r="G832" s="20">
        <f>IFERROR(VLOOKUP(F832,Points!$I$2:$K$5,3,TRUE),"")</f>
        <v>0</v>
      </c>
    </row>
    <row r="833" spans="1:7" ht="19.95" customHeight="1" x14ac:dyDescent="0.3">
      <c r="A833" t="s">
        <v>5352</v>
      </c>
      <c r="B833" t="s">
        <v>4125</v>
      </c>
      <c r="C833" t="s">
        <v>2065</v>
      </c>
      <c r="D833" t="s">
        <v>91</v>
      </c>
      <c r="E833" s="31">
        <v>58000</v>
      </c>
      <c r="F833" s="30">
        <f>LowestQuintileIncome[[#This Row],[LQI]]/34620</f>
        <v>1.6753321779318313</v>
      </c>
      <c r="G833" s="20">
        <f>IFERROR(VLOOKUP(F833,Points!$I$2:$K$5,3,TRUE),"")</f>
        <v>0</v>
      </c>
    </row>
    <row r="834" spans="1:7" ht="19.95" customHeight="1" x14ac:dyDescent="0.3">
      <c r="A834" t="s">
        <v>5352</v>
      </c>
      <c r="B834" t="s">
        <v>4126</v>
      </c>
      <c r="C834" t="s">
        <v>2066</v>
      </c>
      <c r="D834" t="s">
        <v>277</v>
      </c>
      <c r="E834" s="31">
        <v>31667</v>
      </c>
      <c r="F834" s="30">
        <f>LowestQuintileIncome[[#This Row],[LQI]]/34620</f>
        <v>0.9147024841132293</v>
      </c>
      <c r="G834" s="20">
        <f>IFERROR(VLOOKUP(F834,Points!$I$2:$K$5,3,TRUE),"")</f>
        <v>0</v>
      </c>
    </row>
    <row r="835" spans="1:7" ht="19.95" customHeight="1" x14ac:dyDescent="0.3">
      <c r="A835" t="s">
        <v>5351</v>
      </c>
      <c r="B835" t="s">
        <v>4127</v>
      </c>
      <c r="C835" t="s">
        <v>2067</v>
      </c>
      <c r="D835" t="s">
        <v>166</v>
      </c>
      <c r="E835" s="31">
        <v>24727</v>
      </c>
      <c r="F835" s="30">
        <f>LowestQuintileIncome[[#This Row],[LQI]]/34620</f>
        <v>0.71424032351242062</v>
      </c>
      <c r="G835" s="20">
        <f>IFERROR(VLOOKUP(F835,Points!$I$2:$K$5,3,TRUE),"")</f>
        <v>10</v>
      </c>
    </row>
    <row r="836" spans="1:7" ht="19.95" customHeight="1" x14ac:dyDescent="0.3">
      <c r="A836" t="s">
        <v>5352</v>
      </c>
      <c r="B836" t="s">
        <v>4128</v>
      </c>
      <c r="C836" t="s">
        <v>2068</v>
      </c>
      <c r="D836" t="s">
        <v>166</v>
      </c>
      <c r="E836" s="31">
        <v>28667</v>
      </c>
      <c r="F836" s="30">
        <f>LowestQuintileIncome[[#This Row],[LQI]]/34620</f>
        <v>0.82804737146158292</v>
      </c>
      <c r="G836" s="20">
        <f>IFERROR(VLOOKUP(F836,Points!$I$2:$K$5,3,TRUE),"")</f>
        <v>0</v>
      </c>
    </row>
    <row r="837" spans="1:7" ht="19.95" customHeight="1" x14ac:dyDescent="0.3">
      <c r="A837" t="s">
        <v>5351</v>
      </c>
      <c r="B837" t="s">
        <v>4129</v>
      </c>
      <c r="C837" t="s">
        <v>2069</v>
      </c>
      <c r="D837" t="s">
        <v>21</v>
      </c>
      <c r="E837" s="31">
        <v>55286</v>
      </c>
      <c r="F837" s="30">
        <f>LowestQuintileIncome[[#This Row],[LQI]]/34620</f>
        <v>1.5969381860196419</v>
      </c>
      <c r="G837" s="20">
        <f>IFERROR(VLOOKUP(F837,Points!$I$2:$K$5,3,TRUE),"")</f>
        <v>0</v>
      </c>
    </row>
    <row r="838" spans="1:7" ht="19.95" customHeight="1" x14ac:dyDescent="0.3">
      <c r="A838" t="s">
        <v>5352</v>
      </c>
      <c r="B838" t="s">
        <v>4130</v>
      </c>
      <c r="C838" t="s">
        <v>2070</v>
      </c>
      <c r="D838" t="s">
        <v>147</v>
      </c>
      <c r="E838" s="31">
        <v>46857</v>
      </c>
      <c r="F838" s="30">
        <f>LowestQuintileIncome[[#This Row],[LQI]]/34620</f>
        <v>1.3534662045060659</v>
      </c>
      <c r="G838" s="20">
        <f>IFERROR(VLOOKUP(F838,Points!$I$2:$K$5,3,TRUE),"")</f>
        <v>0</v>
      </c>
    </row>
    <row r="839" spans="1:7" ht="19.95" customHeight="1" x14ac:dyDescent="0.3">
      <c r="A839" t="s">
        <v>5352</v>
      </c>
      <c r="B839" t="s">
        <v>4131</v>
      </c>
      <c r="C839" t="s">
        <v>2071</v>
      </c>
      <c r="D839" t="s">
        <v>16</v>
      </c>
      <c r="E839" s="31">
        <v>26409</v>
      </c>
      <c r="F839" s="30">
        <f>LowestQuintileIncome[[#This Row],[LQI]]/34620</f>
        <v>0.76282495667244365</v>
      </c>
      <c r="G839" s="20">
        <f>IFERROR(VLOOKUP(F839,Points!$I$2:$K$5,3,TRUE),"")</f>
        <v>10</v>
      </c>
    </row>
    <row r="840" spans="1:7" ht="19.95" customHeight="1" x14ac:dyDescent="0.3">
      <c r="A840" t="s">
        <v>5351</v>
      </c>
      <c r="B840" t="s">
        <v>4132</v>
      </c>
      <c r="C840" t="s">
        <v>2072</v>
      </c>
      <c r="D840" t="s">
        <v>16</v>
      </c>
      <c r="E840" s="31">
        <v>40600</v>
      </c>
      <c r="F840" s="30">
        <f>LowestQuintileIncome[[#This Row],[LQI]]/34620</f>
        <v>1.1727325245522819</v>
      </c>
      <c r="G840" s="20">
        <f>IFERROR(VLOOKUP(F840,Points!$I$2:$K$5,3,TRUE),"")</f>
        <v>0</v>
      </c>
    </row>
    <row r="841" spans="1:7" ht="19.95" customHeight="1" x14ac:dyDescent="0.3">
      <c r="A841" t="s">
        <v>5352</v>
      </c>
      <c r="B841" t="s">
        <v>4133</v>
      </c>
      <c r="C841" t="s">
        <v>2073</v>
      </c>
      <c r="D841" t="s">
        <v>147</v>
      </c>
      <c r="E841" s="31">
        <v>15750</v>
      </c>
      <c r="F841" s="30">
        <f>LowestQuintileIncome[[#This Row],[LQI]]/34620</f>
        <v>0.45493934142114384</v>
      </c>
      <c r="G841" s="20">
        <f>IFERROR(VLOOKUP(F841,Points!$I$2:$K$5,3,TRUE),"")</f>
        <v>20</v>
      </c>
    </row>
    <row r="842" spans="1:7" ht="19.95" customHeight="1" x14ac:dyDescent="0.3">
      <c r="A842" t="s">
        <v>5351</v>
      </c>
      <c r="B842" t="s">
        <v>4134</v>
      </c>
      <c r="C842" t="s">
        <v>2074</v>
      </c>
      <c r="D842" t="s">
        <v>43</v>
      </c>
      <c r="E842" s="31">
        <v>50760</v>
      </c>
      <c r="F842" s="30">
        <f>LowestQuintileIncome[[#This Row],[LQI]]/34620</f>
        <v>1.4662045060658579</v>
      </c>
      <c r="G842" s="20">
        <f>IFERROR(VLOOKUP(F842,Points!$I$2:$K$5,3,TRUE),"")</f>
        <v>0</v>
      </c>
    </row>
    <row r="843" spans="1:7" ht="19.95" customHeight="1" x14ac:dyDescent="0.3">
      <c r="A843" t="s">
        <v>5351</v>
      </c>
      <c r="B843" t="s">
        <v>4135</v>
      </c>
      <c r="C843" t="s">
        <v>2075</v>
      </c>
      <c r="D843" t="s">
        <v>72</v>
      </c>
      <c r="E843" s="31">
        <v>31167</v>
      </c>
      <c r="F843" s="30">
        <f>LowestQuintileIncome[[#This Row],[LQI]]/34620</f>
        <v>0.90025996533795494</v>
      </c>
      <c r="G843" s="20">
        <f>IFERROR(VLOOKUP(F843,Points!$I$2:$K$5,3,TRUE),"")</f>
        <v>0</v>
      </c>
    </row>
    <row r="844" spans="1:7" ht="19.95" customHeight="1" x14ac:dyDescent="0.3">
      <c r="A844" t="s">
        <v>5352</v>
      </c>
      <c r="B844" t="s">
        <v>4136</v>
      </c>
      <c r="C844" t="s">
        <v>2076</v>
      </c>
      <c r="D844" t="s">
        <v>43</v>
      </c>
      <c r="E844" s="31">
        <v>46583</v>
      </c>
      <c r="F844" s="30">
        <f>LowestQuintileIncome[[#This Row],[LQI]]/34620</f>
        <v>1.3455517042172154</v>
      </c>
      <c r="G844" s="20">
        <f>IFERROR(VLOOKUP(F844,Points!$I$2:$K$5,3,TRUE),"")</f>
        <v>0</v>
      </c>
    </row>
    <row r="845" spans="1:7" ht="19.95" customHeight="1" x14ac:dyDescent="0.3">
      <c r="A845" t="s">
        <v>5352</v>
      </c>
      <c r="B845" t="s">
        <v>4137</v>
      </c>
      <c r="C845" t="s">
        <v>2076</v>
      </c>
      <c r="D845" t="s">
        <v>122</v>
      </c>
      <c r="E845" s="31">
        <v>77905</v>
      </c>
      <c r="F845" s="30">
        <f>LowestQuintileIncome[[#This Row],[LQI]]/34620</f>
        <v>2.2502888503755054</v>
      </c>
      <c r="G845" s="20">
        <f>IFERROR(VLOOKUP(F845,Points!$I$2:$K$5,3,TRUE),"")</f>
        <v>0</v>
      </c>
    </row>
    <row r="846" spans="1:7" ht="19.95" customHeight="1" x14ac:dyDescent="0.3">
      <c r="A846" t="s">
        <v>5352</v>
      </c>
      <c r="B846" t="s">
        <v>4138</v>
      </c>
      <c r="C846" t="s">
        <v>2076</v>
      </c>
      <c r="D846" t="s">
        <v>21</v>
      </c>
      <c r="E846" s="31">
        <v>45712</v>
      </c>
      <c r="F846" s="30">
        <f>LowestQuintileIncome[[#This Row],[LQI]]/34620</f>
        <v>1.3203928365106874</v>
      </c>
      <c r="G846" s="20">
        <f>IFERROR(VLOOKUP(F846,Points!$I$2:$K$5,3,TRUE),"")</f>
        <v>0</v>
      </c>
    </row>
    <row r="847" spans="1:7" ht="19.95" customHeight="1" x14ac:dyDescent="0.3">
      <c r="A847" t="s">
        <v>5351</v>
      </c>
      <c r="B847" t="s">
        <v>4139</v>
      </c>
      <c r="C847" t="s">
        <v>2077</v>
      </c>
      <c r="D847" t="s">
        <v>80</v>
      </c>
      <c r="E847" s="31">
        <v>40680</v>
      </c>
      <c r="F847" s="30">
        <f>LowestQuintileIncome[[#This Row],[LQI]]/34620</f>
        <v>1.1750433275563259</v>
      </c>
      <c r="G847" s="20">
        <f>IFERROR(VLOOKUP(F847,Points!$I$2:$K$5,3,TRUE),"")</f>
        <v>0</v>
      </c>
    </row>
    <row r="848" spans="1:7" ht="19.95" customHeight="1" x14ac:dyDescent="0.3">
      <c r="A848" t="s">
        <v>5351</v>
      </c>
      <c r="B848" t="s">
        <v>4140</v>
      </c>
      <c r="C848" t="s">
        <v>2078</v>
      </c>
      <c r="D848" t="s">
        <v>122</v>
      </c>
      <c r="E848" s="31">
        <v>37181</v>
      </c>
      <c r="F848" s="30">
        <f>LowestQuintileIncome[[#This Row],[LQI]]/34620</f>
        <v>1.0739745811669554</v>
      </c>
      <c r="G848" s="20">
        <f>IFERROR(VLOOKUP(F848,Points!$I$2:$K$5,3,TRUE),"")</f>
        <v>0</v>
      </c>
    </row>
    <row r="849" spans="1:7" ht="19.95" customHeight="1" x14ac:dyDescent="0.3">
      <c r="A849" t="s">
        <v>5352</v>
      </c>
      <c r="B849" t="s">
        <v>4141</v>
      </c>
      <c r="C849" t="s">
        <v>2079</v>
      </c>
      <c r="D849" t="s">
        <v>99</v>
      </c>
      <c r="E849" s="31">
        <v>26250</v>
      </c>
      <c r="F849" s="30">
        <f>LowestQuintileIncome[[#This Row],[LQI]]/34620</f>
        <v>0.75823223570190645</v>
      </c>
      <c r="G849" s="20">
        <f>IFERROR(VLOOKUP(F849,Points!$I$2:$K$5,3,TRUE),"")</f>
        <v>10</v>
      </c>
    </row>
    <row r="850" spans="1:7" ht="19.95" customHeight="1" x14ac:dyDescent="0.3">
      <c r="A850" t="s">
        <v>5352</v>
      </c>
      <c r="B850" t="s">
        <v>4142</v>
      </c>
      <c r="C850" t="s">
        <v>2080</v>
      </c>
      <c r="D850" t="s">
        <v>107</v>
      </c>
      <c r="E850" s="31">
        <v>33690</v>
      </c>
      <c r="F850" s="30">
        <f>LowestQuintileIncome[[#This Row],[LQI]]/34620</f>
        <v>0.97313691507798961</v>
      </c>
      <c r="G850" s="20">
        <f>IFERROR(VLOOKUP(F850,Points!$I$2:$K$5,3,TRUE),"")</f>
        <v>0</v>
      </c>
    </row>
    <row r="851" spans="1:7" ht="19.95" customHeight="1" x14ac:dyDescent="0.3">
      <c r="A851" t="s">
        <v>5352</v>
      </c>
      <c r="B851" t="s">
        <v>4143</v>
      </c>
      <c r="C851" t="s">
        <v>2081</v>
      </c>
      <c r="D851" t="s">
        <v>106</v>
      </c>
      <c r="E851" s="31">
        <v>32688</v>
      </c>
      <c r="F851" s="30">
        <f>LowestQuintileIncome[[#This Row],[LQI]]/34620</f>
        <v>0.94419410745233967</v>
      </c>
      <c r="G851" s="20">
        <f>IFERROR(VLOOKUP(F851,Points!$I$2:$K$5,3,TRUE),"")</f>
        <v>0</v>
      </c>
    </row>
    <row r="852" spans="1:7" ht="19.95" customHeight="1" x14ac:dyDescent="0.3">
      <c r="A852" t="s">
        <v>5352</v>
      </c>
      <c r="B852" t="s">
        <v>4144</v>
      </c>
      <c r="C852" t="s">
        <v>2082</v>
      </c>
      <c r="D852" t="s">
        <v>124</v>
      </c>
      <c r="E852" s="31">
        <v>45500</v>
      </c>
      <c r="F852" s="30">
        <f>LowestQuintileIncome[[#This Row],[LQI]]/34620</f>
        <v>1.3142692085499712</v>
      </c>
      <c r="G852" s="20">
        <f>IFERROR(VLOOKUP(F852,Points!$I$2:$K$5,3,TRUE),"")</f>
        <v>0</v>
      </c>
    </row>
    <row r="853" spans="1:7" ht="19.95" customHeight="1" x14ac:dyDescent="0.3">
      <c r="A853" t="s">
        <v>5351</v>
      </c>
      <c r="B853" t="s">
        <v>4145</v>
      </c>
      <c r="C853" t="s">
        <v>2083</v>
      </c>
      <c r="D853" t="s">
        <v>95</v>
      </c>
      <c r="E853" s="31">
        <v>33365</v>
      </c>
      <c r="F853" s="30">
        <f>LowestQuintileIncome[[#This Row],[LQI]]/34620</f>
        <v>0.96374927787406128</v>
      </c>
      <c r="G853" s="20">
        <f>IFERROR(VLOOKUP(F853,Points!$I$2:$K$5,3,TRUE),"")</f>
        <v>0</v>
      </c>
    </row>
    <row r="854" spans="1:7" ht="19.95" customHeight="1" x14ac:dyDescent="0.3">
      <c r="A854" t="s">
        <v>5352</v>
      </c>
      <c r="B854" t="s">
        <v>4146</v>
      </c>
      <c r="C854" t="s">
        <v>2084</v>
      </c>
      <c r="D854" t="s">
        <v>143</v>
      </c>
      <c r="E854" s="31">
        <v>37571</v>
      </c>
      <c r="F854" s="30">
        <f>LowestQuintileIncome[[#This Row],[LQI]]/34620</f>
        <v>1.0852397458116696</v>
      </c>
      <c r="G854" s="20">
        <f>IFERROR(VLOOKUP(F854,Points!$I$2:$K$5,3,TRUE),"")</f>
        <v>0</v>
      </c>
    </row>
    <row r="855" spans="1:7" ht="19.95" customHeight="1" x14ac:dyDescent="0.3">
      <c r="A855" t="s">
        <v>5351</v>
      </c>
      <c r="B855" t="s">
        <v>4147</v>
      </c>
      <c r="C855" t="s">
        <v>2085</v>
      </c>
      <c r="D855" t="s">
        <v>143</v>
      </c>
      <c r="E855" s="31">
        <v>38464</v>
      </c>
      <c r="F855" s="30">
        <f>LowestQuintileIncome[[#This Row],[LQI]]/34620</f>
        <v>1.1110340843443096</v>
      </c>
      <c r="G855" s="20">
        <f>IFERROR(VLOOKUP(F855,Points!$I$2:$K$5,3,TRUE),"")</f>
        <v>0</v>
      </c>
    </row>
    <row r="856" spans="1:7" ht="19.95" customHeight="1" x14ac:dyDescent="0.3">
      <c r="A856" t="s">
        <v>5351</v>
      </c>
      <c r="B856" t="s">
        <v>4148</v>
      </c>
      <c r="C856" t="s">
        <v>2086</v>
      </c>
      <c r="D856" t="s">
        <v>119</v>
      </c>
      <c r="E856" s="31">
        <v>24650</v>
      </c>
      <c r="F856" s="30">
        <f>LowestQuintileIncome[[#This Row],[LQI]]/34620</f>
        <v>0.71201617562102826</v>
      </c>
      <c r="G856" s="20">
        <f>IFERROR(VLOOKUP(F856,Points!$I$2:$K$5,3,TRUE),"")</f>
        <v>10</v>
      </c>
    </row>
    <row r="857" spans="1:7" ht="19.95" customHeight="1" x14ac:dyDescent="0.3">
      <c r="A857" t="s">
        <v>5352</v>
      </c>
      <c r="B857" t="s">
        <v>4149</v>
      </c>
      <c r="C857" t="s">
        <v>2087</v>
      </c>
      <c r="D857" t="s">
        <v>11</v>
      </c>
      <c r="E857" s="31">
        <v>44083</v>
      </c>
      <c r="F857" s="30">
        <f>LowestQuintileIncome[[#This Row],[LQI]]/34620</f>
        <v>1.2733391103408433</v>
      </c>
      <c r="G857" s="20">
        <f>IFERROR(VLOOKUP(F857,Points!$I$2:$K$5,3,TRUE),"")</f>
        <v>0</v>
      </c>
    </row>
    <row r="858" spans="1:7" ht="19.95" customHeight="1" x14ac:dyDescent="0.3">
      <c r="A858" t="s">
        <v>5352</v>
      </c>
      <c r="B858" t="s">
        <v>4150</v>
      </c>
      <c r="C858" t="s">
        <v>2088</v>
      </c>
      <c r="D858" t="s">
        <v>72</v>
      </c>
      <c r="E858" s="31">
        <v>42000</v>
      </c>
      <c r="F858" s="30">
        <f>LowestQuintileIncome[[#This Row],[LQI]]/34620</f>
        <v>1.2131715771230502</v>
      </c>
      <c r="G858" s="20">
        <f>IFERROR(VLOOKUP(F858,Points!$I$2:$K$5,3,TRUE),"")</f>
        <v>0</v>
      </c>
    </row>
    <row r="859" spans="1:7" ht="19.95" customHeight="1" x14ac:dyDescent="0.3">
      <c r="A859" t="s">
        <v>5351</v>
      </c>
      <c r="B859" t="s">
        <v>4151</v>
      </c>
      <c r="C859" t="s">
        <v>2089</v>
      </c>
      <c r="D859" t="s">
        <v>43</v>
      </c>
      <c r="E859" s="31">
        <v>42816</v>
      </c>
      <c r="F859" s="30">
        <f>LowestQuintileIncome[[#This Row],[LQI]]/34620</f>
        <v>1.236741767764298</v>
      </c>
      <c r="G859" s="20">
        <f>IFERROR(VLOOKUP(F859,Points!$I$2:$K$5,3,TRUE),"")</f>
        <v>0</v>
      </c>
    </row>
    <row r="860" spans="1:7" ht="19.95" customHeight="1" x14ac:dyDescent="0.3">
      <c r="A860" t="s">
        <v>5351</v>
      </c>
      <c r="B860" t="s">
        <v>4152</v>
      </c>
      <c r="C860" t="s">
        <v>2090</v>
      </c>
      <c r="D860" t="s">
        <v>21</v>
      </c>
      <c r="E860" s="31">
        <v>33303</v>
      </c>
      <c r="F860" s="30">
        <f>LowestQuintileIncome[[#This Row],[LQI]]/34620</f>
        <v>0.96195840554592726</v>
      </c>
      <c r="G860" s="20">
        <f>IFERROR(VLOOKUP(F860,Points!$I$2:$K$5,3,TRUE),"")</f>
        <v>0</v>
      </c>
    </row>
    <row r="861" spans="1:7" ht="19.95" customHeight="1" x14ac:dyDescent="0.3">
      <c r="A861" t="s">
        <v>5352</v>
      </c>
      <c r="B861" t="s">
        <v>4153</v>
      </c>
      <c r="C861" t="s">
        <v>2091</v>
      </c>
      <c r="D861" t="s">
        <v>101</v>
      </c>
      <c r="E861" s="31">
        <v>26200</v>
      </c>
      <c r="F861" s="30">
        <f>LowestQuintileIncome[[#This Row],[LQI]]/34620</f>
        <v>0.75678798382437895</v>
      </c>
      <c r="G861" s="20">
        <f>IFERROR(VLOOKUP(F861,Points!$I$2:$K$5,3,TRUE),"")</f>
        <v>10</v>
      </c>
    </row>
    <row r="862" spans="1:7" ht="19.95" customHeight="1" x14ac:dyDescent="0.3">
      <c r="A862" t="s">
        <v>5352</v>
      </c>
      <c r="B862" t="s">
        <v>4154</v>
      </c>
      <c r="C862" t="s">
        <v>2091</v>
      </c>
      <c r="D862" t="s">
        <v>95</v>
      </c>
      <c r="E862" s="31">
        <v>40571</v>
      </c>
      <c r="F862" s="30">
        <f>LowestQuintileIncome[[#This Row],[LQI]]/34620</f>
        <v>1.171894858463316</v>
      </c>
      <c r="G862" s="20">
        <f>IFERROR(VLOOKUP(F862,Points!$I$2:$K$5,3,TRUE),"")</f>
        <v>0</v>
      </c>
    </row>
    <row r="863" spans="1:7" ht="19.95" customHeight="1" x14ac:dyDescent="0.3">
      <c r="A863" t="s">
        <v>5351</v>
      </c>
      <c r="B863" t="s">
        <v>4155</v>
      </c>
      <c r="C863" t="s">
        <v>2092</v>
      </c>
      <c r="D863" t="s">
        <v>119</v>
      </c>
      <c r="E863" s="31">
        <v>45649</v>
      </c>
      <c r="F863" s="30">
        <f>LowestQuintileIncome[[#This Row],[LQI]]/34620</f>
        <v>1.318573079145003</v>
      </c>
      <c r="G863" s="20">
        <f>IFERROR(VLOOKUP(F863,Points!$I$2:$K$5,3,TRUE),"")</f>
        <v>0</v>
      </c>
    </row>
    <row r="864" spans="1:7" ht="19.95" customHeight="1" x14ac:dyDescent="0.3">
      <c r="A864" t="s">
        <v>5352</v>
      </c>
      <c r="B864" t="s">
        <v>4156</v>
      </c>
      <c r="C864" t="s">
        <v>2093</v>
      </c>
      <c r="D864" t="s">
        <v>119</v>
      </c>
      <c r="E864" s="31">
        <v>78588</v>
      </c>
      <c r="F864" s="30">
        <f>LowestQuintileIncome[[#This Row],[LQI]]/34620</f>
        <v>2.2700173310225304</v>
      </c>
      <c r="G864" s="20">
        <f>IFERROR(VLOOKUP(F864,Points!$I$2:$K$5,3,TRUE),"")</f>
        <v>0</v>
      </c>
    </row>
    <row r="865" spans="1:7" ht="19.95" customHeight="1" x14ac:dyDescent="0.3">
      <c r="A865" t="s">
        <v>5352</v>
      </c>
      <c r="B865" t="s">
        <v>4157</v>
      </c>
      <c r="C865" t="s">
        <v>2094</v>
      </c>
      <c r="D865" t="s">
        <v>126</v>
      </c>
      <c r="E865" s="31">
        <v>36500</v>
      </c>
      <c r="F865" s="30">
        <f>LowestQuintileIncome[[#This Row],[LQI]]/34620</f>
        <v>1.0543038705950318</v>
      </c>
      <c r="G865" s="20">
        <f>IFERROR(VLOOKUP(F865,Points!$I$2:$K$5,3,TRUE),"")</f>
        <v>0</v>
      </c>
    </row>
    <row r="866" spans="1:7" ht="19.95" customHeight="1" x14ac:dyDescent="0.3">
      <c r="A866" t="s">
        <v>5352</v>
      </c>
      <c r="B866" t="s">
        <v>4158</v>
      </c>
      <c r="C866" t="s">
        <v>2095</v>
      </c>
      <c r="D866" t="s">
        <v>99</v>
      </c>
      <c r="E866" s="31">
        <v>43875</v>
      </c>
      <c r="F866" s="30">
        <f>LowestQuintileIncome[[#This Row],[LQI]]/34620</f>
        <v>1.2673310225303294</v>
      </c>
      <c r="G866" s="20">
        <f>IFERROR(VLOOKUP(F866,Points!$I$2:$K$5,3,TRUE),"")</f>
        <v>0</v>
      </c>
    </row>
    <row r="867" spans="1:7" ht="19.95" customHeight="1" x14ac:dyDescent="0.3">
      <c r="A867" t="s">
        <v>5352</v>
      </c>
      <c r="B867" t="s">
        <v>4159</v>
      </c>
      <c r="C867" t="s">
        <v>2095</v>
      </c>
      <c r="D867" t="s">
        <v>32</v>
      </c>
      <c r="E867" s="31">
        <v>41969</v>
      </c>
      <c r="F867" s="30">
        <f>LowestQuintileIncome[[#This Row],[LQI]]/34620</f>
        <v>1.2122761409589833</v>
      </c>
      <c r="G867" s="20">
        <f>IFERROR(VLOOKUP(F867,Points!$I$2:$K$5,3,TRUE),"")</f>
        <v>0</v>
      </c>
    </row>
    <row r="868" spans="1:7" ht="19.95" customHeight="1" x14ac:dyDescent="0.3">
      <c r="A868" t="s">
        <v>5351</v>
      </c>
      <c r="B868" t="s">
        <v>4160</v>
      </c>
      <c r="C868" t="s">
        <v>2096</v>
      </c>
      <c r="D868" t="s">
        <v>147</v>
      </c>
      <c r="E868" s="31">
        <v>33171</v>
      </c>
      <c r="F868" s="30">
        <f>LowestQuintileIncome[[#This Row],[LQI]]/34620</f>
        <v>0.95814558058925481</v>
      </c>
      <c r="G868" s="20">
        <f>IFERROR(VLOOKUP(F868,Points!$I$2:$K$5,3,TRUE),"")</f>
        <v>0</v>
      </c>
    </row>
    <row r="869" spans="1:7" ht="19.95" customHeight="1" x14ac:dyDescent="0.3">
      <c r="A869" t="s">
        <v>5352</v>
      </c>
      <c r="B869" t="s">
        <v>4161</v>
      </c>
      <c r="C869" t="s">
        <v>2097</v>
      </c>
      <c r="D869" t="s">
        <v>43</v>
      </c>
      <c r="E869" s="31">
        <v>48438</v>
      </c>
      <c r="F869" s="30">
        <f>LowestQuintileIncome[[#This Row],[LQI]]/34620</f>
        <v>1.3991334488734835</v>
      </c>
      <c r="G869" s="20">
        <f>IFERROR(VLOOKUP(F869,Points!$I$2:$K$5,3,TRUE),"")</f>
        <v>0</v>
      </c>
    </row>
    <row r="870" spans="1:7" ht="19.95" customHeight="1" x14ac:dyDescent="0.3">
      <c r="A870" t="s">
        <v>5352</v>
      </c>
      <c r="B870" t="s">
        <v>4162</v>
      </c>
      <c r="C870" t="s">
        <v>2098</v>
      </c>
      <c r="D870" t="s">
        <v>136</v>
      </c>
      <c r="E870" s="31">
        <v>25125</v>
      </c>
      <c r="F870" s="30">
        <f>LowestQuintileIncome[[#This Row],[LQI]]/34620</f>
        <v>0.72573656845753898</v>
      </c>
      <c r="G870" s="20">
        <f>IFERROR(VLOOKUP(F870,Points!$I$2:$K$5,3,TRUE),"")</f>
        <v>10</v>
      </c>
    </row>
    <row r="871" spans="1:7" ht="19.95" customHeight="1" x14ac:dyDescent="0.3">
      <c r="A871" t="s">
        <v>5351</v>
      </c>
      <c r="B871" t="s">
        <v>4163</v>
      </c>
      <c r="C871" t="s">
        <v>2099</v>
      </c>
      <c r="D871" t="s">
        <v>67</v>
      </c>
      <c r="E871" s="31">
        <v>17786</v>
      </c>
      <c r="F871" s="30">
        <f>LowestQuintileIncome[[#This Row],[LQI]]/34620</f>
        <v>0.51374927787406122</v>
      </c>
      <c r="G871" s="20">
        <f>IFERROR(VLOOKUP(F871,Points!$I$2:$K$5,3,TRUE),"")</f>
        <v>20</v>
      </c>
    </row>
    <row r="872" spans="1:7" ht="19.95" customHeight="1" x14ac:dyDescent="0.3">
      <c r="A872" t="s">
        <v>5352</v>
      </c>
      <c r="B872" t="s">
        <v>4164</v>
      </c>
      <c r="C872" t="s">
        <v>2100</v>
      </c>
      <c r="D872" t="s">
        <v>95</v>
      </c>
      <c r="E872" s="31">
        <v>51857</v>
      </c>
      <c r="F872" s="30">
        <f>LowestQuintileIncome[[#This Row],[LQI]]/34620</f>
        <v>1.49789139225881</v>
      </c>
      <c r="G872" s="20">
        <f>IFERROR(VLOOKUP(F872,Points!$I$2:$K$5,3,TRUE),"")</f>
        <v>0</v>
      </c>
    </row>
    <row r="873" spans="1:7" ht="19.95" customHeight="1" x14ac:dyDescent="0.3">
      <c r="A873" t="s">
        <v>5351</v>
      </c>
      <c r="B873" t="s">
        <v>4165</v>
      </c>
      <c r="C873" t="s">
        <v>2101</v>
      </c>
      <c r="D873" t="s">
        <v>95</v>
      </c>
      <c r="E873" s="31">
        <v>43083</v>
      </c>
      <c r="F873" s="30">
        <f>LowestQuintileIncome[[#This Row],[LQI]]/34620</f>
        <v>1.2444540727902946</v>
      </c>
      <c r="G873" s="20">
        <f>IFERROR(VLOOKUP(F873,Points!$I$2:$K$5,3,TRUE),"")</f>
        <v>0</v>
      </c>
    </row>
    <row r="874" spans="1:7" ht="19.95" customHeight="1" x14ac:dyDescent="0.3">
      <c r="A874" t="s">
        <v>5351</v>
      </c>
      <c r="B874" t="s">
        <v>4166</v>
      </c>
      <c r="C874" t="s">
        <v>2102</v>
      </c>
      <c r="D874" t="s">
        <v>88</v>
      </c>
      <c r="E874" s="31">
        <v>15400</v>
      </c>
      <c r="F874" s="30">
        <f>LowestQuintileIncome[[#This Row],[LQI]]/34620</f>
        <v>0.44482957827845176</v>
      </c>
      <c r="G874" s="20">
        <f>IFERROR(VLOOKUP(F874,Points!$I$2:$K$5,3,TRUE),"")</f>
        <v>20</v>
      </c>
    </row>
    <row r="875" spans="1:7" ht="19.95" customHeight="1" x14ac:dyDescent="0.3">
      <c r="A875" t="s">
        <v>5352</v>
      </c>
      <c r="B875" t="s">
        <v>4167</v>
      </c>
      <c r="C875" t="s">
        <v>2103</v>
      </c>
      <c r="D875" t="s">
        <v>50</v>
      </c>
      <c r="E875" s="31">
        <v>35409</v>
      </c>
      <c r="F875" s="30">
        <f>LowestQuintileIncome[[#This Row],[LQI]]/34620</f>
        <v>1.022790294627383</v>
      </c>
      <c r="G875" s="20">
        <f>IFERROR(VLOOKUP(F875,Points!$I$2:$K$5,3,TRUE),"")</f>
        <v>0</v>
      </c>
    </row>
    <row r="876" spans="1:7" ht="19.95" customHeight="1" x14ac:dyDescent="0.3">
      <c r="A876" t="s">
        <v>5351</v>
      </c>
      <c r="B876" t="s">
        <v>4168</v>
      </c>
      <c r="C876" t="s">
        <v>2104</v>
      </c>
      <c r="D876" t="s">
        <v>37</v>
      </c>
      <c r="E876" s="31">
        <v>28921</v>
      </c>
      <c r="F876" s="30">
        <f>LowestQuintileIncome[[#This Row],[LQI]]/34620</f>
        <v>0.8353841709994223</v>
      </c>
      <c r="G876" s="20">
        <f>IFERROR(VLOOKUP(F876,Points!$I$2:$K$5,3,TRUE),"")</f>
        <v>0</v>
      </c>
    </row>
    <row r="877" spans="1:7" ht="19.95" customHeight="1" x14ac:dyDescent="0.3">
      <c r="A877" t="s">
        <v>5351</v>
      </c>
      <c r="B877" t="s">
        <v>4169</v>
      </c>
      <c r="C877" t="s">
        <v>2105</v>
      </c>
      <c r="D877" t="s">
        <v>101</v>
      </c>
      <c r="E877" s="31">
        <v>23750</v>
      </c>
      <c r="F877" s="30">
        <f>LowestQuintileIncome[[#This Row],[LQI]]/34620</f>
        <v>0.68601964182553432</v>
      </c>
      <c r="G877" s="20">
        <f>IFERROR(VLOOKUP(F877,Points!$I$2:$K$5,3,TRUE),"")</f>
        <v>15</v>
      </c>
    </row>
    <row r="878" spans="1:7" ht="19.95" customHeight="1" x14ac:dyDescent="0.3">
      <c r="A878" t="s">
        <v>5352</v>
      </c>
      <c r="B878" t="s">
        <v>4170</v>
      </c>
      <c r="C878" t="s">
        <v>2106</v>
      </c>
      <c r="D878" t="s">
        <v>144</v>
      </c>
      <c r="E878" s="31">
        <v>43083</v>
      </c>
      <c r="F878" s="30">
        <f>LowestQuintileIncome[[#This Row],[LQI]]/34620</f>
        <v>1.2444540727902946</v>
      </c>
      <c r="G878" s="20">
        <f>IFERROR(VLOOKUP(F878,Points!$I$2:$K$5,3,TRUE),"")</f>
        <v>0</v>
      </c>
    </row>
    <row r="879" spans="1:7" ht="19.95" customHeight="1" x14ac:dyDescent="0.3">
      <c r="A879" t="s">
        <v>5351</v>
      </c>
      <c r="B879" t="s">
        <v>4171</v>
      </c>
      <c r="C879" t="s">
        <v>2107</v>
      </c>
      <c r="D879" t="s">
        <v>144</v>
      </c>
      <c r="E879" s="31">
        <v>21714</v>
      </c>
      <c r="F879" s="30">
        <f>LowestQuintileIncome[[#This Row],[LQI]]/34620</f>
        <v>0.627209705372617</v>
      </c>
      <c r="G879" s="20">
        <f>IFERROR(VLOOKUP(F879,Points!$I$2:$K$5,3,TRUE),"")</f>
        <v>15</v>
      </c>
    </row>
    <row r="880" spans="1:7" ht="19.95" customHeight="1" x14ac:dyDescent="0.3">
      <c r="A880" t="s">
        <v>5351</v>
      </c>
      <c r="B880" t="s">
        <v>4172</v>
      </c>
      <c r="C880" t="s">
        <v>2108</v>
      </c>
      <c r="D880" t="s">
        <v>67</v>
      </c>
      <c r="E880" s="31">
        <v>35714</v>
      </c>
      <c r="F880" s="30">
        <f>LowestQuintileIncome[[#This Row],[LQI]]/34620</f>
        <v>1.0316002310803003</v>
      </c>
      <c r="G880" s="20">
        <f>IFERROR(VLOOKUP(F880,Points!$I$2:$K$5,3,TRUE),"")</f>
        <v>0</v>
      </c>
    </row>
    <row r="881" spans="1:7" ht="19.95" customHeight="1" x14ac:dyDescent="0.3">
      <c r="A881" t="s">
        <v>5351</v>
      </c>
      <c r="B881" t="s">
        <v>4173</v>
      </c>
      <c r="C881" t="s">
        <v>2109</v>
      </c>
      <c r="D881" t="s">
        <v>95</v>
      </c>
      <c r="E881" s="31">
        <v>48375</v>
      </c>
      <c r="F881" s="30">
        <f>LowestQuintileIncome[[#This Row],[LQI]]/34620</f>
        <v>1.397313691507799</v>
      </c>
      <c r="G881" s="20">
        <f>IFERROR(VLOOKUP(F881,Points!$I$2:$K$5,3,TRUE),"")</f>
        <v>0</v>
      </c>
    </row>
    <row r="882" spans="1:7" ht="19.95" customHeight="1" x14ac:dyDescent="0.3">
      <c r="A882" t="s">
        <v>5351</v>
      </c>
      <c r="B882" t="s">
        <v>4174</v>
      </c>
      <c r="C882" t="s">
        <v>2110</v>
      </c>
      <c r="D882" t="s">
        <v>126</v>
      </c>
      <c r="E882" s="31">
        <v>21912</v>
      </c>
      <c r="F882" s="30">
        <f>LowestQuintileIncome[[#This Row],[LQI]]/34620</f>
        <v>0.63292894280762568</v>
      </c>
      <c r="G882" s="20">
        <f>IFERROR(VLOOKUP(F882,Points!$I$2:$K$5,3,TRUE),"")</f>
        <v>15</v>
      </c>
    </row>
    <row r="883" spans="1:7" ht="19.95" customHeight="1" x14ac:dyDescent="0.3">
      <c r="A883" t="s">
        <v>5352</v>
      </c>
      <c r="B883" t="s">
        <v>4175</v>
      </c>
      <c r="C883" t="s">
        <v>2111</v>
      </c>
      <c r="D883" t="s">
        <v>126</v>
      </c>
      <c r="E883" s="31">
        <v>26750</v>
      </c>
      <c r="F883" s="30">
        <f>LowestQuintileIncome[[#This Row],[LQI]]/34620</f>
        <v>0.77267475447718081</v>
      </c>
      <c r="G883" s="20">
        <f>IFERROR(VLOOKUP(F883,Points!$I$2:$K$5,3,TRUE),"")</f>
        <v>10</v>
      </c>
    </row>
    <row r="884" spans="1:7" ht="19.95" customHeight="1" x14ac:dyDescent="0.3">
      <c r="A884" t="s">
        <v>5352</v>
      </c>
      <c r="B884" t="s">
        <v>4176</v>
      </c>
      <c r="C884" t="s">
        <v>2112</v>
      </c>
      <c r="D884" t="s">
        <v>124</v>
      </c>
      <c r="E884" s="31">
        <v>52111</v>
      </c>
      <c r="F884" s="30">
        <f>LowestQuintileIncome[[#This Row],[LQI]]/34620</f>
        <v>1.5052281917966492</v>
      </c>
      <c r="G884" s="20">
        <f>IFERROR(VLOOKUP(F884,Points!$I$2:$K$5,3,TRUE),"")</f>
        <v>0</v>
      </c>
    </row>
    <row r="885" spans="1:7" ht="19.95" customHeight="1" x14ac:dyDescent="0.3">
      <c r="A885" t="s">
        <v>5351</v>
      </c>
      <c r="B885" t="s">
        <v>4177</v>
      </c>
      <c r="C885" t="s">
        <v>2113</v>
      </c>
      <c r="D885" t="s">
        <v>124</v>
      </c>
      <c r="E885" s="31">
        <v>35656</v>
      </c>
      <c r="F885" s="30">
        <f>LowestQuintileIncome[[#This Row],[LQI]]/34620</f>
        <v>1.0299248989023686</v>
      </c>
      <c r="G885" s="20">
        <f>IFERROR(VLOOKUP(F885,Points!$I$2:$K$5,3,TRUE),"")</f>
        <v>0</v>
      </c>
    </row>
    <row r="886" spans="1:7" ht="19.95" customHeight="1" x14ac:dyDescent="0.3">
      <c r="A886" t="s">
        <v>5352</v>
      </c>
      <c r="B886" t="s">
        <v>4178</v>
      </c>
      <c r="C886" t="s">
        <v>2114</v>
      </c>
      <c r="D886" t="s">
        <v>16</v>
      </c>
      <c r="E886" s="31">
        <v>42780</v>
      </c>
      <c r="F886" s="30">
        <f>LowestQuintileIncome[[#This Row],[LQI]]/34620</f>
        <v>1.2357019064124783</v>
      </c>
      <c r="G886" s="20">
        <f>IFERROR(VLOOKUP(F886,Points!$I$2:$K$5,3,TRUE),"")</f>
        <v>0</v>
      </c>
    </row>
    <row r="887" spans="1:7" ht="19.95" customHeight="1" x14ac:dyDescent="0.3">
      <c r="A887" t="s">
        <v>5352</v>
      </c>
      <c r="B887" t="s">
        <v>4179</v>
      </c>
      <c r="C887" t="s">
        <v>2115</v>
      </c>
      <c r="D887" t="s">
        <v>138</v>
      </c>
      <c r="E887" s="31">
        <v>42045</v>
      </c>
      <c r="F887" s="30">
        <f>LowestQuintileIncome[[#This Row],[LQI]]/34620</f>
        <v>1.214471403812825</v>
      </c>
      <c r="G887" s="20">
        <f>IFERROR(VLOOKUP(F887,Points!$I$2:$K$5,3,TRUE),"")</f>
        <v>0</v>
      </c>
    </row>
    <row r="888" spans="1:7" ht="19.95" customHeight="1" x14ac:dyDescent="0.3">
      <c r="A888" t="s">
        <v>5352</v>
      </c>
      <c r="B888" t="s">
        <v>4180</v>
      </c>
      <c r="C888" t="s">
        <v>2116</v>
      </c>
      <c r="D888" t="s">
        <v>30</v>
      </c>
      <c r="E888" s="31">
        <v>50500</v>
      </c>
      <c r="F888" s="30">
        <f>LowestQuintileIncome[[#This Row],[LQI]]/34620</f>
        <v>1.4586943963027152</v>
      </c>
      <c r="G888" s="20">
        <f>IFERROR(VLOOKUP(F888,Points!$I$2:$K$5,3,TRUE),"")</f>
        <v>0</v>
      </c>
    </row>
    <row r="889" spans="1:7" ht="19.95" customHeight="1" x14ac:dyDescent="0.3">
      <c r="A889" t="s">
        <v>5351</v>
      </c>
      <c r="B889" t="s">
        <v>4181</v>
      </c>
      <c r="C889" t="s">
        <v>2117</v>
      </c>
      <c r="D889" t="s">
        <v>113</v>
      </c>
      <c r="E889" s="31">
        <v>55688</v>
      </c>
      <c r="F889" s="30">
        <f>LowestQuintileIncome[[#This Row],[LQI]]/34620</f>
        <v>1.6085499711149625</v>
      </c>
      <c r="G889" s="20">
        <f>IFERROR(VLOOKUP(F889,Points!$I$2:$K$5,3,TRUE),"")</f>
        <v>0</v>
      </c>
    </row>
    <row r="890" spans="1:7" ht="19.95" customHeight="1" x14ac:dyDescent="0.3">
      <c r="A890" t="s">
        <v>5352</v>
      </c>
      <c r="B890" t="s">
        <v>4182</v>
      </c>
      <c r="C890" t="s">
        <v>2118</v>
      </c>
      <c r="D890" t="s">
        <v>113</v>
      </c>
      <c r="E890" s="31">
        <v>51338</v>
      </c>
      <c r="F890" s="30">
        <f>LowestQuintileIncome[[#This Row],[LQI]]/34620</f>
        <v>1.4829000577700751</v>
      </c>
      <c r="G890" s="20">
        <f>IFERROR(VLOOKUP(F890,Points!$I$2:$K$5,3,TRUE),"")</f>
        <v>0</v>
      </c>
    </row>
    <row r="891" spans="1:7" ht="19.95" customHeight="1" x14ac:dyDescent="0.3">
      <c r="A891" t="s">
        <v>5352</v>
      </c>
      <c r="B891" t="s">
        <v>4183</v>
      </c>
      <c r="C891" t="s">
        <v>2119</v>
      </c>
      <c r="D891" t="s">
        <v>14</v>
      </c>
      <c r="E891" s="31">
        <v>25364</v>
      </c>
      <c r="F891" s="30">
        <f>LowestQuintileIncome[[#This Row],[LQI]]/34620</f>
        <v>0.73264009243212014</v>
      </c>
      <c r="G891" s="20">
        <f>IFERROR(VLOOKUP(F891,Points!$I$2:$K$5,3,TRUE),"")</f>
        <v>10</v>
      </c>
    </row>
    <row r="892" spans="1:7" ht="19.95" customHeight="1" x14ac:dyDescent="0.3">
      <c r="A892" t="s">
        <v>5352</v>
      </c>
      <c r="B892" t="s">
        <v>4184</v>
      </c>
      <c r="C892" t="s">
        <v>2119</v>
      </c>
      <c r="D892" t="s">
        <v>66</v>
      </c>
      <c r="E892" s="31">
        <v>32563</v>
      </c>
      <c r="F892" s="30">
        <f>LowestQuintileIncome[[#This Row],[LQI]]/34620</f>
        <v>0.94058347775852114</v>
      </c>
      <c r="G892" s="20">
        <f>IFERROR(VLOOKUP(F892,Points!$I$2:$K$5,3,TRUE),"")</f>
        <v>0</v>
      </c>
    </row>
    <row r="893" spans="1:7" ht="19.95" customHeight="1" x14ac:dyDescent="0.3">
      <c r="A893" t="s">
        <v>5352</v>
      </c>
      <c r="B893" t="s">
        <v>4185</v>
      </c>
      <c r="C893" t="s">
        <v>2119</v>
      </c>
      <c r="D893" t="s">
        <v>18</v>
      </c>
      <c r="E893" s="31">
        <v>72846</v>
      </c>
      <c r="F893" s="30">
        <f>LowestQuintileIncome[[#This Row],[LQI]]/34620</f>
        <v>2.1041594454072792</v>
      </c>
      <c r="G893" s="20">
        <f>IFERROR(VLOOKUP(F893,Points!$I$2:$K$5,3,TRUE),"")</f>
        <v>0</v>
      </c>
    </row>
    <row r="894" spans="1:7" ht="19.95" customHeight="1" x14ac:dyDescent="0.3">
      <c r="A894" t="s">
        <v>5351</v>
      </c>
      <c r="B894" t="s">
        <v>4186</v>
      </c>
      <c r="C894" t="s">
        <v>2120</v>
      </c>
      <c r="D894" t="s">
        <v>18</v>
      </c>
      <c r="E894" s="31">
        <v>49333</v>
      </c>
      <c r="F894" s="30">
        <f>LowestQuintileIncome[[#This Row],[LQI]]/34620</f>
        <v>1.4249855574812247</v>
      </c>
      <c r="G894" s="20">
        <f>IFERROR(VLOOKUP(F894,Points!$I$2:$K$5,3,TRUE),"")</f>
        <v>0</v>
      </c>
    </row>
    <row r="895" spans="1:7" ht="19.95" customHeight="1" x14ac:dyDescent="0.3">
      <c r="A895" t="s">
        <v>5352</v>
      </c>
      <c r="B895" t="s">
        <v>4187</v>
      </c>
      <c r="C895" t="s">
        <v>2121</v>
      </c>
      <c r="D895" t="s">
        <v>117</v>
      </c>
      <c r="E895" s="31">
        <v>54357</v>
      </c>
      <c r="F895" s="30">
        <f>LowestQuintileIncome[[#This Row],[LQI]]/34620</f>
        <v>1.570103986135182</v>
      </c>
      <c r="G895" s="20">
        <f>IFERROR(VLOOKUP(F895,Points!$I$2:$K$5,3,TRUE),"")</f>
        <v>0</v>
      </c>
    </row>
    <row r="896" spans="1:7" ht="19.95" customHeight="1" x14ac:dyDescent="0.3">
      <c r="A896" t="s">
        <v>5352</v>
      </c>
      <c r="B896" t="s">
        <v>4188</v>
      </c>
      <c r="C896" t="s">
        <v>2122</v>
      </c>
      <c r="D896" t="s">
        <v>25</v>
      </c>
      <c r="E896" s="31">
        <v>23875</v>
      </c>
      <c r="F896" s="30">
        <f>LowestQuintileIncome[[#This Row],[LQI]]/34620</f>
        <v>0.68963027151935297</v>
      </c>
      <c r="G896" s="20">
        <f>IFERROR(VLOOKUP(F896,Points!$I$2:$K$5,3,TRUE),"")</f>
        <v>15</v>
      </c>
    </row>
    <row r="897" spans="1:7" ht="19.95" customHeight="1" x14ac:dyDescent="0.3">
      <c r="A897" t="s">
        <v>5352</v>
      </c>
      <c r="B897" t="s">
        <v>4189</v>
      </c>
      <c r="C897" t="s">
        <v>2123</v>
      </c>
      <c r="D897" t="s">
        <v>115</v>
      </c>
      <c r="E897" s="31">
        <v>35667</v>
      </c>
      <c r="F897" s="30">
        <f>LowestQuintileIncome[[#This Row],[LQI]]/34620</f>
        <v>1.0302426343154245</v>
      </c>
      <c r="G897" s="20">
        <f>IFERROR(VLOOKUP(F897,Points!$I$2:$K$5,3,TRUE),"")</f>
        <v>0</v>
      </c>
    </row>
    <row r="898" spans="1:7" ht="19.95" customHeight="1" x14ac:dyDescent="0.3">
      <c r="A898" t="s">
        <v>5351</v>
      </c>
      <c r="B898" t="s">
        <v>4190</v>
      </c>
      <c r="C898" t="s">
        <v>2124</v>
      </c>
      <c r="D898" t="s">
        <v>111</v>
      </c>
      <c r="E898" s="31">
        <v>32795</v>
      </c>
      <c r="F898" s="30">
        <f>LowestQuintileIncome[[#This Row],[LQI]]/34620</f>
        <v>0.94728480647024838</v>
      </c>
      <c r="G898" s="20">
        <f>IFERROR(VLOOKUP(F898,Points!$I$2:$K$5,3,TRUE),"")</f>
        <v>0</v>
      </c>
    </row>
    <row r="899" spans="1:7" ht="19.95" customHeight="1" x14ac:dyDescent="0.3">
      <c r="A899" t="s">
        <v>5352</v>
      </c>
      <c r="B899" t="s">
        <v>4191</v>
      </c>
      <c r="C899" t="s">
        <v>2125</v>
      </c>
      <c r="D899" t="s">
        <v>111</v>
      </c>
      <c r="E899" s="31">
        <v>63215</v>
      </c>
      <c r="F899" s="30">
        <f>LowestQuintileIncome[[#This Row],[LQI]]/34620</f>
        <v>1.8259676487579435</v>
      </c>
      <c r="G899" s="20">
        <f>IFERROR(VLOOKUP(F899,Points!$I$2:$K$5,3,TRUE),"")</f>
        <v>0</v>
      </c>
    </row>
    <row r="900" spans="1:7" ht="19.95" customHeight="1" x14ac:dyDescent="0.3">
      <c r="A900" t="s">
        <v>5351</v>
      </c>
      <c r="B900" t="s">
        <v>4192</v>
      </c>
      <c r="C900" t="s">
        <v>2126</v>
      </c>
      <c r="D900" t="s">
        <v>113</v>
      </c>
      <c r="E900" s="31">
        <v>32520</v>
      </c>
      <c r="F900" s="30">
        <f>LowestQuintileIncome[[#This Row],[LQI]]/34620</f>
        <v>0.93934142114384744</v>
      </c>
      <c r="G900" s="20">
        <f>IFERROR(VLOOKUP(F900,Points!$I$2:$K$5,3,TRUE),"")</f>
        <v>0</v>
      </c>
    </row>
    <row r="901" spans="1:7" ht="19.95" customHeight="1" x14ac:dyDescent="0.3">
      <c r="A901" t="s">
        <v>5352</v>
      </c>
      <c r="B901" t="s">
        <v>4193</v>
      </c>
      <c r="C901" t="s">
        <v>2127</v>
      </c>
      <c r="D901" t="s">
        <v>15</v>
      </c>
      <c r="E901" s="31">
        <v>37700</v>
      </c>
      <c r="F901" s="30">
        <f>LowestQuintileIncome[[#This Row],[LQI]]/34620</f>
        <v>1.0889659156556903</v>
      </c>
      <c r="G901" s="20">
        <f>IFERROR(VLOOKUP(F901,Points!$I$2:$K$5,3,TRUE),"")</f>
        <v>0</v>
      </c>
    </row>
    <row r="902" spans="1:7" ht="19.95" customHeight="1" x14ac:dyDescent="0.3">
      <c r="A902" t="s">
        <v>5352</v>
      </c>
      <c r="B902" t="s">
        <v>4194</v>
      </c>
      <c r="C902" t="s">
        <v>2127</v>
      </c>
      <c r="D902" t="s">
        <v>113</v>
      </c>
      <c r="E902" s="31">
        <v>50316</v>
      </c>
      <c r="F902" s="30">
        <f>LowestQuintileIncome[[#This Row],[LQI]]/34620</f>
        <v>1.4533795493934143</v>
      </c>
      <c r="G902" s="20">
        <f>IFERROR(VLOOKUP(F902,Points!$I$2:$K$5,3,TRUE),"")</f>
        <v>0</v>
      </c>
    </row>
    <row r="903" spans="1:7" ht="19.95" customHeight="1" x14ac:dyDescent="0.3">
      <c r="A903" t="s">
        <v>5352</v>
      </c>
      <c r="B903" t="s">
        <v>4195</v>
      </c>
      <c r="C903" t="s">
        <v>2127</v>
      </c>
      <c r="D903" t="s">
        <v>23</v>
      </c>
      <c r="E903" s="31">
        <v>41375</v>
      </c>
      <c r="F903" s="30">
        <f>LowestQuintileIncome[[#This Row],[LQI]]/34620</f>
        <v>1.1951184286539573</v>
      </c>
      <c r="G903" s="20">
        <f>IFERROR(VLOOKUP(F903,Points!$I$2:$K$5,3,TRUE),"")</f>
        <v>0</v>
      </c>
    </row>
    <row r="904" spans="1:7" ht="19.95" customHeight="1" x14ac:dyDescent="0.3">
      <c r="A904" t="s">
        <v>5352</v>
      </c>
      <c r="B904" t="s">
        <v>4196</v>
      </c>
      <c r="C904" t="s">
        <v>2127</v>
      </c>
      <c r="D904" t="s">
        <v>166</v>
      </c>
      <c r="E904" s="31">
        <v>48063</v>
      </c>
      <c r="F904" s="30">
        <f>LowestQuintileIncome[[#This Row],[LQI]]/34620</f>
        <v>1.3883015597920276</v>
      </c>
      <c r="G904" s="20">
        <f>IFERROR(VLOOKUP(F904,Points!$I$2:$K$5,3,TRUE),"")</f>
        <v>0</v>
      </c>
    </row>
    <row r="905" spans="1:7" ht="19.95" customHeight="1" x14ac:dyDescent="0.3">
      <c r="A905" t="s">
        <v>5351</v>
      </c>
      <c r="B905" t="s">
        <v>4197</v>
      </c>
      <c r="C905" t="s">
        <v>2128</v>
      </c>
      <c r="D905" t="s">
        <v>72</v>
      </c>
      <c r="E905" s="31">
        <v>43800</v>
      </c>
      <c r="F905" s="30">
        <f>LowestQuintileIncome[[#This Row],[LQI]]/34620</f>
        <v>1.2651646447140381</v>
      </c>
      <c r="G905" s="20">
        <f>IFERROR(VLOOKUP(F905,Points!$I$2:$K$5,3,TRUE),"")</f>
        <v>0</v>
      </c>
    </row>
    <row r="906" spans="1:7" ht="19.95" customHeight="1" x14ac:dyDescent="0.3">
      <c r="A906" t="s">
        <v>5351</v>
      </c>
      <c r="B906" t="s">
        <v>4198</v>
      </c>
      <c r="C906" t="s">
        <v>2129</v>
      </c>
      <c r="D906" t="s">
        <v>113</v>
      </c>
      <c r="E906" s="31">
        <v>61250</v>
      </c>
      <c r="F906" s="30">
        <f>LowestQuintileIncome[[#This Row],[LQI]]/34620</f>
        <v>1.769208549971115</v>
      </c>
      <c r="G906" s="20">
        <f>IFERROR(VLOOKUP(F906,Points!$I$2:$K$5,3,TRUE),"")</f>
        <v>0</v>
      </c>
    </row>
    <row r="907" spans="1:7" ht="19.95" customHeight="1" x14ac:dyDescent="0.3">
      <c r="A907" t="s">
        <v>5352</v>
      </c>
      <c r="B907" t="s">
        <v>4199</v>
      </c>
      <c r="C907" t="s">
        <v>2130</v>
      </c>
      <c r="D907" t="s">
        <v>99</v>
      </c>
      <c r="E907" s="31">
        <v>33000</v>
      </c>
      <c r="F907" s="30">
        <f>LowestQuintileIncome[[#This Row],[LQI]]/34620</f>
        <v>0.95320623916811087</v>
      </c>
      <c r="G907" s="20">
        <f>IFERROR(VLOOKUP(F907,Points!$I$2:$K$5,3,TRUE),"")</f>
        <v>0</v>
      </c>
    </row>
    <row r="908" spans="1:7" ht="19.95" customHeight="1" x14ac:dyDescent="0.3">
      <c r="A908" t="s">
        <v>5352</v>
      </c>
      <c r="B908" t="s">
        <v>4200</v>
      </c>
      <c r="C908" t="s">
        <v>2131</v>
      </c>
      <c r="D908" t="s">
        <v>39</v>
      </c>
      <c r="E908" s="31">
        <v>46000</v>
      </c>
      <c r="F908" s="30">
        <f>LowestQuintileIncome[[#This Row],[LQI]]/34620</f>
        <v>1.3287117273252456</v>
      </c>
      <c r="G908" s="20">
        <f>IFERROR(VLOOKUP(F908,Points!$I$2:$K$5,3,TRUE),"")</f>
        <v>0</v>
      </c>
    </row>
    <row r="909" spans="1:7" ht="19.95" customHeight="1" x14ac:dyDescent="0.3">
      <c r="A909" t="s">
        <v>5352</v>
      </c>
      <c r="B909" t="s">
        <v>4201</v>
      </c>
      <c r="C909" t="s">
        <v>2131</v>
      </c>
      <c r="D909" t="s">
        <v>111</v>
      </c>
      <c r="E909" s="31">
        <v>43850</v>
      </c>
      <c r="F909" s="30">
        <f>LowestQuintileIncome[[#This Row],[LQI]]/34620</f>
        <v>1.2666088965915656</v>
      </c>
      <c r="G909" s="20">
        <f>IFERROR(VLOOKUP(F909,Points!$I$2:$K$5,3,TRUE),"")</f>
        <v>0</v>
      </c>
    </row>
    <row r="910" spans="1:7" ht="19.95" customHeight="1" x14ac:dyDescent="0.3">
      <c r="A910" t="s">
        <v>5351</v>
      </c>
      <c r="B910" t="s">
        <v>4202</v>
      </c>
      <c r="C910" t="s">
        <v>2132</v>
      </c>
      <c r="D910" t="s">
        <v>25</v>
      </c>
      <c r="E910" s="31">
        <v>52000</v>
      </c>
      <c r="F910" s="30">
        <f>LowestQuintileIncome[[#This Row],[LQI]]/34620</f>
        <v>1.5020219526285383</v>
      </c>
      <c r="G910" s="20">
        <f>IFERROR(VLOOKUP(F910,Points!$I$2:$K$5,3,TRUE),"")</f>
        <v>0</v>
      </c>
    </row>
    <row r="911" spans="1:7" ht="19.95" customHeight="1" x14ac:dyDescent="0.3">
      <c r="A911" t="s">
        <v>5352</v>
      </c>
      <c r="B911" t="s">
        <v>4203</v>
      </c>
      <c r="C911" t="s">
        <v>2133</v>
      </c>
      <c r="D911" t="s">
        <v>15</v>
      </c>
      <c r="E911" s="31">
        <v>33000</v>
      </c>
      <c r="F911" s="30">
        <f>LowestQuintileIncome[[#This Row],[LQI]]/34620</f>
        <v>0.95320623916811087</v>
      </c>
      <c r="G911" s="20">
        <f>IFERROR(VLOOKUP(F911,Points!$I$2:$K$5,3,TRUE),"")</f>
        <v>0</v>
      </c>
    </row>
    <row r="912" spans="1:7" ht="19.95" customHeight="1" x14ac:dyDescent="0.3">
      <c r="A912" t="s">
        <v>5351</v>
      </c>
      <c r="B912" t="s">
        <v>4204</v>
      </c>
      <c r="C912" t="s">
        <v>2134</v>
      </c>
      <c r="D912" t="s">
        <v>15</v>
      </c>
      <c r="E912" s="31">
        <v>43708</v>
      </c>
      <c r="F912" s="30">
        <f>LowestQuintileIncome[[#This Row],[LQI]]/34620</f>
        <v>1.2625072212593877</v>
      </c>
      <c r="G912" s="20">
        <f>IFERROR(VLOOKUP(F912,Points!$I$2:$K$5,3,TRUE),"")</f>
        <v>0</v>
      </c>
    </row>
    <row r="913" spans="1:7" ht="19.95" customHeight="1" x14ac:dyDescent="0.3">
      <c r="A913" t="s">
        <v>5351</v>
      </c>
      <c r="B913" t="s">
        <v>4205</v>
      </c>
      <c r="C913" t="s">
        <v>2135</v>
      </c>
      <c r="D913" t="s">
        <v>107</v>
      </c>
      <c r="E913" s="31">
        <v>16000</v>
      </c>
      <c r="F913" s="30">
        <f>LowestQuintileIncome[[#This Row],[LQI]]/34620</f>
        <v>0.46216060080878107</v>
      </c>
      <c r="G913" s="20">
        <f>IFERROR(VLOOKUP(F913,Points!$I$2:$K$5,3,TRUE),"")</f>
        <v>20</v>
      </c>
    </row>
    <row r="914" spans="1:7" ht="19.95" customHeight="1" x14ac:dyDescent="0.3">
      <c r="A914" t="s">
        <v>5352</v>
      </c>
      <c r="B914" t="s">
        <v>4206</v>
      </c>
      <c r="C914" t="s">
        <v>2136</v>
      </c>
      <c r="D914" t="s">
        <v>107</v>
      </c>
      <c r="E914" s="31">
        <v>18000</v>
      </c>
      <c r="F914" s="30">
        <f>LowestQuintileIncome[[#This Row],[LQI]]/34620</f>
        <v>0.51993067590987874</v>
      </c>
      <c r="G914" s="20">
        <f>IFERROR(VLOOKUP(F914,Points!$I$2:$K$5,3,TRUE),"")</f>
        <v>20</v>
      </c>
    </row>
    <row r="915" spans="1:7" ht="19.95" customHeight="1" x14ac:dyDescent="0.3">
      <c r="A915" t="s">
        <v>5351</v>
      </c>
      <c r="B915" t="s">
        <v>4207</v>
      </c>
      <c r="C915" t="s">
        <v>2137</v>
      </c>
      <c r="D915" t="s">
        <v>32</v>
      </c>
      <c r="E915" s="31">
        <v>28500</v>
      </c>
      <c r="F915" s="30">
        <f>LowestQuintileIncome[[#This Row],[LQI]]/34620</f>
        <v>0.8232235701906413</v>
      </c>
      <c r="G915" s="20">
        <f>IFERROR(VLOOKUP(F915,Points!$I$2:$K$5,3,TRUE),"")</f>
        <v>0</v>
      </c>
    </row>
    <row r="916" spans="1:7" ht="19.95" customHeight="1" x14ac:dyDescent="0.3">
      <c r="A916" t="s">
        <v>5351</v>
      </c>
      <c r="B916" t="s">
        <v>4208</v>
      </c>
      <c r="C916" t="s">
        <v>2138</v>
      </c>
      <c r="D916" t="s">
        <v>95</v>
      </c>
      <c r="E916" s="31">
        <v>35265</v>
      </c>
      <c r="F916" s="30">
        <f>LowestQuintileIncome[[#This Row],[LQI]]/34620</f>
        <v>1.0186308492201039</v>
      </c>
      <c r="G916" s="20">
        <f>IFERROR(VLOOKUP(F916,Points!$I$2:$K$5,3,TRUE),"")</f>
        <v>0</v>
      </c>
    </row>
    <row r="917" spans="1:7" ht="19.95" customHeight="1" x14ac:dyDescent="0.3">
      <c r="A917" t="s">
        <v>5351</v>
      </c>
      <c r="B917" t="s">
        <v>4209</v>
      </c>
      <c r="C917" t="s">
        <v>2139</v>
      </c>
      <c r="D917" t="s">
        <v>143</v>
      </c>
      <c r="E917" s="31">
        <v>35560</v>
      </c>
      <c r="F917" s="30">
        <f>LowestQuintileIncome[[#This Row],[LQI]]/34620</f>
        <v>1.0271519352975158</v>
      </c>
      <c r="G917" s="20">
        <f>IFERROR(VLOOKUP(F917,Points!$I$2:$K$5,3,TRUE),"")</f>
        <v>0</v>
      </c>
    </row>
    <row r="918" spans="1:7" ht="19.95" customHeight="1" x14ac:dyDescent="0.3">
      <c r="A918" t="s">
        <v>5352</v>
      </c>
      <c r="B918" t="s">
        <v>4210</v>
      </c>
      <c r="C918" t="s">
        <v>2140</v>
      </c>
      <c r="D918" t="s">
        <v>143</v>
      </c>
      <c r="E918" s="31">
        <v>70200</v>
      </c>
      <c r="F918" s="30">
        <f>LowestQuintileIncome[[#This Row],[LQI]]/34620</f>
        <v>2.0277296360485271</v>
      </c>
      <c r="G918" s="20">
        <f>IFERROR(VLOOKUP(F918,Points!$I$2:$K$5,3,TRUE),"")</f>
        <v>0</v>
      </c>
    </row>
    <row r="919" spans="1:7" ht="19.95" customHeight="1" x14ac:dyDescent="0.3">
      <c r="A919" t="s">
        <v>5351</v>
      </c>
      <c r="B919" t="s">
        <v>4211</v>
      </c>
      <c r="C919" t="s">
        <v>2141</v>
      </c>
      <c r="D919" t="s">
        <v>95</v>
      </c>
      <c r="E919" s="31">
        <v>63115</v>
      </c>
      <c r="F919" s="30">
        <f>LowestQuintileIncome[[#This Row],[LQI]]/34620</f>
        <v>1.8230791450028885</v>
      </c>
      <c r="G919" s="20">
        <f>IFERROR(VLOOKUP(F919,Points!$I$2:$K$5,3,TRUE),"")</f>
        <v>0</v>
      </c>
    </row>
    <row r="920" spans="1:7" ht="19.95" customHeight="1" x14ac:dyDescent="0.3">
      <c r="A920" t="s">
        <v>5351</v>
      </c>
      <c r="B920" t="s">
        <v>4212</v>
      </c>
      <c r="C920" t="s">
        <v>2142</v>
      </c>
      <c r="D920" t="s">
        <v>279</v>
      </c>
      <c r="E920" s="31">
        <v>23656</v>
      </c>
      <c r="F920" s="30">
        <f>LowestQuintileIncome[[#This Row],[LQI]]/34620</f>
        <v>0.68330444829578274</v>
      </c>
      <c r="G920" s="20">
        <f>IFERROR(VLOOKUP(F920,Points!$I$2:$K$5,3,TRUE),"")</f>
        <v>15</v>
      </c>
    </row>
    <row r="921" spans="1:7" ht="19.95" customHeight="1" x14ac:dyDescent="0.3">
      <c r="A921" t="s">
        <v>5352</v>
      </c>
      <c r="B921" t="s">
        <v>4213</v>
      </c>
      <c r="C921" t="s">
        <v>2143</v>
      </c>
      <c r="D921" t="s">
        <v>126</v>
      </c>
      <c r="E921" s="31">
        <v>37389</v>
      </c>
      <c r="F921" s="30">
        <f>LowestQuintileIncome[[#This Row],[LQI]]/34620</f>
        <v>1.0799826689774696</v>
      </c>
      <c r="G921" s="20">
        <f>IFERROR(VLOOKUP(F921,Points!$I$2:$K$5,3,TRUE),"")</f>
        <v>0</v>
      </c>
    </row>
    <row r="922" spans="1:7" ht="19.95" customHeight="1" x14ac:dyDescent="0.3">
      <c r="A922" t="s">
        <v>5352</v>
      </c>
      <c r="B922" t="s">
        <v>4214</v>
      </c>
      <c r="C922" t="s">
        <v>2144</v>
      </c>
      <c r="D922" t="s">
        <v>83</v>
      </c>
      <c r="E922" s="31">
        <v>28737</v>
      </c>
      <c r="F922" s="30">
        <f>LowestQuintileIncome[[#This Row],[LQI]]/34620</f>
        <v>0.83006932409012135</v>
      </c>
      <c r="G922" s="20">
        <f>IFERROR(VLOOKUP(F922,Points!$I$2:$K$5,3,TRUE),"")</f>
        <v>0</v>
      </c>
    </row>
    <row r="923" spans="1:7" ht="19.95" customHeight="1" x14ac:dyDescent="0.3">
      <c r="A923" t="s">
        <v>5351</v>
      </c>
      <c r="B923" t="s">
        <v>4215</v>
      </c>
      <c r="C923" t="s">
        <v>2145</v>
      </c>
      <c r="D923" t="s">
        <v>23</v>
      </c>
      <c r="E923" s="31">
        <v>24833</v>
      </c>
      <c r="F923" s="30">
        <f>LowestQuintileIncome[[#This Row],[LQI]]/34620</f>
        <v>0.71730213749277871</v>
      </c>
      <c r="G923" s="20">
        <f>IFERROR(VLOOKUP(F923,Points!$I$2:$K$5,3,TRUE),"")</f>
        <v>10</v>
      </c>
    </row>
    <row r="924" spans="1:7" ht="19.95" customHeight="1" x14ac:dyDescent="0.3">
      <c r="A924" t="s">
        <v>5352</v>
      </c>
      <c r="B924" t="s">
        <v>4216</v>
      </c>
      <c r="C924" t="s">
        <v>2146</v>
      </c>
      <c r="D924" t="s">
        <v>277</v>
      </c>
      <c r="E924" s="31">
        <v>24500</v>
      </c>
      <c r="F924" s="30">
        <f>LowestQuintileIncome[[#This Row],[LQI]]/34620</f>
        <v>0.70768341998844597</v>
      </c>
      <c r="G924" s="20">
        <f>IFERROR(VLOOKUP(F924,Points!$I$2:$K$5,3,TRUE),"")</f>
        <v>10</v>
      </c>
    </row>
    <row r="925" spans="1:7" ht="19.95" customHeight="1" x14ac:dyDescent="0.3">
      <c r="A925" t="s">
        <v>5351</v>
      </c>
      <c r="B925" t="s">
        <v>4217</v>
      </c>
      <c r="C925" t="s">
        <v>2147</v>
      </c>
      <c r="D925" t="s">
        <v>277</v>
      </c>
      <c r="E925" s="31">
        <v>31500</v>
      </c>
      <c r="F925" s="30">
        <f>LowestQuintileIncome[[#This Row],[LQI]]/34620</f>
        <v>0.90987868284228768</v>
      </c>
      <c r="G925" s="20">
        <f>IFERROR(VLOOKUP(F925,Points!$I$2:$K$5,3,TRUE),"")</f>
        <v>0</v>
      </c>
    </row>
    <row r="926" spans="1:7" ht="19.95" customHeight="1" x14ac:dyDescent="0.3">
      <c r="A926" t="s">
        <v>5351</v>
      </c>
      <c r="B926" t="s">
        <v>4218</v>
      </c>
      <c r="C926" t="s">
        <v>2148</v>
      </c>
      <c r="D926" t="s">
        <v>219</v>
      </c>
      <c r="E926" s="31">
        <v>32477</v>
      </c>
      <c r="F926" s="30">
        <f>LowestQuintileIncome[[#This Row],[LQI]]/34620</f>
        <v>0.93809936452917386</v>
      </c>
      <c r="G926" s="20">
        <f>IFERROR(VLOOKUP(F926,Points!$I$2:$K$5,3,TRUE),"")</f>
        <v>0</v>
      </c>
    </row>
    <row r="927" spans="1:7" ht="19.95" customHeight="1" x14ac:dyDescent="0.3">
      <c r="A927" t="s">
        <v>5351</v>
      </c>
      <c r="B927" t="s">
        <v>4219</v>
      </c>
      <c r="C927" t="s">
        <v>2149</v>
      </c>
      <c r="D927" t="s">
        <v>790</v>
      </c>
      <c r="E927" s="31">
        <v>9711</v>
      </c>
      <c r="F927" s="30">
        <f>LowestQuintileIncome[[#This Row],[LQI]]/34620</f>
        <v>0.28050259965337954</v>
      </c>
      <c r="G927" s="20">
        <f>IFERROR(VLOOKUP(F927,Points!$I$2:$K$5,3,TRUE),"")</f>
        <v>20</v>
      </c>
    </row>
    <row r="928" spans="1:7" ht="19.95" customHeight="1" x14ac:dyDescent="0.3">
      <c r="A928" t="s">
        <v>5352</v>
      </c>
      <c r="B928" t="s">
        <v>4220</v>
      </c>
      <c r="C928" t="s">
        <v>2150</v>
      </c>
      <c r="D928" t="s">
        <v>18</v>
      </c>
      <c r="E928" s="31">
        <v>46222</v>
      </c>
      <c r="F928" s="30">
        <f>LowestQuintileIncome[[#This Row],[LQI]]/34620</f>
        <v>1.3351242056614674</v>
      </c>
      <c r="G928" s="20">
        <f>IFERROR(VLOOKUP(F928,Points!$I$2:$K$5,3,TRUE),"")</f>
        <v>0</v>
      </c>
    </row>
    <row r="929" spans="1:7" ht="19.95" customHeight="1" x14ac:dyDescent="0.3">
      <c r="A929" t="s">
        <v>5351</v>
      </c>
      <c r="B929" t="s">
        <v>4221</v>
      </c>
      <c r="C929" t="s">
        <v>2151</v>
      </c>
      <c r="D929" t="s">
        <v>18</v>
      </c>
      <c r="E929" s="31">
        <v>29968</v>
      </c>
      <c r="F929" s="30">
        <f>LowestQuintileIncome[[#This Row],[LQI]]/34620</f>
        <v>0.86562680531484693</v>
      </c>
      <c r="G929" s="20">
        <f>IFERROR(VLOOKUP(F929,Points!$I$2:$K$5,3,TRUE),"")</f>
        <v>0</v>
      </c>
    </row>
    <row r="930" spans="1:7" ht="19.95" customHeight="1" x14ac:dyDescent="0.3">
      <c r="A930" t="s">
        <v>5351</v>
      </c>
      <c r="B930" t="s">
        <v>4222</v>
      </c>
      <c r="C930" t="s">
        <v>2152</v>
      </c>
      <c r="D930" t="s">
        <v>27</v>
      </c>
      <c r="E930" s="31">
        <v>38948</v>
      </c>
      <c r="F930" s="30">
        <f>LowestQuintileIncome[[#This Row],[LQI]]/34620</f>
        <v>1.1250144425187754</v>
      </c>
      <c r="G930" s="20">
        <f>IFERROR(VLOOKUP(F930,Points!$I$2:$K$5,3,TRUE),"")</f>
        <v>0</v>
      </c>
    </row>
    <row r="931" spans="1:7" ht="19.95" customHeight="1" x14ac:dyDescent="0.3">
      <c r="A931" t="s">
        <v>5352</v>
      </c>
      <c r="B931" t="s">
        <v>4223</v>
      </c>
      <c r="C931" t="s">
        <v>2153</v>
      </c>
      <c r="D931" t="s">
        <v>126</v>
      </c>
      <c r="E931" s="31">
        <v>38125</v>
      </c>
      <c r="F931" s="30">
        <f>LowestQuintileIncome[[#This Row],[LQI]]/34620</f>
        <v>1.1012420566146737</v>
      </c>
      <c r="G931" s="20">
        <f>IFERROR(VLOOKUP(F931,Points!$I$2:$K$5,3,TRUE),"")</f>
        <v>0</v>
      </c>
    </row>
    <row r="932" spans="1:7" ht="19.95" customHeight="1" x14ac:dyDescent="0.3">
      <c r="A932" t="s">
        <v>5352</v>
      </c>
      <c r="B932" t="s">
        <v>4224</v>
      </c>
      <c r="C932" t="s">
        <v>2154</v>
      </c>
      <c r="D932" t="s">
        <v>166</v>
      </c>
      <c r="E932" s="31">
        <v>21250</v>
      </c>
      <c r="F932" s="30">
        <f>LowestQuintileIncome[[#This Row],[LQI]]/34620</f>
        <v>0.6138070479491623</v>
      </c>
      <c r="G932" s="20">
        <f>IFERROR(VLOOKUP(F932,Points!$I$2:$K$5,3,TRUE),"")</f>
        <v>15</v>
      </c>
    </row>
    <row r="933" spans="1:7" ht="19.95" customHeight="1" x14ac:dyDescent="0.3">
      <c r="A933" t="s">
        <v>5351</v>
      </c>
      <c r="B933" t="s">
        <v>4225</v>
      </c>
      <c r="C933" t="s">
        <v>2155</v>
      </c>
      <c r="D933" t="s">
        <v>279</v>
      </c>
      <c r="E933" s="31">
        <v>39419</v>
      </c>
      <c r="F933" s="30">
        <f>LowestQuintileIncome[[#This Row],[LQI]]/34620</f>
        <v>1.1386192952050838</v>
      </c>
      <c r="G933" s="20">
        <f>IFERROR(VLOOKUP(F933,Points!$I$2:$K$5,3,TRUE),"")</f>
        <v>0</v>
      </c>
    </row>
    <row r="934" spans="1:7" ht="19.95" customHeight="1" x14ac:dyDescent="0.3">
      <c r="A934" t="s">
        <v>5351</v>
      </c>
      <c r="B934" t="s">
        <v>4226</v>
      </c>
      <c r="C934" t="s">
        <v>2156</v>
      </c>
      <c r="D934" t="s">
        <v>115</v>
      </c>
      <c r="E934" s="31">
        <v>26643</v>
      </c>
      <c r="F934" s="30">
        <f>LowestQuintileIncome[[#This Row],[LQI]]/34620</f>
        <v>0.76958405545927211</v>
      </c>
      <c r="G934" s="20">
        <f>IFERROR(VLOOKUP(F934,Points!$I$2:$K$5,3,TRUE),"")</f>
        <v>10</v>
      </c>
    </row>
    <row r="935" spans="1:7" ht="19.95" customHeight="1" x14ac:dyDescent="0.3">
      <c r="A935" t="s">
        <v>5352</v>
      </c>
      <c r="B935" t="s">
        <v>4227</v>
      </c>
      <c r="C935" t="s">
        <v>2157</v>
      </c>
      <c r="D935" t="s">
        <v>88</v>
      </c>
      <c r="E935" s="31">
        <v>26625</v>
      </c>
      <c r="F935" s="30">
        <f>LowestQuintileIncome[[#This Row],[LQI]]/34620</f>
        <v>0.76906412478336217</v>
      </c>
      <c r="G935" s="20">
        <f>IFERROR(VLOOKUP(F935,Points!$I$2:$K$5,3,TRUE),"")</f>
        <v>10</v>
      </c>
    </row>
    <row r="936" spans="1:7" ht="19.95" customHeight="1" x14ac:dyDescent="0.3">
      <c r="A936" t="s">
        <v>5352</v>
      </c>
      <c r="B936" t="s">
        <v>4228</v>
      </c>
      <c r="C936" t="s">
        <v>2158</v>
      </c>
      <c r="D936" t="s">
        <v>67</v>
      </c>
      <c r="E936" s="31">
        <v>28972</v>
      </c>
      <c r="F936" s="30">
        <f>LowestQuintileIncome[[#This Row],[LQI]]/34620</f>
        <v>0.8368573079145003</v>
      </c>
      <c r="G936" s="20">
        <f>IFERROR(VLOOKUP(F936,Points!$I$2:$K$5,3,TRUE),"")</f>
        <v>0</v>
      </c>
    </row>
    <row r="937" spans="1:7" ht="19.95" customHeight="1" x14ac:dyDescent="0.3">
      <c r="A937" t="s">
        <v>5351</v>
      </c>
      <c r="B937" t="s">
        <v>4229</v>
      </c>
      <c r="C937" t="s">
        <v>2159</v>
      </c>
      <c r="D937" t="s">
        <v>143</v>
      </c>
      <c r="E937" s="31">
        <v>30088</v>
      </c>
      <c r="F937" s="30">
        <f>LowestQuintileIncome[[#This Row],[LQI]]/34620</f>
        <v>0.86909300982091275</v>
      </c>
      <c r="G937" s="20">
        <f>IFERROR(VLOOKUP(F937,Points!$I$2:$K$5,3,TRUE),"")</f>
        <v>0</v>
      </c>
    </row>
    <row r="938" spans="1:7" ht="19.95" customHeight="1" x14ac:dyDescent="0.3">
      <c r="A938" t="s">
        <v>5351</v>
      </c>
      <c r="B938" t="s">
        <v>4230</v>
      </c>
      <c r="C938" t="s">
        <v>2160</v>
      </c>
      <c r="D938" t="s">
        <v>144</v>
      </c>
      <c r="E938" s="31">
        <v>52311</v>
      </c>
      <c r="F938" s="30">
        <f>LowestQuintileIncome[[#This Row],[LQI]]/34620</f>
        <v>1.511005199306759</v>
      </c>
      <c r="G938" s="20">
        <f>IFERROR(VLOOKUP(F938,Points!$I$2:$K$5,3,TRUE),"")</f>
        <v>0</v>
      </c>
    </row>
    <row r="939" spans="1:7" ht="19.95" customHeight="1" x14ac:dyDescent="0.3">
      <c r="A939" t="s">
        <v>5352</v>
      </c>
      <c r="B939" t="s">
        <v>4231</v>
      </c>
      <c r="C939" t="s">
        <v>2161</v>
      </c>
      <c r="D939" t="s">
        <v>177</v>
      </c>
      <c r="E939" s="31">
        <v>41609</v>
      </c>
      <c r="F939" s="30">
        <f>LowestQuintileIncome[[#This Row],[LQI]]/34620</f>
        <v>1.2018775274407856</v>
      </c>
      <c r="G939" s="20">
        <f>IFERROR(VLOOKUP(F939,Points!$I$2:$K$5,3,TRUE),"")</f>
        <v>0</v>
      </c>
    </row>
    <row r="940" spans="1:7" ht="19.95" customHeight="1" x14ac:dyDescent="0.3">
      <c r="A940" t="s">
        <v>5352</v>
      </c>
      <c r="B940" t="s">
        <v>4232</v>
      </c>
      <c r="C940" t="s">
        <v>2162</v>
      </c>
      <c r="D940" t="s">
        <v>168</v>
      </c>
      <c r="E940" s="31">
        <v>36750</v>
      </c>
      <c r="F940" s="30">
        <f>LowestQuintileIncome[[#This Row],[LQI]]/34620</f>
        <v>1.0615251299826689</v>
      </c>
      <c r="G940" s="20">
        <f>IFERROR(VLOOKUP(F940,Points!$I$2:$K$5,3,TRUE),"")</f>
        <v>0</v>
      </c>
    </row>
    <row r="941" spans="1:7" ht="19.95" customHeight="1" x14ac:dyDescent="0.3">
      <c r="A941" t="s">
        <v>5352</v>
      </c>
      <c r="B941" t="s">
        <v>4233</v>
      </c>
      <c r="C941" t="s">
        <v>2162</v>
      </c>
      <c r="D941" t="s">
        <v>88</v>
      </c>
      <c r="E941" s="31">
        <v>42000</v>
      </c>
      <c r="F941" s="30">
        <f>LowestQuintileIncome[[#This Row],[LQI]]/34620</f>
        <v>1.2131715771230502</v>
      </c>
      <c r="G941" s="20">
        <f>IFERROR(VLOOKUP(F941,Points!$I$2:$K$5,3,TRUE),"")</f>
        <v>0</v>
      </c>
    </row>
    <row r="942" spans="1:7" ht="19.95" customHeight="1" x14ac:dyDescent="0.3">
      <c r="A942" t="s">
        <v>5351</v>
      </c>
      <c r="B942" t="s">
        <v>4234</v>
      </c>
      <c r="C942" t="s">
        <v>2163</v>
      </c>
      <c r="D942" t="s">
        <v>168</v>
      </c>
      <c r="E942" s="31">
        <v>31357</v>
      </c>
      <c r="F942" s="30">
        <f>LowestQuintileIncome[[#This Row],[LQI]]/34620</f>
        <v>0.9057481224725592</v>
      </c>
      <c r="G942" s="20">
        <f>IFERROR(VLOOKUP(F942,Points!$I$2:$K$5,3,TRUE),"")</f>
        <v>0</v>
      </c>
    </row>
    <row r="943" spans="1:7" ht="19.95" customHeight="1" x14ac:dyDescent="0.3">
      <c r="A943" t="s">
        <v>5352</v>
      </c>
      <c r="B943" t="s">
        <v>4235</v>
      </c>
      <c r="C943" t="s">
        <v>2164</v>
      </c>
      <c r="D943" t="s">
        <v>119</v>
      </c>
      <c r="E943" s="31">
        <v>54159</v>
      </c>
      <c r="F943" s="30">
        <f>LowestQuintileIncome[[#This Row],[LQI]]/34620</f>
        <v>1.5643847487001734</v>
      </c>
      <c r="G943" s="20">
        <f>IFERROR(VLOOKUP(F943,Points!$I$2:$K$5,3,TRUE),"")</f>
        <v>0</v>
      </c>
    </row>
    <row r="944" spans="1:7" ht="19.95" customHeight="1" x14ac:dyDescent="0.3">
      <c r="A944" t="s">
        <v>5352</v>
      </c>
      <c r="B944" t="s">
        <v>4236</v>
      </c>
      <c r="C944" t="s">
        <v>2165</v>
      </c>
      <c r="D944" t="s">
        <v>16</v>
      </c>
      <c r="E944" s="31">
        <v>31250</v>
      </c>
      <c r="F944" s="30">
        <f>LowestQuintileIncome[[#This Row],[LQI]]/34620</f>
        <v>0.9026574234546505</v>
      </c>
      <c r="G944" s="20">
        <f>IFERROR(VLOOKUP(F944,Points!$I$2:$K$5,3,TRUE),"")</f>
        <v>0</v>
      </c>
    </row>
    <row r="945" spans="1:7" ht="19.95" customHeight="1" x14ac:dyDescent="0.3">
      <c r="A945" t="s">
        <v>5351</v>
      </c>
      <c r="B945" t="s">
        <v>4237</v>
      </c>
      <c r="C945" t="s">
        <v>2166</v>
      </c>
      <c r="D945" t="s">
        <v>208</v>
      </c>
      <c r="E945" s="31">
        <v>17000</v>
      </c>
      <c r="F945" s="30">
        <f>LowestQuintileIncome[[#This Row],[LQI]]/34620</f>
        <v>0.49104563835932985</v>
      </c>
      <c r="G945" s="20">
        <f>IFERROR(VLOOKUP(F945,Points!$I$2:$K$5,3,TRUE),"")</f>
        <v>20</v>
      </c>
    </row>
    <row r="946" spans="1:7" ht="19.95" customHeight="1" x14ac:dyDescent="0.3">
      <c r="A946" t="s">
        <v>5352</v>
      </c>
      <c r="B946" t="s">
        <v>4238</v>
      </c>
      <c r="C946" t="s">
        <v>2167</v>
      </c>
      <c r="D946" t="s">
        <v>67</v>
      </c>
      <c r="E946" s="31">
        <v>35571</v>
      </c>
      <c r="F946" s="30">
        <f>LowestQuintileIncome[[#This Row],[LQI]]/34620</f>
        <v>1.0274696707105719</v>
      </c>
      <c r="G946" s="20">
        <f>IFERROR(VLOOKUP(F946,Points!$I$2:$K$5,3,TRUE),"")</f>
        <v>0</v>
      </c>
    </row>
    <row r="947" spans="1:7" ht="19.95" customHeight="1" x14ac:dyDescent="0.3">
      <c r="A947" t="s">
        <v>5351</v>
      </c>
      <c r="B947" t="s">
        <v>4239</v>
      </c>
      <c r="C947" t="s">
        <v>2168</v>
      </c>
      <c r="D947" t="s">
        <v>99</v>
      </c>
      <c r="E947" s="31">
        <v>4833</v>
      </c>
      <c r="F947" s="30">
        <f>LowestQuintileIncome[[#This Row],[LQI]]/34620</f>
        <v>0.13960138648180243</v>
      </c>
      <c r="G947" s="20">
        <f>IFERROR(VLOOKUP(F947,Points!$I$2:$K$5,3,TRUE),"")</f>
        <v>20</v>
      </c>
    </row>
    <row r="948" spans="1:7" ht="19.95" customHeight="1" x14ac:dyDescent="0.3">
      <c r="A948" t="s">
        <v>5352</v>
      </c>
      <c r="B948" t="s">
        <v>4240</v>
      </c>
      <c r="C948" t="s">
        <v>2169</v>
      </c>
      <c r="D948" t="s">
        <v>99</v>
      </c>
      <c r="E948" s="31">
        <v>40206</v>
      </c>
      <c r="F948" s="30">
        <f>LowestQuintileIncome[[#This Row],[LQI]]/34620</f>
        <v>1.1613518197573658</v>
      </c>
      <c r="G948" s="20">
        <f>IFERROR(VLOOKUP(F948,Points!$I$2:$K$5,3,TRUE),"")</f>
        <v>0</v>
      </c>
    </row>
    <row r="949" spans="1:7" ht="19.95" customHeight="1" x14ac:dyDescent="0.3">
      <c r="A949" t="s">
        <v>5352</v>
      </c>
      <c r="B949" t="s">
        <v>4241</v>
      </c>
      <c r="C949" t="s">
        <v>2170</v>
      </c>
      <c r="D949" t="s">
        <v>277</v>
      </c>
      <c r="E949" s="31">
        <v>27500</v>
      </c>
      <c r="F949" s="30">
        <f>LowestQuintileIncome[[#This Row],[LQI]]/34620</f>
        <v>0.79433853264009247</v>
      </c>
      <c r="G949" s="20">
        <f>IFERROR(VLOOKUP(F949,Points!$I$2:$K$5,3,TRUE),"")</f>
        <v>10</v>
      </c>
    </row>
    <row r="950" spans="1:7" ht="19.95" customHeight="1" x14ac:dyDescent="0.3">
      <c r="A950" t="s">
        <v>5351</v>
      </c>
      <c r="B950" t="s">
        <v>4242</v>
      </c>
      <c r="C950" t="s">
        <v>2171</v>
      </c>
      <c r="D950" t="s">
        <v>21</v>
      </c>
      <c r="E950" s="31">
        <v>83667</v>
      </c>
      <c r="F950" s="30">
        <f>LowestQuintileIncome[[#This Row],[LQI]]/34620</f>
        <v>2.416724436741768</v>
      </c>
      <c r="G950" s="20">
        <f>IFERROR(VLOOKUP(F950,Points!$I$2:$K$5,3,TRUE),"")</f>
        <v>0</v>
      </c>
    </row>
    <row r="951" spans="1:7" ht="19.95" customHeight="1" x14ac:dyDescent="0.3">
      <c r="A951" t="s">
        <v>5352</v>
      </c>
      <c r="B951" t="s">
        <v>4243</v>
      </c>
      <c r="C951" t="s">
        <v>2172</v>
      </c>
      <c r="D951" t="s">
        <v>16</v>
      </c>
      <c r="E951" s="31">
        <v>25833</v>
      </c>
      <c r="F951" s="30">
        <f>LowestQuintileIncome[[#This Row],[LQI]]/34620</f>
        <v>0.74618717504332754</v>
      </c>
      <c r="G951" s="20">
        <f>IFERROR(VLOOKUP(F951,Points!$I$2:$K$5,3,TRUE),"")</f>
        <v>10</v>
      </c>
    </row>
    <row r="952" spans="1:7" ht="19.95" customHeight="1" x14ac:dyDescent="0.3">
      <c r="A952" t="s">
        <v>5352</v>
      </c>
      <c r="B952" t="s">
        <v>4244</v>
      </c>
      <c r="C952" t="s">
        <v>2173</v>
      </c>
      <c r="D952" t="s">
        <v>113</v>
      </c>
      <c r="E952" s="31">
        <v>50538</v>
      </c>
      <c r="F952" s="30">
        <f>LowestQuintileIncome[[#This Row],[LQI]]/34620</f>
        <v>1.4597920277296361</v>
      </c>
      <c r="G952" s="20">
        <f>IFERROR(VLOOKUP(F952,Points!$I$2:$K$5,3,TRUE),"")</f>
        <v>0</v>
      </c>
    </row>
    <row r="953" spans="1:7" ht="19.95" customHeight="1" x14ac:dyDescent="0.3">
      <c r="A953" t="s">
        <v>5352</v>
      </c>
      <c r="B953" t="s">
        <v>4245</v>
      </c>
      <c r="C953" t="s">
        <v>2174</v>
      </c>
      <c r="D953" t="s">
        <v>279</v>
      </c>
      <c r="E953" s="31">
        <v>41900</v>
      </c>
      <c r="F953" s="30">
        <f>LowestQuintileIncome[[#This Row],[LQI]]/34620</f>
        <v>1.2102830733679955</v>
      </c>
      <c r="G953" s="20">
        <f>IFERROR(VLOOKUP(F953,Points!$I$2:$K$5,3,TRUE),"")</f>
        <v>0</v>
      </c>
    </row>
    <row r="954" spans="1:7" ht="19.95" customHeight="1" x14ac:dyDescent="0.3">
      <c r="A954" t="s">
        <v>5351</v>
      </c>
      <c r="B954" t="s">
        <v>4246</v>
      </c>
      <c r="C954" t="s">
        <v>2175</v>
      </c>
      <c r="D954" t="s">
        <v>50</v>
      </c>
      <c r="E954" s="31">
        <v>42974</v>
      </c>
      <c r="F954" s="30">
        <f>LowestQuintileIncome[[#This Row],[LQI]]/34620</f>
        <v>1.2413056036972847</v>
      </c>
      <c r="G954" s="20">
        <f>IFERROR(VLOOKUP(F954,Points!$I$2:$K$5,3,TRUE),"")</f>
        <v>0</v>
      </c>
    </row>
    <row r="955" spans="1:7" ht="19.95" customHeight="1" x14ac:dyDescent="0.3">
      <c r="A955" t="s">
        <v>5351</v>
      </c>
      <c r="B955" t="s">
        <v>4247</v>
      </c>
      <c r="C955" t="s">
        <v>2176</v>
      </c>
      <c r="D955" t="s">
        <v>99</v>
      </c>
      <c r="E955" s="31">
        <v>58324</v>
      </c>
      <c r="F955" s="30">
        <f>LowestQuintileIncome[[#This Row],[LQI]]/34620</f>
        <v>1.6846909300982091</v>
      </c>
      <c r="G955" s="20">
        <f>IFERROR(VLOOKUP(F955,Points!$I$2:$K$5,3,TRUE),"")</f>
        <v>0</v>
      </c>
    </row>
    <row r="956" spans="1:7" ht="19.95" customHeight="1" x14ac:dyDescent="0.3">
      <c r="A956" t="s">
        <v>5351</v>
      </c>
      <c r="B956" t="s">
        <v>4248</v>
      </c>
      <c r="C956" t="s">
        <v>2177</v>
      </c>
      <c r="D956" t="s">
        <v>122</v>
      </c>
      <c r="E956" s="31">
        <v>24816</v>
      </c>
      <c r="F956" s="30">
        <f>LowestQuintileIncome[[#This Row],[LQI]]/34620</f>
        <v>0.71681109185441938</v>
      </c>
      <c r="G956" s="20">
        <f>IFERROR(VLOOKUP(F956,Points!$I$2:$K$5,3,TRUE),"")</f>
        <v>10</v>
      </c>
    </row>
    <row r="957" spans="1:7" ht="19.95" customHeight="1" x14ac:dyDescent="0.3">
      <c r="A957" t="s">
        <v>5351</v>
      </c>
      <c r="B957" t="s">
        <v>4249</v>
      </c>
      <c r="C957" t="s">
        <v>2178</v>
      </c>
      <c r="D957" t="s">
        <v>166</v>
      </c>
      <c r="E957" s="31">
        <v>26917</v>
      </c>
      <c r="F957" s="30">
        <f>LowestQuintileIncome[[#This Row],[LQI]]/34620</f>
        <v>0.77749855574812243</v>
      </c>
      <c r="G957" s="20">
        <f>IFERROR(VLOOKUP(F957,Points!$I$2:$K$5,3,TRUE),"")</f>
        <v>10</v>
      </c>
    </row>
    <row r="958" spans="1:7" ht="19.95" customHeight="1" x14ac:dyDescent="0.3">
      <c r="A958" t="s">
        <v>5352</v>
      </c>
      <c r="B958" t="s">
        <v>4250</v>
      </c>
      <c r="C958" t="s">
        <v>2179</v>
      </c>
      <c r="D958" t="s">
        <v>66</v>
      </c>
      <c r="E958" s="31">
        <v>27409</v>
      </c>
      <c r="F958" s="30">
        <f>LowestQuintileIncome[[#This Row],[LQI]]/34620</f>
        <v>0.79170999422299249</v>
      </c>
      <c r="G958" s="20">
        <f>IFERROR(VLOOKUP(F958,Points!$I$2:$K$5,3,TRUE),"")</f>
        <v>10</v>
      </c>
    </row>
    <row r="959" spans="1:7" ht="19.95" customHeight="1" x14ac:dyDescent="0.3">
      <c r="A959" t="s">
        <v>5352</v>
      </c>
      <c r="B959" t="s">
        <v>4251</v>
      </c>
      <c r="C959" t="s">
        <v>2180</v>
      </c>
      <c r="D959" t="s">
        <v>23</v>
      </c>
      <c r="E959" s="31">
        <v>40711</v>
      </c>
      <c r="F959" s="30">
        <f>LowestQuintileIncome[[#This Row],[LQI]]/34620</f>
        <v>1.1759387637203929</v>
      </c>
      <c r="G959" s="20">
        <f>IFERROR(VLOOKUP(F959,Points!$I$2:$K$5,3,TRUE),"")</f>
        <v>0</v>
      </c>
    </row>
    <row r="960" spans="1:7" ht="19.95" customHeight="1" x14ac:dyDescent="0.3">
      <c r="A960" t="s">
        <v>5352</v>
      </c>
      <c r="B960" t="s">
        <v>4252</v>
      </c>
      <c r="C960" t="s">
        <v>2180</v>
      </c>
      <c r="D960" t="s">
        <v>195</v>
      </c>
      <c r="E960" s="31">
        <v>51444</v>
      </c>
      <c r="F960" s="30">
        <f>LowestQuintileIncome[[#This Row],[LQI]]/34620</f>
        <v>1.4859618717504333</v>
      </c>
      <c r="G960" s="20">
        <f>IFERROR(VLOOKUP(F960,Points!$I$2:$K$5,3,TRUE),"")</f>
        <v>0</v>
      </c>
    </row>
    <row r="961" spans="1:7" ht="19.95" customHeight="1" x14ac:dyDescent="0.3">
      <c r="A961" t="s">
        <v>5352</v>
      </c>
      <c r="B961" t="s">
        <v>4253</v>
      </c>
      <c r="C961" t="s">
        <v>2181</v>
      </c>
      <c r="D961" t="s">
        <v>25</v>
      </c>
      <c r="E961" s="31">
        <v>28500</v>
      </c>
      <c r="F961" s="30">
        <f>LowestQuintileIncome[[#This Row],[LQI]]/34620</f>
        <v>0.8232235701906413</v>
      </c>
      <c r="G961" s="20">
        <f>IFERROR(VLOOKUP(F961,Points!$I$2:$K$5,3,TRUE),"")</f>
        <v>0</v>
      </c>
    </row>
    <row r="962" spans="1:7" ht="19.95" customHeight="1" x14ac:dyDescent="0.3">
      <c r="A962" t="s">
        <v>5352</v>
      </c>
      <c r="B962" t="s">
        <v>4254</v>
      </c>
      <c r="C962" t="s">
        <v>2182</v>
      </c>
      <c r="D962" t="s">
        <v>111</v>
      </c>
      <c r="E962" s="31">
        <v>42083</v>
      </c>
      <c r="F962" s="30">
        <f>LowestQuintileIncome[[#This Row],[LQI]]/34620</f>
        <v>1.2155690352397459</v>
      </c>
      <c r="G962" s="20">
        <f>IFERROR(VLOOKUP(F962,Points!$I$2:$K$5,3,TRUE),"")</f>
        <v>0</v>
      </c>
    </row>
    <row r="963" spans="1:7" ht="19.95" customHeight="1" x14ac:dyDescent="0.3">
      <c r="A963" t="s">
        <v>5352</v>
      </c>
      <c r="B963" t="s">
        <v>4255</v>
      </c>
      <c r="C963" t="s">
        <v>2183</v>
      </c>
      <c r="D963" t="s">
        <v>124</v>
      </c>
      <c r="E963" s="31">
        <v>56676</v>
      </c>
      <c r="F963" s="30">
        <f>LowestQuintileIncome[[#This Row],[LQI]]/34620</f>
        <v>1.6370883882149048</v>
      </c>
      <c r="G963" s="20">
        <f>IFERROR(VLOOKUP(F963,Points!$I$2:$K$5,3,TRUE),"")</f>
        <v>0</v>
      </c>
    </row>
    <row r="964" spans="1:7" ht="19.95" customHeight="1" x14ac:dyDescent="0.3">
      <c r="A964" t="s">
        <v>5351</v>
      </c>
      <c r="B964" t="s">
        <v>4256</v>
      </c>
      <c r="C964" t="s">
        <v>2184</v>
      </c>
      <c r="D964" t="s">
        <v>124</v>
      </c>
      <c r="E964" s="31">
        <v>33364</v>
      </c>
      <c r="F964" s="30">
        <f>LowestQuintileIncome[[#This Row],[LQI]]/34620</f>
        <v>0.96372039283651068</v>
      </c>
      <c r="G964" s="20">
        <f>IFERROR(VLOOKUP(F964,Points!$I$2:$K$5,3,TRUE),"")</f>
        <v>0</v>
      </c>
    </row>
    <row r="965" spans="1:7" ht="19.95" customHeight="1" x14ac:dyDescent="0.3">
      <c r="A965" t="s">
        <v>5351</v>
      </c>
      <c r="B965" t="s">
        <v>4257</v>
      </c>
      <c r="C965" t="s">
        <v>2185</v>
      </c>
      <c r="D965" t="s">
        <v>77</v>
      </c>
      <c r="E965" s="31">
        <v>17638</v>
      </c>
      <c r="F965" s="30">
        <f>LowestQuintileIncome[[#This Row],[LQI]]/34620</f>
        <v>0.50947429231658004</v>
      </c>
      <c r="G965" s="20">
        <f>IFERROR(VLOOKUP(F965,Points!$I$2:$K$5,3,TRUE),"")</f>
        <v>20</v>
      </c>
    </row>
    <row r="966" spans="1:7" ht="19.95" customHeight="1" x14ac:dyDescent="0.3">
      <c r="A966" t="s">
        <v>5352</v>
      </c>
      <c r="B966" t="s">
        <v>4258</v>
      </c>
      <c r="C966" t="s">
        <v>2186</v>
      </c>
      <c r="D966" t="s">
        <v>77</v>
      </c>
      <c r="E966" s="31">
        <v>25592</v>
      </c>
      <c r="F966" s="30">
        <f>LowestQuintileIncome[[#This Row],[LQI]]/34620</f>
        <v>0.73922588099364528</v>
      </c>
      <c r="G966" s="20">
        <f>IFERROR(VLOOKUP(F966,Points!$I$2:$K$5,3,TRUE),"")</f>
        <v>10</v>
      </c>
    </row>
    <row r="967" spans="1:7" ht="19.95" customHeight="1" x14ac:dyDescent="0.3">
      <c r="A967" t="s">
        <v>5351</v>
      </c>
      <c r="B967" t="s">
        <v>4259</v>
      </c>
      <c r="C967" t="s">
        <v>2187</v>
      </c>
      <c r="D967" t="s">
        <v>173</v>
      </c>
      <c r="E967" s="31">
        <v>96750</v>
      </c>
      <c r="F967" s="30">
        <f>LowestQuintileIncome[[#This Row],[LQI]]/34620</f>
        <v>2.7946273830155981</v>
      </c>
      <c r="G967" s="20">
        <f>IFERROR(VLOOKUP(F967,Points!$I$2:$K$5,3,TRUE),"")</f>
        <v>0</v>
      </c>
    </row>
    <row r="968" spans="1:7" ht="19.95" customHeight="1" x14ac:dyDescent="0.3">
      <c r="A968" t="s">
        <v>5351</v>
      </c>
      <c r="B968" t="s">
        <v>4260</v>
      </c>
      <c r="C968" t="s">
        <v>2188</v>
      </c>
      <c r="D968" t="s">
        <v>101</v>
      </c>
      <c r="E968" s="31">
        <v>20468</v>
      </c>
      <c r="F968" s="30">
        <f>LowestQuintileIncome[[#This Row],[LQI]]/34620</f>
        <v>0.5912189485846332</v>
      </c>
      <c r="G968" s="20">
        <f>IFERROR(VLOOKUP(F968,Points!$I$2:$K$5,3,TRUE),"")</f>
        <v>20</v>
      </c>
    </row>
    <row r="969" spans="1:7" ht="19.95" customHeight="1" x14ac:dyDescent="0.3">
      <c r="A969" t="s">
        <v>5352</v>
      </c>
      <c r="B969" t="s">
        <v>4261</v>
      </c>
      <c r="C969" t="s">
        <v>2189</v>
      </c>
      <c r="D969" t="s">
        <v>72</v>
      </c>
      <c r="E969" s="31">
        <v>49852</v>
      </c>
      <c r="F969" s="30">
        <f>LowestQuintileIncome[[#This Row],[LQI]]/34620</f>
        <v>1.4399768919699596</v>
      </c>
      <c r="G969" s="20">
        <f>IFERROR(VLOOKUP(F969,Points!$I$2:$K$5,3,TRUE),"")</f>
        <v>0</v>
      </c>
    </row>
    <row r="970" spans="1:7" ht="19.95" customHeight="1" x14ac:dyDescent="0.3">
      <c r="A970" t="s">
        <v>5352</v>
      </c>
      <c r="B970" t="s">
        <v>4262</v>
      </c>
      <c r="C970" t="s">
        <v>2189</v>
      </c>
      <c r="D970" t="s">
        <v>23</v>
      </c>
      <c r="E970" s="31">
        <v>66100</v>
      </c>
      <c r="F970" s="30">
        <f>LowestQuintileIncome[[#This Row],[LQI]]/34620</f>
        <v>1.9093009820912767</v>
      </c>
      <c r="G970" s="20">
        <f>IFERROR(VLOOKUP(F970,Points!$I$2:$K$5,3,TRUE),"")</f>
        <v>0</v>
      </c>
    </row>
    <row r="971" spans="1:7" ht="19.95" customHeight="1" x14ac:dyDescent="0.3">
      <c r="A971" t="s">
        <v>5352</v>
      </c>
      <c r="B971" t="s">
        <v>4263</v>
      </c>
      <c r="C971" t="s">
        <v>2189</v>
      </c>
      <c r="D971" t="s">
        <v>195</v>
      </c>
      <c r="E971" s="31">
        <v>59625</v>
      </c>
      <c r="F971" s="30">
        <f>LowestQuintileIncome[[#This Row],[LQI]]/34620</f>
        <v>1.7222703639514731</v>
      </c>
      <c r="G971" s="20">
        <f>IFERROR(VLOOKUP(F971,Points!$I$2:$K$5,3,TRUE),"")</f>
        <v>0</v>
      </c>
    </row>
    <row r="972" spans="1:7" ht="19.95" customHeight="1" x14ac:dyDescent="0.3">
      <c r="A972" t="s">
        <v>5351</v>
      </c>
      <c r="B972" t="s">
        <v>4264</v>
      </c>
      <c r="C972" t="s">
        <v>2190</v>
      </c>
      <c r="D972" t="s">
        <v>14</v>
      </c>
      <c r="E972" s="31">
        <v>46500</v>
      </c>
      <c r="F972" s="30">
        <f>LowestQuintileIncome[[#This Row],[LQI]]/34620</f>
        <v>1.3431542461005199</v>
      </c>
      <c r="G972" s="20">
        <f>IFERROR(VLOOKUP(F972,Points!$I$2:$K$5,3,TRUE),"")</f>
        <v>0</v>
      </c>
    </row>
    <row r="973" spans="1:7" ht="19.95" customHeight="1" x14ac:dyDescent="0.3">
      <c r="A973" t="s">
        <v>5351</v>
      </c>
      <c r="B973" t="s">
        <v>4265</v>
      </c>
      <c r="C973" t="s">
        <v>2191</v>
      </c>
      <c r="D973" t="s">
        <v>14</v>
      </c>
      <c r="E973" s="31">
        <v>43714</v>
      </c>
      <c r="F973" s="30">
        <f>LowestQuintileIncome[[#This Row],[LQI]]/34620</f>
        <v>1.2626805314846909</v>
      </c>
      <c r="G973" s="20">
        <f>IFERROR(VLOOKUP(F973,Points!$I$2:$K$5,3,TRUE),"")</f>
        <v>0</v>
      </c>
    </row>
    <row r="974" spans="1:7" ht="19.95" customHeight="1" x14ac:dyDescent="0.3">
      <c r="A974" t="s">
        <v>5351</v>
      </c>
      <c r="B974" t="s">
        <v>4266</v>
      </c>
      <c r="C974" t="s">
        <v>2192</v>
      </c>
      <c r="D974" t="s">
        <v>124</v>
      </c>
      <c r="E974" s="31">
        <v>24607</v>
      </c>
      <c r="F974" s="30">
        <f>LowestQuintileIncome[[#This Row],[LQI]]/34620</f>
        <v>0.71077411900635468</v>
      </c>
      <c r="G974" s="20">
        <f>IFERROR(VLOOKUP(F974,Points!$I$2:$K$5,3,TRUE),"")</f>
        <v>10</v>
      </c>
    </row>
    <row r="975" spans="1:7" ht="19.95" customHeight="1" x14ac:dyDescent="0.3">
      <c r="A975" t="s">
        <v>5351</v>
      </c>
      <c r="B975" t="s">
        <v>4267</v>
      </c>
      <c r="C975" t="s">
        <v>2193</v>
      </c>
      <c r="D975" t="s">
        <v>195</v>
      </c>
      <c r="E975" s="31">
        <v>37144</v>
      </c>
      <c r="F975" s="30">
        <f>LowestQuintileIncome[[#This Row],[LQI]]/34620</f>
        <v>1.0729058347775853</v>
      </c>
      <c r="G975" s="20">
        <f>IFERROR(VLOOKUP(F975,Points!$I$2:$K$5,3,TRUE),"")</f>
        <v>0</v>
      </c>
    </row>
    <row r="976" spans="1:7" ht="19.95" customHeight="1" x14ac:dyDescent="0.3">
      <c r="A976" t="s">
        <v>5351</v>
      </c>
      <c r="B976" t="s">
        <v>4268</v>
      </c>
      <c r="C976" t="s">
        <v>2194</v>
      </c>
      <c r="D976" t="s">
        <v>72</v>
      </c>
      <c r="E976" s="31">
        <v>51652</v>
      </c>
      <c r="F976" s="30">
        <f>LowestQuintileIncome[[#This Row],[LQI]]/34620</f>
        <v>1.4919699595609475</v>
      </c>
      <c r="G976" s="20">
        <f>IFERROR(VLOOKUP(F976,Points!$I$2:$K$5,3,TRUE),"")</f>
        <v>0</v>
      </c>
    </row>
    <row r="977" spans="1:7" ht="19.95" customHeight="1" x14ac:dyDescent="0.3">
      <c r="A977" t="s">
        <v>5352</v>
      </c>
      <c r="B977" t="s">
        <v>4269</v>
      </c>
      <c r="C977" t="s">
        <v>2195</v>
      </c>
      <c r="D977" t="s">
        <v>72</v>
      </c>
      <c r="E977" s="31">
        <v>31731</v>
      </c>
      <c r="F977" s="30">
        <f>LowestQuintileIncome[[#This Row],[LQI]]/34620</f>
        <v>0.91655112651646442</v>
      </c>
      <c r="G977" s="20">
        <f>IFERROR(VLOOKUP(F977,Points!$I$2:$K$5,3,TRUE),"")</f>
        <v>0</v>
      </c>
    </row>
    <row r="978" spans="1:7" ht="19.95" customHeight="1" x14ac:dyDescent="0.3">
      <c r="A978" t="s">
        <v>5351</v>
      </c>
      <c r="B978" t="s">
        <v>4270</v>
      </c>
      <c r="C978" t="s">
        <v>2196</v>
      </c>
      <c r="D978" t="s">
        <v>195</v>
      </c>
      <c r="E978" s="31">
        <v>42750</v>
      </c>
      <c r="F978" s="30">
        <f>LowestQuintileIncome[[#This Row],[LQI]]/34620</f>
        <v>1.2348353552859619</v>
      </c>
      <c r="G978" s="20">
        <f>IFERROR(VLOOKUP(F978,Points!$I$2:$K$5,3,TRUE),"")</f>
        <v>0</v>
      </c>
    </row>
    <row r="979" spans="1:7" ht="19.95" customHeight="1" x14ac:dyDescent="0.3">
      <c r="A979" t="s">
        <v>5351</v>
      </c>
      <c r="B979" t="s">
        <v>4271</v>
      </c>
      <c r="C979" t="s">
        <v>2197</v>
      </c>
      <c r="D979" t="s">
        <v>113</v>
      </c>
      <c r="E979" s="31">
        <v>53614</v>
      </c>
      <c r="F979" s="30">
        <f>LowestQuintileIncome[[#This Row],[LQI]]/34620</f>
        <v>1.5486424032351243</v>
      </c>
      <c r="G979" s="20">
        <f>IFERROR(VLOOKUP(F979,Points!$I$2:$K$5,3,TRUE),"")</f>
        <v>0</v>
      </c>
    </row>
    <row r="980" spans="1:7" ht="19.95" customHeight="1" x14ac:dyDescent="0.3">
      <c r="A980" t="s">
        <v>5351</v>
      </c>
      <c r="B980" t="s">
        <v>4272</v>
      </c>
      <c r="C980" t="s">
        <v>2198</v>
      </c>
      <c r="D980" t="s">
        <v>195</v>
      </c>
      <c r="E980" s="31">
        <v>33471</v>
      </c>
      <c r="F980" s="30">
        <f>LowestQuintileIncome[[#This Row],[LQI]]/34620</f>
        <v>0.96681109185441938</v>
      </c>
      <c r="G980" s="20">
        <f>IFERROR(VLOOKUP(F980,Points!$I$2:$K$5,3,TRUE),"")</f>
        <v>0</v>
      </c>
    </row>
    <row r="981" spans="1:7" ht="19.95" customHeight="1" x14ac:dyDescent="0.3">
      <c r="A981" t="s">
        <v>5351</v>
      </c>
      <c r="B981" t="s">
        <v>4273</v>
      </c>
      <c r="C981" t="s">
        <v>2199</v>
      </c>
      <c r="D981" t="s">
        <v>113</v>
      </c>
      <c r="E981" s="31">
        <v>45956</v>
      </c>
      <c r="F981" s="30">
        <f>LowestQuintileIncome[[#This Row],[LQI]]/34620</f>
        <v>1.3274407856730215</v>
      </c>
      <c r="G981" s="20">
        <f>IFERROR(VLOOKUP(F981,Points!$I$2:$K$5,3,TRUE),"")</f>
        <v>0</v>
      </c>
    </row>
    <row r="982" spans="1:7" ht="19.95" customHeight="1" x14ac:dyDescent="0.3">
      <c r="A982" t="s">
        <v>5352</v>
      </c>
      <c r="B982" t="s">
        <v>4274</v>
      </c>
      <c r="C982" t="s">
        <v>2200</v>
      </c>
      <c r="D982" t="s">
        <v>113</v>
      </c>
      <c r="E982" s="31">
        <v>58809</v>
      </c>
      <c r="F982" s="30">
        <f>LowestQuintileIncome[[#This Row],[LQI]]/34620</f>
        <v>1.6987001733102254</v>
      </c>
      <c r="G982" s="20">
        <f>IFERROR(VLOOKUP(F982,Points!$I$2:$K$5,3,TRUE),"")</f>
        <v>0</v>
      </c>
    </row>
    <row r="983" spans="1:7" ht="19.95" customHeight="1" x14ac:dyDescent="0.3">
      <c r="A983" t="s">
        <v>5351</v>
      </c>
      <c r="B983" t="s">
        <v>4275</v>
      </c>
      <c r="C983" t="s">
        <v>2201</v>
      </c>
      <c r="D983" t="s">
        <v>64</v>
      </c>
      <c r="E983" s="31">
        <v>30847</v>
      </c>
      <c r="F983" s="30">
        <f>LowestQuintileIncome[[#This Row],[LQI]]/34620</f>
        <v>0.89101675332177932</v>
      </c>
      <c r="G983" s="20">
        <f>IFERROR(VLOOKUP(F983,Points!$I$2:$K$5,3,TRUE),"")</f>
        <v>0</v>
      </c>
    </row>
    <row r="984" spans="1:7" ht="19.95" customHeight="1" x14ac:dyDescent="0.3">
      <c r="A984" t="s">
        <v>5351</v>
      </c>
      <c r="B984" t="s">
        <v>4276</v>
      </c>
      <c r="C984" t="s">
        <v>2202</v>
      </c>
      <c r="D984" t="s">
        <v>113</v>
      </c>
      <c r="E984" s="31">
        <v>51514</v>
      </c>
      <c r="F984" s="30">
        <f>LowestQuintileIncome[[#This Row],[LQI]]/34620</f>
        <v>1.4879838243789716</v>
      </c>
      <c r="G984" s="20">
        <f>IFERROR(VLOOKUP(F984,Points!$I$2:$K$5,3,TRUE),"")</f>
        <v>0</v>
      </c>
    </row>
    <row r="985" spans="1:7" ht="19.95" customHeight="1" x14ac:dyDescent="0.3">
      <c r="A985" t="s">
        <v>5351</v>
      </c>
      <c r="B985" t="s">
        <v>4277</v>
      </c>
      <c r="C985" t="s">
        <v>2203</v>
      </c>
      <c r="D985" t="s">
        <v>14</v>
      </c>
      <c r="E985" s="31">
        <v>44500</v>
      </c>
      <c r="F985" s="30">
        <f>LowestQuintileIncome[[#This Row],[LQI]]/34620</f>
        <v>1.2853841709994223</v>
      </c>
      <c r="G985" s="20">
        <f>IFERROR(VLOOKUP(F985,Points!$I$2:$K$5,3,TRUE),"")</f>
        <v>0</v>
      </c>
    </row>
    <row r="986" spans="1:7" ht="19.95" customHeight="1" x14ac:dyDescent="0.3">
      <c r="A986" t="s">
        <v>5351</v>
      </c>
      <c r="B986" t="s">
        <v>4278</v>
      </c>
      <c r="C986" t="s">
        <v>2204</v>
      </c>
      <c r="D986" t="s">
        <v>272</v>
      </c>
      <c r="E986" s="31">
        <v>4886</v>
      </c>
      <c r="F986" s="30">
        <f>LowestQuintileIncome[[#This Row],[LQI]]/34620</f>
        <v>0.1411322934719815</v>
      </c>
      <c r="G986" s="20">
        <f>IFERROR(VLOOKUP(F986,Points!$I$2:$K$5,3,TRUE),"")</f>
        <v>20</v>
      </c>
    </row>
    <row r="987" spans="1:7" ht="19.95" customHeight="1" x14ac:dyDescent="0.3">
      <c r="A987" t="s">
        <v>5352</v>
      </c>
      <c r="B987" t="s">
        <v>4279</v>
      </c>
      <c r="C987" t="s">
        <v>2205</v>
      </c>
      <c r="D987" t="s">
        <v>272</v>
      </c>
      <c r="E987" s="31">
        <v>30125</v>
      </c>
      <c r="F987" s="30">
        <f>LowestQuintileIncome[[#This Row],[LQI]]/34620</f>
        <v>0.87016175621028302</v>
      </c>
      <c r="G987" s="20">
        <f>IFERROR(VLOOKUP(F987,Points!$I$2:$K$5,3,TRUE),"")</f>
        <v>0</v>
      </c>
    </row>
    <row r="988" spans="1:7" ht="19.95" customHeight="1" x14ac:dyDescent="0.3">
      <c r="A988" t="s">
        <v>5352</v>
      </c>
      <c r="B988" t="s">
        <v>4280</v>
      </c>
      <c r="C988" t="s">
        <v>2206</v>
      </c>
      <c r="D988" t="s">
        <v>59</v>
      </c>
      <c r="E988" s="31">
        <v>41227</v>
      </c>
      <c r="F988" s="30">
        <f>LowestQuintileIncome[[#This Row],[LQI]]/34620</f>
        <v>1.1908434430964761</v>
      </c>
      <c r="G988" s="20">
        <f>IFERROR(VLOOKUP(F988,Points!$I$2:$K$5,3,TRUE),"")</f>
        <v>0</v>
      </c>
    </row>
    <row r="989" spans="1:7" ht="19.95" customHeight="1" x14ac:dyDescent="0.3">
      <c r="A989" t="s">
        <v>5352</v>
      </c>
      <c r="B989" t="s">
        <v>4281</v>
      </c>
      <c r="C989" t="s">
        <v>2206</v>
      </c>
      <c r="D989" t="s">
        <v>277</v>
      </c>
      <c r="E989" s="31">
        <v>35212</v>
      </c>
      <c r="F989" s="30">
        <f>LowestQuintileIncome[[#This Row],[LQI]]/34620</f>
        <v>1.0170999422299249</v>
      </c>
      <c r="G989" s="20">
        <f>IFERROR(VLOOKUP(F989,Points!$I$2:$K$5,3,TRUE),"")</f>
        <v>0</v>
      </c>
    </row>
    <row r="990" spans="1:7" ht="19.95" customHeight="1" x14ac:dyDescent="0.3">
      <c r="A990" t="s">
        <v>5351</v>
      </c>
      <c r="B990" t="s">
        <v>4282</v>
      </c>
      <c r="C990" t="s">
        <v>2207</v>
      </c>
      <c r="D990" t="s">
        <v>91</v>
      </c>
      <c r="E990" s="31">
        <v>32357</v>
      </c>
      <c r="F990" s="30">
        <f>LowestQuintileIncome[[#This Row],[LQI]]/34620</f>
        <v>0.93463316002310803</v>
      </c>
      <c r="G990" s="20">
        <f>IFERROR(VLOOKUP(F990,Points!$I$2:$K$5,3,TRUE),"")</f>
        <v>0</v>
      </c>
    </row>
    <row r="991" spans="1:7" ht="19.95" customHeight="1" x14ac:dyDescent="0.3">
      <c r="A991" t="s">
        <v>5351</v>
      </c>
      <c r="B991" t="s">
        <v>4283</v>
      </c>
      <c r="C991" t="s">
        <v>2208</v>
      </c>
      <c r="D991" t="s">
        <v>86</v>
      </c>
      <c r="E991" s="31">
        <v>59429</v>
      </c>
      <c r="F991" s="30">
        <f>LowestQuintileIncome[[#This Row],[LQI]]/34620</f>
        <v>1.7166088965915656</v>
      </c>
      <c r="G991" s="20">
        <f>IFERROR(VLOOKUP(F991,Points!$I$2:$K$5,3,TRUE),"")</f>
        <v>0</v>
      </c>
    </row>
    <row r="992" spans="1:7" ht="19.95" customHeight="1" x14ac:dyDescent="0.3">
      <c r="A992" t="s">
        <v>5351</v>
      </c>
      <c r="B992" t="s">
        <v>4284</v>
      </c>
      <c r="C992" t="s">
        <v>2209</v>
      </c>
      <c r="D992" t="s">
        <v>72</v>
      </c>
      <c r="E992" s="31">
        <v>50862</v>
      </c>
      <c r="F992" s="30">
        <f>LowestQuintileIncome[[#This Row],[LQI]]/34620</f>
        <v>1.4691507798960139</v>
      </c>
      <c r="G992" s="20">
        <f>IFERROR(VLOOKUP(F992,Points!$I$2:$K$5,3,TRUE),"")</f>
        <v>0</v>
      </c>
    </row>
    <row r="993" spans="1:7" ht="19.95" customHeight="1" x14ac:dyDescent="0.3">
      <c r="A993" t="s">
        <v>5352</v>
      </c>
      <c r="B993" t="s">
        <v>4285</v>
      </c>
      <c r="C993" t="s">
        <v>2210</v>
      </c>
      <c r="D993" t="s">
        <v>48</v>
      </c>
      <c r="E993" s="31">
        <v>29696</v>
      </c>
      <c r="F993" s="30">
        <f>LowestQuintileIncome[[#This Row],[LQI]]/34620</f>
        <v>0.8577700751010976</v>
      </c>
      <c r="G993" s="20">
        <f>IFERROR(VLOOKUP(F993,Points!$I$2:$K$5,3,TRUE),"")</f>
        <v>0</v>
      </c>
    </row>
    <row r="994" spans="1:7" ht="19.95" customHeight="1" x14ac:dyDescent="0.3">
      <c r="A994" t="s">
        <v>5352</v>
      </c>
      <c r="B994" t="s">
        <v>4286</v>
      </c>
      <c r="C994" t="s">
        <v>2211</v>
      </c>
      <c r="D994" t="s">
        <v>64</v>
      </c>
      <c r="E994" s="31">
        <v>40214</v>
      </c>
      <c r="F994" s="30">
        <f>LowestQuintileIncome[[#This Row],[LQI]]/34620</f>
        <v>1.16158290005777</v>
      </c>
      <c r="G994" s="20">
        <f>IFERROR(VLOOKUP(F994,Points!$I$2:$K$5,3,TRUE),"")</f>
        <v>0</v>
      </c>
    </row>
    <row r="995" spans="1:7" ht="19.95" customHeight="1" x14ac:dyDescent="0.3">
      <c r="A995" t="s">
        <v>5352</v>
      </c>
      <c r="B995" t="s">
        <v>4287</v>
      </c>
      <c r="C995" t="s">
        <v>2212</v>
      </c>
      <c r="D995" t="s">
        <v>39</v>
      </c>
      <c r="E995" s="31">
        <v>45217</v>
      </c>
      <c r="F995" s="30">
        <f>LowestQuintileIncome[[#This Row],[LQI]]/34620</f>
        <v>1.3060947429231657</v>
      </c>
      <c r="G995" s="20">
        <f>IFERROR(VLOOKUP(F995,Points!$I$2:$K$5,3,TRUE),"")</f>
        <v>0</v>
      </c>
    </row>
    <row r="996" spans="1:7" ht="19.95" customHeight="1" x14ac:dyDescent="0.3">
      <c r="A996" t="s">
        <v>5351</v>
      </c>
      <c r="B996" t="s">
        <v>4288</v>
      </c>
      <c r="C996" t="s">
        <v>2213</v>
      </c>
      <c r="D996" t="s">
        <v>11</v>
      </c>
      <c r="E996" s="31">
        <v>23071</v>
      </c>
      <c r="F996" s="30">
        <f>LowestQuintileIncome[[#This Row],[LQI]]/34620</f>
        <v>0.66640670132871171</v>
      </c>
      <c r="G996" s="20">
        <f>IFERROR(VLOOKUP(F996,Points!$I$2:$K$5,3,TRUE),"")</f>
        <v>15</v>
      </c>
    </row>
    <row r="997" spans="1:7" ht="19.95" customHeight="1" x14ac:dyDescent="0.3">
      <c r="A997" t="s">
        <v>5352</v>
      </c>
      <c r="B997" t="s">
        <v>4289</v>
      </c>
      <c r="C997" t="s">
        <v>2214</v>
      </c>
      <c r="D997" t="s">
        <v>11</v>
      </c>
      <c r="E997" s="31">
        <v>32300</v>
      </c>
      <c r="F997" s="30">
        <f>LowestQuintileIncome[[#This Row],[LQI]]/34620</f>
        <v>0.93298671288272672</v>
      </c>
      <c r="G997" s="20">
        <f>IFERROR(VLOOKUP(F997,Points!$I$2:$K$5,3,TRUE),"")</f>
        <v>0</v>
      </c>
    </row>
    <row r="998" spans="1:7" ht="19.95" customHeight="1" x14ac:dyDescent="0.3">
      <c r="A998" t="s">
        <v>5352</v>
      </c>
      <c r="B998" t="s">
        <v>4290</v>
      </c>
      <c r="C998" t="s">
        <v>2215</v>
      </c>
      <c r="D998" t="s">
        <v>53</v>
      </c>
      <c r="E998" s="31">
        <v>41167</v>
      </c>
      <c r="F998" s="30">
        <f>LowestQuintileIncome[[#This Row],[LQI]]/34620</f>
        <v>1.1891103408434431</v>
      </c>
      <c r="G998" s="20">
        <f>IFERROR(VLOOKUP(F998,Points!$I$2:$K$5,3,TRUE),"")</f>
        <v>0</v>
      </c>
    </row>
    <row r="999" spans="1:7" ht="19.95" customHeight="1" x14ac:dyDescent="0.3">
      <c r="A999" t="s">
        <v>5352</v>
      </c>
      <c r="B999" t="s">
        <v>4291</v>
      </c>
      <c r="C999" t="s">
        <v>2216</v>
      </c>
      <c r="D999" t="s">
        <v>83</v>
      </c>
      <c r="E999" s="31">
        <v>43750</v>
      </c>
      <c r="F999" s="30">
        <f>LowestQuintileIncome[[#This Row],[LQI]]/34620</f>
        <v>1.2637203928365106</v>
      </c>
      <c r="G999" s="20">
        <f>IFERROR(VLOOKUP(F999,Points!$I$2:$K$5,3,TRUE),"")</f>
        <v>0</v>
      </c>
    </row>
    <row r="1000" spans="1:7" ht="19.95" customHeight="1" x14ac:dyDescent="0.3">
      <c r="A1000" t="s">
        <v>5352</v>
      </c>
      <c r="B1000" t="s">
        <v>4292</v>
      </c>
      <c r="C1000" t="s">
        <v>2217</v>
      </c>
      <c r="D1000" t="s">
        <v>32</v>
      </c>
      <c r="E1000" s="31">
        <v>53667</v>
      </c>
      <c r="F1000" s="30">
        <f>LowestQuintileIncome[[#This Row],[LQI]]/34620</f>
        <v>1.5501733102253032</v>
      </c>
      <c r="G1000" s="20">
        <f>IFERROR(VLOOKUP(F1000,Points!$I$2:$K$5,3,TRUE),"")</f>
        <v>0</v>
      </c>
    </row>
    <row r="1001" spans="1:7" ht="19.95" customHeight="1" x14ac:dyDescent="0.3">
      <c r="A1001" t="s">
        <v>5351</v>
      </c>
      <c r="B1001" t="s">
        <v>4293</v>
      </c>
      <c r="C1001" t="s">
        <v>2218</v>
      </c>
      <c r="D1001" t="s">
        <v>115</v>
      </c>
      <c r="E1001" s="31">
        <v>34000</v>
      </c>
      <c r="F1001" s="30">
        <f>LowestQuintileIncome[[#This Row],[LQI]]/34620</f>
        <v>0.9820912767186597</v>
      </c>
      <c r="G1001" s="20">
        <f>IFERROR(VLOOKUP(F1001,Points!$I$2:$K$5,3,TRUE),"")</f>
        <v>0</v>
      </c>
    </row>
    <row r="1002" spans="1:7" ht="19.95" customHeight="1" x14ac:dyDescent="0.3">
      <c r="A1002" t="s">
        <v>5352</v>
      </c>
      <c r="B1002" t="s">
        <v>4294</v>
      </c>
      <c r="C1002" t="s">
        <v>2219</v>
      </c>
      <c r="D1002" t="s">
        <v>77</v>
      </c>
      <c r="E1002" s="31">
        <v>29050</v>
      </c>
      <c r="F1002" s="30">
        <f>LowestQuintileIncome[[#This Row],[LQI]]/34620</f>
        <v>0.83911034084344305</v>
      </c>
      <c r="G1002" s="20">
        <f>IFERROR(VLOOKUP(F1002,Points!$I$2:$K$5,3,TRUE),"")</f>
        <v>0</v>
      </c>
    </row>
    <row r="1003" spans="1:7" ht="19.95" customHeight="1" x14ac:dyDescent="0.3">
      <c r="A1003" t="s">
        <v>5352</v>
      </c>
      <c r="B1003" t="s">
        <v>4295</v>
      </c>
      <c r="C1003" t="s">
        <v>2220</v>
      </c>
      <c r="D1003" t="s">
        <v>13</v>
      </c>
      <c r="E1003" s="31">
        <v>31300</v>
      </c>
      <c r="F1003" s="30">
        <f>LowestQuintileIncome[[#This Row],[LQI]]/34620</f>
        <v>0.90410167533217789</v>
      </c>
      <c r="G1003" s="20">
        <f>IFERROR(VLOOKUP(F1003,Points!$I$2:$K$5,3,TRUE),"")</f>
        <v>0</v>
      </c>
    </row>
    <row r="1004" spans="1:7" ht="19.95" customHeight="1" x14ac:dyDescent="0.3">
      <c r="A1004" t="s">
        <v>5351</v>
      </c>
      <c r="B1004" t="s">
        <v>4296</v>
      </c>
      <c r="C1004" t="s">
        <v>2221</v>
      </c>
      <c r="D1004" t="s">
        <v>173</v>
      </c>
      <c r="E1004" s="31">
        <v>32252</v>
      </c>
      <c r="F1004" s="30">
        <f>LowestQuintileIncome[[#This Row],[LQI]]/34620</f>
        <v>0.93160023108030043</v>
      </c>
      <c r="G1004" s="20">
        <f>IFERROR(VLOOKUP(F1004,Points!$I$2:$K$5,3,TRUE),"")</f>
        <v>0</v>
      </c>
    </row>
    <row r="1005" spans="1:7" ht="19.95" customHeight="1" x14ac:dyDescent="0.3">
      <c r="A1005" t="s">
        <v>5351</v>
      </c>
      <c r="B1005" t="s">
        <v>4297</v>
      </c>
      <c r="C1005" t="s">
        <v>2222</v>
      </c>
      <c r="D1005" t="s">
        <v>57</v>
      </c>
      <c r="E1005" s="31">
        <v>24427</v>
      </c>
      <c r="F1005" s="30">
        <f>LowestQuintileIncome[[#This Row],[LQI]]/34620</f>
        <v>0.70557481224725593</v>
      </c>
      <c r="G1005" s="20">
        <f>IFERROR(VLOOKUP(F1005,Points!$I$2:$K$5,3,TRUE),"")</f>
        <v>10</v>
      </c>
    </row>
    <row r="1006" spans="1:7" ht="19.95" customHeight="1" x14ac:dyDescent="0.3">
      <c r="A1006" t="s">
        <v>5352</v>
      </c>
      <c r="B1006" t="s">
        <v>4298</v>
      </c>
      <c r="C1006" t="s">
        <v>2223</v>
      </c>
      <c r="D1006" t="s">
        <v>57</v>
      </c>
      <c r="E1006" s="31">
        <v>24857</v>
      </c>
      <c r="F1006" s="30">
        <f>LowestQuintileIncome[[#This Row],[LQI]]/34620</f>
        <v>0.71799537839399197</v>
      </c>
      <c r="G1006" s="20">
        <f>IFERROR(VLOOKUP(F1006,Points!$I$2:$K$5,3,TRUE),"")</f>
        <v>10</v>
      </c>
    </row>
    <row r="1007" spans="1:7" ht="19.95" customHeight="1" x14ac:dyDescent="0.3">
      <c r="A1007" t="s">
        <v>5352</v>
      </c>
      <c r="B1007" t="s">
        <v>4299</v>
      </c>
      <c r="C1007" t="s">
        <v>2224</v>
      </c>
      <c r="D1007" t="s">
        <v>144</v>
      </c>
      <c r="E1007" s="31">
        <v>35100</v>
      </c>
      <c r="F1007" s="30">
        <f>LowestQuintileIncome[[#This Row],[LQI]]/34620</f>
        <v>1.0138648180242635</v>
      </c>
      <c r="G1007" s="20">
        <f>IFERROR(VLOOKUP(F1007,Points!$I$2:$K$5,3,TRUE),"")</f>
        <v>0</v>
      </c>
    </row>
    <row r="1008" spans="1:7" ht="19.95" customHeight="1" x14ac:dyDescent="0.3">
      <c r="A1008" t="s">
        <v>5351</v>
      </c>
      <c r="B1008" t="s">
        <v>4300</v>
      </c>
      <c r="C1008" t="s">
        <v>2225</v>
      </c>
      <c r="D1008" t="s">
        <v>195</v>
      </c>
      <c r="E1008" s="31">
        <v>46885</v>
      </c>
      <c r="F1008" s="30">
        <f>LowestQuintileIncome[[#This Row],[LQI]]/34620</f>
        <v>1.3542749855574812</v>
      </c>
      <c r="G1008" s="20">
        <f>IFERROR(VLOOKUP(F1008,Points!$I$2:$K$5,3,TRUE),"")</f>
        <v>0</v>
      </c>
    </row>
    <row r="1009" spans="1:7" ht="19.95" customHeight="1" x14ac:dyDescent="0.3">
      <c r="A1009" t="s">
        <v>5352</v>
      </c>
      <c r="B1009" t="s">
        <v>4301</v>
      </c>
      <c r="C1009" t="s">
        <v>2226</v>
      </c>
      <c r="D1009" t="s">
        <v>101</v>
      </c>
      <c r="E1009" s="31">
        <v>27429</v>
      </c>
      <c r="F1009" s="30">
        <f>LowestQuintileIncome[[#This Row],[LQI]]/34620</f>
        <v>0.79228769497400342</v>
      </c>
      <c r="G1009" s="20">
        <f>IFERROR(VLOOKUP(F1009,Points!$I$2:$K$5,3,TRUE),"")</f>
        <v>10</v>
      </c>
    </row>
    <row r="1010" spans="1:7" ht="19.95" customHeight="1" x14ac:dyDescent="0.3">
      <c r="A1010" t="s">
        <v>5352</v>
      </c>
      <c r="B1010" t="s">
        <v>4302</v>
      </c>
      <c r="C1010" t="s">
        <v>2226</v>
      </c>
      <c r="D1010" t="s">
        <v>43</v>
      </c>
      <c r="E1010" s="31">
        <v>56537</v>
      </c>
      <c r="F1010" s="30">
        <f>LowestQuintileIncome[[#This Row],[LQI]]/34620</f>
        <v>1.6330733679953784</v>
      </c>
      <c r="G1010" s="20">
        <f>IFERROR(VLOOKUP(F1010,Points!$I$2:$K$5,3,TRUE),"")</f>
        <v>0</v>
      </c>
    </row>
    <row r="1011" spans="1:7" ht="19.95" customHeight="1" x14ac:dyDescent="0.3">
      <c r="A1011" t="s">
        <v>5351</v>
      </c>
      <c r="B1011" t="s">
        <v>4303</v>
      </c>
      <c r="C1011" t="s">
        <v>2227</v>
      </c>
      <c r="D1011" t="s">
        <v>95</v>
      </c>
      <c r="E1011" s="31">
        <v>30536</v>
      </c>
      <c r="F1011" s="30">
        <f>LowestQuintileIncome[[#This Row],[LQI]]/34620</f>
        <v>0.88203350664355862</v>
      </c>
      <c r="G1011" s="20">
        <f>IFERROR(VLOOKUP(F1011,Points!$I$2:$K$5,3,TRUE),"")</f>
        <v>0</v>
      </c>
    </row>
    <row r="1012" spans="1:7" ht="19.95" customHeight="1" x14ac:dyDescent="0.3">
      <c r="A1012" t="s">
        <v>5352</v>
      </c>
      <c r="B1012" t="s">
        <v>4304</v>
      </c>
      <c r="C1012" t="s">
        <v>2228</v>
      </c>
      <c r="D1012" t="s">
        <v>95</v>
      </c>
      <c r="E1012" s="31">
        <v>36556</v>
      </c>
      <c r="F1012" s="30">
        <f>LowestQuintileIncome[[#This Row],[LQI]]/34620</f>
        <v>1.0559214326978625</v>
      </c>
      <c r="G1012" s="20">
        <f>IFERROR(VLOOKUP(F1012,Points!$I$2:$K$5,3,TRUE),"")</f>
        <v>0</v>
      </c>
    </row>
    <row r="1013" spans="1:7" ht="19.95" customHeight="1" x14ac:dyDescent="0.3">
      <c r="A1013" t="s">
        <v>5352</v>
      </c>
      <c r="B1013" t="s">
        <v>4305</v>
      </c>
      <c r="C1013" t="s">
        <v>2228</v>
      </c>
      <c r="D1013" t="s">
        <v>144</v>
      </c>
      <c r="E1013" s="31">
        <v>45192</v>
      </c>
      <c r="F1013" s="30">
        <f>LowestQuintileIncome[[#This Row],[LQI]]/34620</f>
        <v>1.305372616984402</v>
      </c>
      <c r="G1013" s="20">
        <f>IFERROR(VLOOKUP(F1013,Points!$I$2:$K$5,3,TRUE),"")</f>
        <v>0</v>
      </c>
    </row>
    <row r="1014" spans="1:7" ht="19.95" customHeight="1" x14ac:dyDescent="0.3">
      <c r="A1014" t="s">
        <v>5352</v>
      </c>
      <c r="B1014" t="s">
        <v>4306</v>
      </c>
      <c r="C1014" t="s">
        <v>2229</v>
      </c>
      <c r="D1014" t="s">
        <v>43</v>
      </c>
      <c r="E1014" s="31">
        <v>51000</v>
      </c>
      <c r="F1014" s="30">
        <f>LowestQuintileIncome[[#This Row],[LQI]]/34620</f>
        <v>1.4731369150779896</v>
      </c>
      <c r="G1014" s="20">
        <f>IFERROR(VLOOKUP(F1014,Points!$I$2:$K$5,3,TRUE),"")</f>
        <v>0</v>
      </c>
    </row>
    <row r="1015" spans="1:7" ht="19.95" customHeight="1" x14ac:dyDescent="0.3">
      <c r="A1015" t="s">
        <v>5352</v>
      </c>
      <c r="B1015" t="s">
        <v>4307</v>
      </c>
      <c r="C1015" t="s">
        <v>2230</v>
      </c>
      <c r="D1015" t="s">
        <v>86</v>
      </c>
      <c r="E1015" s="31">
        <v>49441</v>
      </c>
      <c r="F1015" s="30">
        <f>LowestQuintileIncome[[#This Row],[LQI]]/34620</f>
        <v>1.4281051415366841</v>
      </c>
      <c r="G1015" s="20">
        <f>IFERROR(VLOOKUP(F1015,Points!$I$2:$K$5,3,TRUE),"")</f>
        <v>0</v>
      </c>
    </row>
    <row r="1016" spans="1:7" ht="19.95" customHeight="1" x14ac:dyDescent="0.3">
      <c r="A1016" t="s">
        <v>5351</v>
      </c>
      <c r="B1016" t="s">
        <v>4308</v>
      </c>
      <c r="C1016" t="s">
        <v>2231</v>
      </c>
      <c r="D1016" t="s">
        <v>790</v>
      </c>
      <c r="E1016" s="31">
        <v>44000</v>
      </c>
      <c r="F1016" s="30">
        <f>LowestQuintileIncome[[#This Row],[LQI]]/34620</f>
        <v>1.2709416522241479</v>
      </c>
      <c r="G1016" s="20">
        <f>IFERROR(VLOOKUP(F1016,Points!$I$2:$K$5,3,TRUE),"")</f>
        <v>0</v>
      </c>
    </row>
    <row r="1017" spans="1:7" ht="19.95" customHeight="1" x14ac:dyDescent="0.3">
      <c r="A1017" t="s">
        <v>5352</v>
      </c>
      <c r="B1017" t="s">
        <v>4309</v>
      </c>
      <c r="C1017" t="s">
        <v>2232</v>
      </c>
      <c r="D1017" t="s">
        <v>88</v>
      </c>
      <c r="E1017" s="31">
        <v>35405</v>
      </c>
      <c r="F1017" s="30">
        <f>LowestQuintileIncome[[#This Row],[LQI]]/34620</f>
        <v>1.0226747544771808</v>
      </c>
      <c r="G1017" s="20">
        <f>IFERROR(VLOOKUP(F1017,Points!$I$2:$K$5,3,TRUE),"")</f>
        <v>0</v>
      </c>
    </row>
    <row r="1018" spans="1:7" ht="19.95" customHeight="1" x14ac:dyDescent="0.3">
      <c r="A1018" t="s">
        <v>5352</v>
      </c>
      <c r="B1018" t="s">
        <v>4310</v>
      </c>
      <c r="C1018" t="s">
        <v>2233</v>
      </c>
      <c r="D1018" t="s">
        <v>11</v>
      </c>
      <c r="E1018" s="31">
        <v>43750</v>
      </c>
      <c r="F1018" s="30">
        <f>LowestQuintileIncome[[#This Row],[LQI]]/34620</f>
        <v>1.2637203928365106</v>
      </c>
      <c r="G1018" s="20">
        <f>IFERROR(VLOOKUP(F1018,Points!$I$2:$K$5,3,TRUE),"")</f>
        <v>0</v>
      </c>
    </row>
    <row r="1019" spans="1:7" ht="19.95" customHeight="1" x14ac:dyDescent="0.3">
      <c r="A1019" t="s">
        <v>5351</v>
      </c>
      <c r="B1019" t="s">
        <v>4311</v>
      </c>
      <c r="C1019" t="s">
        <v>2234</v>
      </c>
      <c r="D1019" t="s">
        <v>11</v>
      </c>
      <c r="E1019" s="31">
        <v>19591</v>
      </c>
      <c r="F1019" s="30">
        <f>LowestQuintileIncome[[#This Row],[LQI]]/34620</f>
        <v>0.5658867706528018</v>
      </c>
      <c r="G1019" s="20">
        <f>IFERROR(VLOOKUP(F1019,Points!$I$2:$K$5,3,TRUE),"")</f>
        <v>20</v>
      </c>
    </row>
    <row r="1020" spans="1:7" ht="19.95" customHeight="1" x14ac:dyDescent="0.3">
      <c r="A1020" t="s">
        <v>5352</v>
      </c>
      <c r="B1020" t="s">
        <v>4312</v>
      </c>
      <c r="C1020" t="s">
        <v>2235</v>
      </c>
      <c r="D1020" t="s">
        <v>136</v>
      </c>
      <c r="E1020" s="31">
        <v>41625</v>
      </c>
      <c r="F1020" s="30">
        <f>LowestQuintileIncome[[#This Row],[LQI]]/34620</f>
        <v>1.2023396880415944</v>
      </c>
      <c r="G1020" s="20">
        <f>IFERROR(VLOOKUP(F1020,Points!$I$2:$K$5,3,TRUE),"")</f>
        <v>0</v>
      </c>
    </row>
    <row r="1021" spans="1:7" ht="19.95" customHeight="1" x14ac:dyDescent="0.3">
      <c r="A1021" t="s">
        <v>5352</v>
      </c>
      <c r="B1021" t="s">
        <v>4313</v>
      </c>
      <c r="C1021" t="s">
        <v>2236</v>
      </c>
      <c r="D1021" t="s">
        <v>14</v>
      </c>
      <c r="E1021" s="31">
        <v>28393</v>
      </c>
      <c r="F1021" s="30">
        <f>LowestQuintileIncome[[#This Row],[LQI]]/34620</f>
        <v>0.82013287117273248</v>
      </c>
      <c r="G1021" s="20">
        <f>IFERROR(VLOOKUP(F1021,Points!$I$2:$K$5,3,TRUE),"")</f>
        <v>0</v>
      </c>
    </row>
    <row r="1022" spans="1:7" ht="19.95" customHeight="1" x14ac:dyDescent="0.3">
      <c r="A1022" t="s">
        <v>5352</v>
      </c>
      <c r="B1022" t="s">
        <v>4314</v>
      </c>
      <c r="C1022" t="s">
        <v>2237</v>
      </c>
      <c r="D1022" t="s">
        <v>23</v>
      </c>
      <c r="E1022" s="31">
        <v>47575</v>
      </c>
      <c r="F1022" s="30">
        <f>LowestQuintileIncome[[#This Row],[LQI]]/34620</f>
        <v>1.3742056614673599</v>
      </c>
      <c r="G1022" s="20">
        <f>IFERROR(VLOOKUP(F1022,Points!$I$2:$K$5,3,TRUE),"")</f>
        <v>0</v>
      </c>
    </row>
    <row r="1023" spans="1:7" ht="19.95" customHeight="1" x14ac:dyDescent="0.3">
      <c r="A1023" t="s">
        <v>5352</v>
      </c>
      <c r="B1023" t="s">
        <v>4315</v>
      </c>
      <c r="C1023" t="s">
        <v>2237</v>
      </c>
      <c r="D1023" t="s">
        <v>108</v>
      </c>
      <c r="E1023" s="31">
        <v>29089</v>
      </c>
      <c r="F1023" s="30">
        <f>LowestQuintileIncome[[#This Row],[LQI]]/34620</f>
        <v>0.84023685730791453</v>
      </c>
      <c r="G1023" s="20">
        <f>IFERROR(VLOOKUP(F1023,Points!$I$2:$K$5,3,TRUE),"")</f>
        <v>0</v>
      </c>
    </row>
    <row r="1024" spans="1:7" ht="19.95" customHeight="1" x14ac:dyDescent="0.3">
      <c r="A1024" t="s">
        <v>5351</v>
      </c>
      <c r="B1024" t="s">
        <v>4316</v>
      </c>
      <c r="C1024" t="s">
        <v>2238</v>
      </c>
      <c r="D1024" t="s">
        <v>50</v>
      </c>
      <c r="E1024" s="31">
        <v>40273</v>
      </c>
      <c r="F1024" s="30">
        <f>LowestQuintileIncome[[#This Row],[LQI]]/34620</f>
        <v>1.1632871172732524</v>
      </c>
      <c r="G1024" s="20">
        <f>IFERROR(VLOOKUP(F1024,Points!$I$2:$K$5,3,TRUE),"")</f>
        <v>0</v>
      </c>
    </row>
    <row r="1025" spans="1:7" ht="19.95" customHeight="1" x14ac:dyDescent="0.3">
      <c r="A1025" t="s">
        <v>5352</v>
      </c>
      <c r="B1025" t="s">
        <v>4317</v>
      </c>
      <c r="C1025" t="s">
        <v>2239</v>
      </c>
      <c r="D1025" t="s">
        <v>95</v>
      </c>
      <c r="E1025" s="31">
        <v>19849</v>
      </c>
      <c r="F1025" s="30">
        <f>LowestQuintileIncome[[#This Row],[LQI]]/34620</f>
        <v>0.57333911034084339</v>
      </c>
      <c r="G1025" s="20">
        <f>IFERROR(VLOOKUP(F1025,Points!$I$2:$K$5,3,TRUE),"")</f>
        <v>20</v>
      </c>
    </row>
    <row r="1026" spans="1:7" ht="19.95" customHeight="1" x14ac:dyDescent="0.3">
      <c r="A1026" t="s">
        <v>5352</v>
      </c>
      <c r="B1026" t="s">
        <v>4318</v>
      </c>
      <c r="C1026" t="s">
        <v>2240</v>
      </c>
      <c r="D1026" t="s">
        <v>50</v>
      </c>
      <c r="E1026" s="31">
        <v>49333</v>
      </c>
      <c r="F1026" s="30">
        <f>LowestQuintileIncome[[#This Row],[LQI]]/34620</f>
        <v>1.4249855574812247</v>
      </c>
      <c r="G1026" s="20">
        <f>IFERROR(VLOOKUP(F1026,Points!$I$2:$K$5,3,TRUE),"")</f>
        <v>0</v>
      </c>
    </row>
    <row r="1027" spans="1:7" ht="19.95" customHeight="1" x14ac:dyDescent="0.3">
      <c r="A1027" t="s">
        <v>5352</v>
      </c>
      <c r="B1027" t="s">
        <v>4319</v>
      </c>
      <c r="C1027" t="s">
        <v>2241</v>
      </c>
      <c r="D1027" t="s">
        <v>147</v>
      </c>
      <c r="E1027" s="31">
        <v>28643</v>
      </c>
      <c r="F1027" s="30">
        <f>LowestQuintileIncome[[#This Row],[LQI]]/34620</f>
        <v>0.82735413056036977</v>
      </c>
      <c r="G1027" s="20">
        <f>IFERROR(VLOOKUP(F1027,Points!$I$2:$K$5,3,TRUE),"")</f>
        <v>0</v>
      </c>
    </row>
    <row r="1028" spans="1:7" ht="19.95" customHeight="1" x14ac:dyDescent="0.3">
      <c r="A1028" t="s">
        <v>5351</v>
      </c>
      <c r="B1028" t="s">
        <v>4320</v>
      </c>
      <c r="C1028" t="s">
        <v>2242</v>
      </c>
      <c r="D1028" t="s">
        <v>39</v>
      </c>
      <c r="E1028" s="31">
        <v>33250</v>
      </c>
      <c r="F1028" s="30">
        <f>LowestQuintileIncome[[#This Row],[LQI]]/34620</f>
        <v>0.96042749855574816</v>
      </c>
      <c r="G1028" s="20">
        <f>IFERROR(VLOOKUP(F1028,Points!$I$2:$K$5,3,TRUE),"")</f>
        <v>0</v>
      </c>
    </row>
    <row r="1029" spans="1:7" ht="19.95" customHeight="1" x14ac:dyDescent="0.3">
      <c r="A1029" t="s">
        <v>5352</v>
      </c>
      <c r="B1029" t="s">
        <v>4321</v>
      </c>
      <c r="C1029" t="s">
        <v>2243</v>
      </c>
      <c r="D1029" t="s">
        <v>86</v>
      </c>
      <c r="E1029" s="31">
        <v>44400</v>
      </c>
      <c r="F1029" s="30">
        <f>LowestQuintileIncome[[#This Row],[LQI]]/34620</f>
        <v>1.2824956672443675</v>
      </c>
      <c r="G1029" s="20">
        <f>IFERROR(VLOOKUP(F1029,Points!$I$2:$K$5,3,TRUE),"")</f>
        <v>0</v>
      </c>
    </row>
    <row r="1030" spans="1:7" ht="19.95" customHeight="1" x14ac:dyDescent="0.3">
      <c r="A1030" t="s">
        <v>5352</v>
      </c>
      <c r="B1030" t="s">
        <v>4322</v>
      </c>
      <c r="C1030" t="s">
        <v>2244</v>
      </c>
      <c r="D1030" t="s">
        <v>117</v>
      </c>
      <c r="E1030" s="31">
        <v>45224</v>
      </c>
      <c r="F1030" s="30">
        <f>LowestQuintileIncome[[#This Row],[LQI]]/34620</f>
        <v>1.3062969381860197</v>
      </c>
      <c r="G1030" s="20">
        <f>IFERROR(VLOOKUP(F1030,Points!$I$2:$K$5,3,TRUE),"")</f>
        <v>0</v>
      </c>
    </row>
    <row r="1031" spans="1:7" ht="19.95" customHeight="1" x14ac:dyDescent="0.3">
      <c r="A1031" t="s">
        <v>5352</v>
      </c>
      <c r="B1031" t="s">
        <v>4323</v>
      </c>
      <c r="C1031" t="s">
        <v>2245</v>
      </c>
      <c r="D1031" t="s">
        <v>115</v>
      </c>
      <c r="E1031" s="31">
        <v>34000</v>
      </c>
      <c r="F1031" s="30">
        <f>LowestQuintileIncome[[#This Row],[LQI]]/34620</f>
        <v>0.9820912767186597</v>
      </c>
      <c r="G1031" s="20">
        <f>IFERROR(VLOOKUP(F1031,Points!$I$2:$K$5,3,TRUE),"")</f>
        <v>0</v>
      </c>
    </row>
    <row r="1032" spans="1:7" ht="19.95" customHeight="1" x14ac:dyDescent="0.3">
      <c r="A1032" t="s">
        <v>5352</v>
      </c>
      <c r="B1032" t="s">
        <v>4324</v>
      </c>
      <c r="C1032" t="s">
        <v>2245</v>
      </c>
      <c r="D1032" t="s">
        <v>279</v>
      </c>
      <c r="E1032" s="31">
        <v>46083</v>
      </c>
      <c r="F1032" s="30">
        <f>LowestQuintileIncome[[#This Row],[LQI]]/34620</f>
        <v>1.331109185441941</v>
      </c>
      <c r="G1032" s="20">
        <f>IFERROR(VLOOKUP(F1032,Points!$I$2:$K$5,3,TRUE),"")</f>
        <v>0</v>
      </c>
    </row>
    <row r="1033" spans="1:7" ht="19.95" customHeight="1" x14ac:dyDescent="0.3">
      <c r="A1033" t="s">
        <v>5352</v>
      </c>
      <c r="B1033" t="s">
        <v>4325</v>
      </c>
      <c r="C1033" t="s">
        <v>2245</v>
      </c>
      <c r="D1033" t="s">
        <v>143</v>
      </c>
      <c r="E1033" s="31">
        <v>46588</v>
      </c>
      <c r="F1033" s="30">
        <f>LowestQuintileIncome[[#This Row],[LQI]]/34620</f>
        <v>1.3456961294049683</v>
      </c>
      <c r="G1033" s="20">
        <f>IFERROR(VLOOKUP(F1033,Points!$I$2:$K$5,3,TRUE),"")</f>
        <v>0</v>
      </c>
    </row>
    <row r="1034" spans="1:7" ht="19.95" customHeight="1" x14ac:dyDescent="0.3">
      <c r="A1034" t="s">
        <v>5352</v>
      </c>
      <c r="B1034" t="s">
        <v>4326</v>
      </c>
      <c r="C1034" t="s">
        <v>2245</v>
      </c>
      <c r="D1034" t="s">
        <v>166</v>
      </c>
      <c r="E1034" s="31">
        <v>33500</v>
      </c>
      <c r="F1034" s="30">
        <f>LowestQuintileIncome[[#This Row],[LQI]]/34620</f>
        <v>0.96764875794338534</v>
      </c>
      <c r="G1034" s="20">
        <f>IFERROR(VLOOKUP(F1034,Points!$I$2:$K$5,3,TRUE),"")</f>
        <v>0</v>
      </c>
    </row>
    <row r="1035" spans="1:7" ht="19.95" customHeight="1" x14ac:dyDescent="0.3">
      <c r="A1035" t="s">
        <v>5351</v>
      </c>
      <c r="B1035" t="s">
        <v>4327</v>
      </c>
      <c r="C1035" t="s">
        <v>2246</v>
      </c>
      <c r="D1035" t="s">
        <v>219</v>
      </c>
      <c r="E1035" s="31">
        <v>48214</v>
      </c>
      <c r="F1035" s="30">
        <f>LowestQuintileIncome[[#This Row],[LQI]]/34620</f>
        <v>1.3926632004621606</v>
      </c>
      <c r="G1035" s="20">
        <f>IFERROR(VLOOKUP(F1035,Points!$I$2:$K$5,3,TRUE),"")</f>
        <v>0</v>
      </c>
    </row>
    <row r="1036" spans="1:7" ht="19.95" customHeight="1" x14ac:dyDescent="0.3">
      <c r="A1036" t="s">
        <v>5352</v>
      </c>
      <c r="B1036" t="s">
        <v>4328</v>
      </c>
      <c r="C1036" t="s">
        <v>2247</v>
      </c>
      <c r="D1036" t="s">
        <v>111</v>
      </c>
      <c r="E1036" s="31">
        <v>25556</v>
      </c>
      <c r="F1036" s="30">
        <f>LowestQuintileIncome[[#This Row],[LQI]]/34620</f>
        <v>0.73818601964182551</v>
      </c>
      <c r="G1036" s="20">
        <f>IFERROR(VLOOKUP(F1036,Points!$I$2:$K$5,3,TRUE),"")</f>
        <v>10</v>
      </c>
    </row>
    <row r="1037" spans="1:7" ht="19.95" customHeight="1" x14ac:dyDescent="0.3">
      <c r="A1037" t="s">
        <v>5352</v>
      </c>
      <c r="B1037" t="s">
        <v>4329</v>
      </c>
      <c r="C1037" t="s">
        <v>2247</v>
      </c>
      <c r="D1037" t="s">
        <v>115</v>
      </c>
      <c r="E1037" s="31">
        <v>40563</v>
      </c>
      <c r="F1037" s="30">
        <f>LowestQuintileIncome[[#This Row],[LQI]]/34620</f>
        <v>1.1716637781629116</v>
      </c>
      <c r="G1037" s="20">
        <f>IFERROR(VLOOKUP(F1037,Points!$I$2:$K$5,3,TRUE),"")</f>
        <v>0</v>
      </c>
    </row>
    <row r="1038" spans="1:7" ht="19.95" customHeight="1" x14ac:dyDescent="0.3">
      <c r="A1038" t="s">
        <v>5352</v>
      </c>
      <c r="B1038" t="s">
        <v>4330</v>
      </c>
      <c r="C1038" t="s">
        <v>2247</v>
      </c>
      <c r="D1038" t="s">
        <v>34</v>
      </c>
      <c r="E1038" s="31">
        <v>29621</v>
      </c>
      <c r="F1038" s="30">
        <f>LowestQuintileIncome[[#This Row],[LQI]]/34620</f>
        <v>0.85560369728480645</v>
      </c>
      <c r="G1038" s="20">
        <f>IFERROR(VLOOKUP(F1038,Points!$I$2:$K$5,3,TRUE),"")</f>
        <v>0</v>
      </c>
    </row>
    <row r="1039" spans="1:7" ht="19.95" customHeight="1" x14ac:dyDescent="0.3">
      <c r="A1039" t="s">
        <v>5352</v>
      </c>
      <c r="B1039" t="s">
        <v>4331</v>
      </c>
      <c r="C1039" t="s">
        <v>2247</v>
      </c>
      <c r="D1039" t="s">
        <v>21</v>
      </c>
      <c r="E1039" s="31">
        <v>53881</v>
      </c>
      <c r="F1039" s="30">
        <f>LowestQuintileIncome[[#This Row],[LQI]]/34620</f>
        <v>1.5563547082611207</v>
      </c>
      <c r="G1039" s="20">
        <f>IFERROR(VLOOKUP(F1039,Points!$I$2:$K$5,3,TRUE),"")</f>
        <v>0</v>
      </c>
    </row>
    <row r="1040" spans="1:7" ht="19.95" customHeight="1" x14ac:dyDescent="0.3">
      <c r="A1040" t="s">
        <v>5351</v>
      </c>
      <c r="B1040" t="s">
        <v>4332</v>
      </c>
      <c r="C1040" t="s">
        <v>2248</v>
      </c>
      <c r="D1040" t="s">
        <v>124</v>
      </c>
      <c r="E1040" s="31">
        <v>43125</v>
      </c>
      <c r="F1040" s="30">
        <f>LowestQuintileIncome[[#This Row],[LQI]]/34620</f>
        <v>1.2456672443674177</v>
      </c>
      <c r="G1040" s="20">
        <f>IFERROR(VLOOKUP(F1040,Points!$I$2:$K$5,3,TRUE),"")</f>
        <v>0</v>
      </c>
    </row>
    <row r="1041" spans="1:7" ht="19.95" customHeight="1" x14ac:dyDescent="0.3">
      <c r="A1041" t="s">
        <v>5352</v>
      </c>
      <c r="B1041" t="s">
        <v>4333</v>
      </c>
      <c r="C1041" t="s">
        <v>2249</v>
      </c>
      <c r="D1041" t="s">
        <v>14</v>
      </c>
      <c r="E1041" s="31">
        <v>25500</v>
      </c>
      <c r="F1041" s="30">
        <f>LowestQuintileIncome[[#This Row],[LQI]]/34620</f>
        <v>0.7365684575389948</v>
      </c>
      <c r="G1041" s="20">
        <f>IFERROR(VLOOKUP(F1041,Points!$I$2:$K$5,3,TRUE),"")</f>
        <v>10</v>
      </c>
    </row>
    <row r="1042" spans="1:7" ht="19.95" customHeight="1" x14ac:dyDescent="0.3">
      <c r="A1042" t="s">
        <v>5352</v>
      </c>
      <c r="B1042" t="s">
        <v>4334</v>
      </c>
      <c r="C1042" t="s">
        <v>2249</v>
      </c>
      <c r="D1042" t="s">
        <v>126</v>
      </c>
      <c r="E1042" s="31">
        <v>36000</v>
      </c>
      <c r="F1042" s="30">
        <f>LowestQuintileIncome[[#This Row],[LQI]]/34620</f>
        <v>1.0398613518197575</v>
      </c>
      <c r="G1042" s="20">
        <f>IFERROR(VLOOKUP(F1042,Points!$I$2:$K$5,3,TRUE),"")</f>
        <v>0</v>
      </c>
    </row>
    <row r="1043" spans="1:7" ht="19.95" customHeight="1" x14ac:dyDescent="0.3">
      <c r="A1043" t="s">
        <v>5352</v>
      </c>
      <c r="B1043" t="s">
        <v>4335</v>
      </c>
      <c r="C1043" t="s">
        <v>2249</v>
      </c>
      <c r="D1043" t="s">
        <v>45</v>
      </c>
      <c r="E1043" s="31">
        <v>34500</v>
      </c>
      <c r="F1043" s="30">
        <f>LowestQuintileIncome[[#This Row],[LQI]]/34620</f>
        <v>0.99653379549393417</v>
      </c>
      <c r="G1043" s="20">
        <f>IFERROR(VLOOKUP(F1043,Points!$I$2:$K$5,3,TRUE),"")</f>
        <v>0</v>
      </c>
    </row>
    <row r="1044" spans="1:7" ht="19.95" customHeight="1" x14ac:dyDescent="0.3">
      <c r="A1044" t="s">
        <v>5352</v>
      </c>
      <c r="B1044" t="s">
        <v>4336</v>
      </c>
      <c r="C1044" t="s">
        <v>2249</v>
      </c>
      <c r="D1044" t="s">
        <v>66</v>
      </c>
      <c r="E1044" s="31">
        <v>31192</v>
      </c>
      <c r="F1044" s="30">
        <f>LowestQuintileIncome[[#This Row],[LQI]]/34620</f>
        <v>0.90098209127671869</v>
      </c>
      <c r="G1044" s="20">
        <f>IFERROR(VLOOKUP(F1044,Points!$I$2:$K$5,3,TRUE),"")</f>
        <v>0</v>
      </c>
    </row>
    <row r="1045" spans="1:7" ht="19.95" customHeight="1" x14ac:dyDescent="0.3">
      <c r="A1045" t="s">
        <v>5352</v>
      </c>
      <c r="B1045" t="s">
        <v>4337</v>
      </c>
      <c r="C1045" t="s">
        <v>2249</v>
      </c>
      <c r="D1045" t="s">
        <v>55</v>
      </c>
      <c r="E1045" s="31">
        <v>42125</v>
      </c>
      <c r="F1045" s="30">
        <f>LowestQuintileIncome[[#This Row],[LQI]]/34620</f>
        <v>1.2167822068168688</v>
      </c>
      <c r="G1045" s="20">
        <f>IFERROR(VLOOKUP(F1045,Points!$I$2:$K$5,3,TRUE),"")</f>
        <v>0</v>
      </c>
    </row>
    <row r="1046" spans="1:7" ht="19.95" customHeight="1" x14ac:dyDescent="0.3">
      <c r="A1046" t="s">
        <v>5352</v>
      </c>
      <c r="B1046" t="s">
        <v>4338</v>
      </c>
      <c r="C1046" t="s">
        <v>2249</v>
      </c>
      <c r="D1046" t="s">
        <v>57</v>
      </c>
      <c r="E1046" s="31">
        <v>45550</v>
      </c>
      <c r="F1046" s="30">
        <f>LowestQuintileIncome[[#This Row],[LQI]]/34620</f>
        <v>1.3157134604274985</v>
      </c>
      <c r="G1046" s="20">
        <f>IFERROR(VLOOKUP(F1046,Points!$I$2:$K$5,3,TRUE),"")</f>
        <v>0</v>
      </c>
    </row>
    <row r="1047" spans="1:7" ht="19.95" customHeight="1" x14ac:dyDescent="0.3">
      <c r="A1047" t="s">
        <v>5352</v>
      </c>
      <c r="B1047" t="s">
        <v>4339</v>
      </c>
      <c r="C1047" t="s">
        <v>2249</v>
      </c>
      <c r="D1047" t="s">
        <v>27</v>
      </c>
      <c r="E1047" s="31">
        <v>46500</v>
      </c>
      <c r="F1047" s="30">
        <f>LowestQuintileIncome[[#This Row],[LQI]]/34620</f>
        <v>1.3431542461005199</v>
      </c>
      <c r="G1047" s="20">
        <f>IFERROR(VLOOKUP(F1047,Points!$I$2:$K$5,3,TRUE),"")</f>
        <v>0</v>
      </c>
    </row>
    <row r="1048" spans="1:7" ht="19.95" customHeight="1" x14ac:dyDescent="0.3">
      <c r="A1048" t="s">
        <v>5352</v>
      </c>
      <c r="B1048" t="s">
        <v>4340</v>
      </c>
      <c r="C1048" t="s">
        <v>2249</v>
      </c>
      <c r="D1048" t="s">
        <v>23</v>
      </c>
      <c r="E1048" s="31">
        <v>47125</v>
      </c>
      <c r="F1048" s="30">
        <f>LowestQuintileIncome[[#This Row],[LQI]]/34620</f>
        <v>1.361207394569613</v>
      </c>
      <c r="G1048" s="20">
        <f>IFERROR(VLOOKUP(F1048,Points!$I$2:$K$5,3,TRUE),"")</f>
        <v>0</v>
      </c>
    </row>
    <row r="1049" spans="1:7" ht="19.95" customHeight="1" x14ac:dyDescent="0.3">
      <c r="A1049" t="s">
        <v>5352</v>
      </c>
      <c r="B1049" t="s">
        <v>4341</v>
      </c>
      <c r="C1049" t="s">
        <v>2249</v>
      </c>
      <c r="D1049" t="s">
        <v>39</v>
      </c>
      <c r="E1049" s="31">
        <v>52727</v>
      </c>
      <c r="F1049" s="30">
        <f>LowestQuintileIncome[[#This Row],[LQI]]/34620</f>
        <v>1.5230213749277874</v>
      </c>
      <c r="G1049" s="20">
        <f>IFERROR(VLOOKUP(F1049,Points!$I$2:$K$5,3,TRUE),"")</f>
        <v>0</v>
      </c>
    </row>
    <row r="1050" spans="1:7" ht="19.95" customHeight="1" x14ac:dyDescent="0.3">
      <c r="A1050" t="s">
        <v>5352</v>
      </c>
      <c r="B1050" t="s">
        <v>4342</v>
      </c>
      <c r="C1050" t="s">
        <v>2249</v>
      </c>
      <c r="D1050" t="s">
        <v>37</v>
      </c>
      <c r="E1050" s="31">
        <v>43333</v>
      </c>
      <c r="F1050" s="30">
        <f>LowestQuintileIncome[[#This Row],[LQI]]/34620</f>
        <v>1.2516753321779319</v>
      </c>
      <c r="G1050" s="20">
        <f>IFERROR(VLOOKUP(F1050,Points!$I$2:$K$5,3,TRUE),"")</f>
        <v>0</v>
      </c>
    </row>
    <row r="1051" spans="1:7" ht="19.95" customHeight="1" x14ac:dyDescent="0.3">
      <c r="A1051" t="s">
        <v>5352</v>
      </c>
      <c r="B1051" t="s">
        <v>4343</v>
      </c>
      <c r="C1051" t="s">
        <v>2249</v>
      </c>
      <c r="D1051" t="s">
        <v>77</v>
      </c>
      <c r="E1051" s="31">
        <v>36583</v>
      </c>
      <c r="F1051" s="30">
        <f>LowestQuintileIncome[[#This Row],[LQI]]/34620</f>
        <v>1.0567013287117273</v>
      </c>
      <c r="G1051" s="20">
        <f>IFERROR(VLOOKUP(F1051,Points!$I$2:$K$5,3,TRUE),"")</f>
        <v>0</v>
      </c>
    </row>
    <row r="1052" spans="1:7" ht="19.95" customHeight="1" x14ac:dyDescent="0.3">
      <c r="A1052" t="s">
        <v>5352</v>
      </c>
      <c r="B1052" t="s">
        <v>4344</v>
      </c>
      <c r="C1052" t="s">
        <v>2249</v>
      </c>
      <c r="D1052" t="s">
        <v>91</v>
      </c>
      <c r="E1052" s="31">
        <v>54333</v>
      </c>
      <c r="F1052" s="30">
        <f>LowestQuintileIncome[[#This Row],[LQI]]/34620</f>
        <v>1.5694107452339687</v>
      </c>
      <c r="G1052" s="20">
        <f>IFERROR(VLOOKUP(F1052,Points!$I$2:$K$5,3,TRUE),"")</f>
        <v>0</v>
      </c>
    </row>
    <row r="1053" spans="1:7" ht="19.95" customHeight="1" x14ac:dyDescent="0.3">
      <c r="A1053" t="s">
        <v>5352</v>
      </c>
      <c r="B1053" t="s">
        <v>4345</v>
      </c>
      <c r="C1053" t="s">
        <v>2250</v>
      </c>
      <c r="D1053" t="s">
        <v>144</v>
      </c>
      <c r="E1053" s="31">
        <v>48208</v>
      </c>
      <c r="F1053" s="30">
        <f>LowestQuintileIncome[[#This Row],[LQI]]/34620</f>
        <v>1.3924898902368572</v>
      </c>
      <c r="G1053" s="20">
        <f>IFERROR(VLOOKUP(F1053,Points!$I$2:$K$5,3,TRUE),"")</f>
        <v>0</v>
      </c>
    </row>
    <row r="1054" spans="1:7" ht="19.95" customHeight="1" x14ac:dyDescent="0.3">
      <c r="A1054" t="s">
        <v>5352</v>
      </c>
      <c r="B1054" t="s">
        <v>4346</v>
      </c>
      <c r="C1054" t="s">
        <v>2251</v>
      </c>
      <c r="D1054" t="s">
        <v>80</v>
      </c>
      <c r="E1054" s="31">
        <v>34800</v>
      </c>
      <c r="F1054" s="30">
        <f>LowestQuintileIncome[[#This Row],[LQI]]/34620</f>
        <v>1.0051993067590987</v>
      </c>
      <c r="G1054" s="20">
        <f>IFERROR(VLOOKUP(F1054,Points!$I$2:$K$5,3,TRUE),"")</f>
        <v>0</v>
      </c>
    </row>
    <row r="1055" spans="1:7" ht="19.95" customHeight="1" x14ac:dyDescent="0.3">
      <c r="A1055" t="s">
        <v>5351</v>
      </c>
      <c r="B1055" t="s">
        <v>4347</v>
      </c>
      <c r="C1055" t="s">
        <v>2252</v>
      </c>
      <c r="D1055" t="s">
        <v>80</v>
      </c>
      <c r="E1055" s="31">
        <v>29800</v>
      </c>
      <c r="F1055" s="30">
        <f>LowestQuintileIncome[[#This Row],[LQI]]/34620</f>
        <v>0.8607741190063547</v>
      </c>
      <c r="G1055" s="20">
        <f>IFERROR(VLOOKUP(F1055,Points!$I$2:$K$5,3,TRUE),"")</f>
        <v>0</v>
      </c>
    </row>
    <row r="1056" spans="1:7" ht="19.95" customHeight="1" x14ac:dyDescent="0.3">
      <c r="A1056" t="s">
        <v>5352</v>
      </c>
      <c r="B1056" t="s">
        <v>4348</v>
      </c>
      <c r="C1056" t="s">
        <v>2253</v>
      </c>
      <c r="D1056" t="s">
        <v>88</v>
      </c>
      <c r="E1056" s="31">
        <v>28750</v>
      </c>
      <c r="F1056" s="30">
        <f>LowestQuintileIncome[[#This Row],[LQI]]/34620</f>
        <v>0.83044482957827848</v>
      </c>
      <c r="G1056" s="20">
        <f>IFERROR(VLOOKUP(F1056,Points!$I$2:$K$5,3,TRUE),"")</f>
        <v>0</v>
      </c>
    </row>
    <row r="1057" spans="1:7" ht="19.95" customHeight="1" x14ac:dyDescent="0.3">
      <c r="A1057" t="s">
        <v>5352</v>
      </c>
      <c r="B1057" t="s">
        <v>4349</v>
      </c>
      <c r="C1057" t="s">
        <v>2254</v>
      </c>
      <c r="D1057" t="s">
        <v>195</v>
      </c>
      <c r="E1057" s="31">
        <v>53316</v>
      </c>
      <c r="F1057" s="30">
        <f>LowestQuintileIncome[[#This Row],[LQI]]/34620</f>
        <v>1.5400346620450607</v>
      </c>
      <c r="G1057" s="20">
        <f>IFERROR(VLOOKUP(F1057,Points!$I$2:$K$5,3,TRUE),"")</f>
        <v>0</v>
      </c>
    </row>
    <row r="1058" spans="1:7" ht="19.95" customHeight="1" x14ac:dyDescent="0.3">
      <c r="A1058" t="s">
        <v>5352</v>
      </c>
      <c r="B1058" t="s">
        <v>4350</v>
      </c>
      <c r="C1058" t="s">
        <v>2255</v>
      </c>
      <c r="D1058" t="s">
        <v>32</v>
      </c>
      <c r="E1058" s="31">
        <v>54967</v>
      </c>
      <c r="F1058" s="30">
        <f>LowestQuintileIncome[[#This Row],[LQI]]/34620</f>
        <v>1.5877238590410168</v>
      </c>
      <c r="G1058" s="20">
        <f>IFERROR(VLOOKUP(F1058,Points!$I$2:$K$5,3,TRUE),"")</f>
        <v>0</v>
      </c>
    </row>
    <row r="1059" spans="1:7" ht="19.95" customHeight="1" x14ac:dyDescent="0.3">
      <c r="A1059" t="s">
        <v>5352</v>
      </c>
      <c r="B1059" t="s">
        <v>4351</v>
      </c>
      <c r="C1059" t="s">
        <v>2256</v>
      </c>
      <c r="D1059" t="s">
        <v>88</v>
      </c>
      <c r="E1059" s="31">
        <v>44300</v>
      </c>
      <c r="F1059" s="30">
        <f>LowestQuintileIncome[[#This Row],[LQI]]/34620</f>
        <v>1.2796071634893125</v>
      </c>
      <c r="G1059" s="20">
        <f>IFERROR(VLOOKUP(F1059,Points!$I$2:$K$5,3,TRUE),"")</f>
        <v>0</v>
      </c>
    </row>
    <row r="1060" spans="1:7" ht="19.95" customHeight="1" x14ac:dyDescent="0.3">
      <c r="A1060" t="s">
        <v>5351</v>
      </c>
      <c r="B1060" t="s">
        <v>4352</v>
      </c>
      <c r="C1060" t="s">
        <v>4353</v>
      </c>
      <c r="D1060" t="s">
        <v>173</v>
      </c>
      <c r="E1060" s="31">
        <v>45654</v>
      </c>
      <c r="F1060" s="30">
        <f>LowestQuintileIncome[[#This Row],[LQI]]/34620</f>
        <v>1.3187175043327557</v>
      </c>
      <c r="G1060" s="20">
        <f>IFERROR(VLOOKUP(F1060,Points!$I$2:$K$5,3,TRUE),"")</f>
        <v>0</v>
      </c>
    </row>
    <row r="1061" spans="1:7" ht="19.95" customHeight="1" x14ac:dyDescent="0.3">
      <c r="A1061" t="s">
        <v>5352</v>
      </c>
      <c r="B1061" t="s">
        <v>4354</v>
      </c>
      <c r="C1061" t="s">
        <v>2257</v>
      </c>
      <c r="D1061" t="s">
        <v>107</v>
      </c>
      <c r="E1061" s="31">
        <v>37833</v>
      </c>
      <c r="F1061" s="30">
        <f>LowestQuintileIncome[[#This Row],[LQI]]/34620</f>
        <v>1.0928076256499133</v>
      </c>
      <c r="G1061" s="20">
        <f>IFERROR(VLOOKUP(F1061,Points!$I$2:$K$5,3,TRUE),"")</f>
        <v>0</v>
      </c>
    </row>
    <row r="1062" spans="1:7" ht="19.95" customHeight="1" x14ac:dyDescent="0.3">
      <c r="A1062" t="s">
        <v>5351</v>
      </c>
      <c r="B1062" t="s">
        <v>4355</v>
      </c>
      <c r="C1062" t="s">
        <v>2258</v>
      </c>
      <c r="D1062" t="s">
        <v>143</v>
      </c>
      <c r="E1062" s="31">
        <v>46011</v>
      </c>
      <c r="F1062" s="30">
        <f>LowestQuintileIncome[[#This Row],[LQI]]/34620</f>
        <v>1.3290294627383015</v>
      </c>
      <c r="G1062" s="20">
        <f>IFERROR(VLOOKUP(F1062,Points!$I$2:$K$5,3,TRUE),"")</f>
        <v>0</v>
      </c>
    </row>
    <row r="1063" spans="1:7" ht="19.95" customHeight="1" x14ac:dyDescent="0.3">
      <c r="A1063" t="s">
        <v>5352</v>
      </c>
      <c r="B1063" t="s">
        <v>4356</v>
      </c>
      <c r="C1063" t="s">
        <v>2259</v>
      </c>
      <c r="D1063" t="s">
        <v>23</v>
      </c>
      <c r="E1063" s="31">
        <v>40071</v>
      </c>
      <c r="F1063" s="30">
        <f>LowestQuintileIncome[[#This Row],[LQI]]/34620</f>
        <v>1.1574523396880416</v>
      </c>
      <c r="G1063" s="20">
        <f>IFERROR(VLOOKUP(F1063,Points!$I$2:$K$5,3,TRUE),"")</f>
        <v>0</v>
      </c>
    </row>
    <row r="1064" spans="1:7" ht="19.95" customHeight="1" x14ac:dyDescent="0.3">
      <c r="A1064" t="s">
        <v>5352</v>
      </c>
      <c r="B1064" t="s">
        <v>4357</v>
      </c>
      <c r="C1064" t="s">
        <v>2260</v>
      </c>
      <c r="D1064" t="s">
        <v>115</v>
      </c>
      <c r="E1064" s="31">
        <v>37286</v>
      </c>
      <c r="F1064" s="30">
        <f>LowestQuintileIncome[[#This Row],[LQI]]/34620</f>
        <v>1.0770075101097631</v>
      </c>
      <c r="G1064" s="20">
        <f>IFERROR(VLOOKUP(F1064,Points!$I$2:$K$5,3,TRUE),"")</f>
        <v>0</v>
      </c>
    </row>
    <row r="1065" spans="1:7" ht="19.95" customHeight="1" x14ac:dyDescent="0.3">
      <c r="A1065" t="s">
        <v>5352</v>
      </c>
      <c r="B1065" t="s">
        <v>4358</v>
      </c>
      <c r="C1065" t="s">
        <v>2261</v>
      </c>
      <c r="D1065" t="s">
        <v>272</v>
      </c>
      <c r="E1065" s="31">
        <v>33083</v>
      </c>
      <c r="F1065" s="30">
        <f>LowestQuintileIncome[[#This Row],[LQI]]/34620</f>
        <v>0.95560369728480643</v>
      </c>
      <c r="G1065" s="20">
        <f>IFERROR(VLOOKUP(F1065,Points!$I$2:$K$5,3,TRUE),"")</f>
        <v>0</v>
      </c>
    </row>
    <row r="1066" spans="1:7" ht="19.95" customHeight="1" x14ac:dyDescent="0.3">
      <c r="A1066" t="s">
        <v>5352</v>
      </c>
      <c r="B1066" t="s">
        <v>4359</v>
      </c>
      <c r="C1066" t="s">
        <v>2262</v>
      </c>
      <c r="D1066" t="s">
        <v>11</v>
      </c>
      <c r="E1066" s="31">
        <v>56500</v>
      </c>
      <c r="F1066" s="30">
        <f>LowestQuintileIncome[[#This Row],[LQI]]/34620</f>
        <v>1.632004621606008</v>
      </c>
      <c r="G1066" s="20">
        <f>IFERROR(VLOOKUP(F1066,Points!$I$2:$K$5,3,TRUE),"")</f>
        <v>0</v>
      </c>
    </row>
    <row r="1067" spans="1:7" ht="19.95" customHeight="1" x14ac:dyDescent="0.3">
      <c r="A1067" t="s">
        <v>5351</v>
      </c>
      <c r="B1067" t="s">
        <v>4360</v>
      </c>
      <c r="C1067" t="s">
        <v>2263</v>
      </c>
      <c r="D1067" t="s">
        <v>136</v>
      </c>
      <c r="E1067" s="31">
        <v>21423</v>
      </c>
      <c r="F1067" s="30">
        <f>LowestQuintileIncome[[#This Row],[LQI]]/34620</f>
        <v>0.61880415944540723</v>
      </c>
      <c r="G1067" s="20">
        <f>IFERROR(VLOOKUP(F1067,Points!$I$2:$K$5,3,TRUE),"")</f>
        <v>15</v>
      </c>
    </row>
    <row r="1068" spans="1:7" ht="19.95" customHeight="1" x14ac:dyDescent="0.3">
      <c r="A1068" t="s">
        <v>5351</v>
      </c>
      <c r="B1068" t="s">
        <v>4361</v>
      </c>
      <c r="C1068" t="s">
        <v>2264</v>
      </c>
      <c r="D1068" t="s">
        <v>117</v>
      </c>
      <c r="E1068" s="31">
        <v>47417</v>
      </c>
      <c r="F1068" s="30">
        <f>LowestQuintileIncome[[#This Row],[LQI]]/34620</f>
        <v>1.3696418255343732</v>
      </c>
      <c r="G1068" s="20">
        <f>IFERROR(VLOOKUP(F1068,Points!$I$2:$K$5,3,TRUE),"")</f>
        <v>0</v>
      </c>
    </row>
    <row r="1069" spans="1:7" ht="19.95" customHeight="1" x14ac:dyDescent="0.3">
      <c r="A1069" t="s">
        <v>5352</v>
      </c>
      <c r="B1069" t="s">
        <v>4362</v>
      </c>
      <c r="C1069" t="s">
        <v>2265</v>
      </c>
      <c r="D1069" t="s">
        <v>11</v>
      </c>
      <c r="E1069" s="31">
        <v>54912</v>
      </c>
      <c r="F1069" s="30">
        <f>LowestQuintileIncome[[#This Row],[LQI]]/34620</f>
        <v>1.5861351819757366</v>
      </c>
      <c r="G1069" s="20">
        <f>IFERROR(VLOOKUP(F1069,Points!$I$2:$K$5,3,TRUE),"")</f>
        <v>0</v>
      </c>
    </row>
    <row r="1070" spans="1:7" ht="19.95" customHeight="1" x14ac:dyDescent="0.3">
      <c r="A1070" t="s">
        <v>5352</v>
      </c>
      <c r="B1070" t="s">
        <v>4363</v>
      </c>
      <c r="C1070" t="s">
        <v>2266</v>
      </c>
      <c r="D1070" t="s">
        <v>144</v>
      </c>
      <c r="E1070" s="31">
        <v>36625</v>
      </c>
      <c r="F1070" s="30">
        <f>LowestQuintileIncome[[#This Row],[LQI]]/34620</f>
        <v>1.0579145002888504</v>
      </c>
      <c r="G1070" s="20">
        <f>IFERROR(VLOOKUP(F1070,Points!$I$2:$K$5,3,TRUE),"")</f>
        <v>0</v>
      </c>
    </row>
    <row r="1071" spans="1:7" ht="19.95" customHeight="1" x14ac:dyDescent="0.3">
      <c r="A1071" t="s">
        <v>5351</v>
      </c>
      <c r="B1071" t="s">
        <v>4364</v>
      </c>
      <c r="C1071" t="s">
        <v>2267</v>
      </c>
      <c r="D1071" t="s">
        <v>115</v>
      </c>
      <c r="E1071" s="31">
        <v>36273</v>
      </c>
      <c r="F1071" s="30">
        <f>LowestQuintileIncome[[#This Row],[LQI]]/34620</f>
        <v>1.0477469670710573</v>
      </c>
      <c r="G1071" s="20">
        <f>IFERROR(VLOOKUP(F1071,Points!$I$2:$K$5,3,TRUE),"")</f>
        <v>0</v>
      </c>
    </row>
    <row r="1072" spans="1:7" ht="19.95" customHeight="1" x14ac:dyDescent="0.3">
      <c r="A1072" t="s">
        <v>5351</v>
      </c>
      <c r="B1072" t="s">
        <v>4365</v>
      </c>
      <c r="C1072" t="s">
        <v>2268</v>
      </c>
      <c r="D1072" t="s">
        <v>86</v>
      </c>
      <c r="E1072" s="31">
        <v>52132</v>
      </c>
      <c r="F1072" s="30">
        <f>LowestQuintileIncome[[#This Row],[LQI]]/34620</f>
        <v>1.5058347775852108</v>
      </c>
      <c r="G1072" s="20">
        <f>IFERROR(VLOOKUP(F1072,Points!$I$2:$K$5,3,TRUE),"")</f>
        <v>0</v>
      </c>
    </row>
    <row r="1073" spans="1:7" ht="19.95" customHeight="1" x14ac:dyDescent="0.3">
      <c r="A1073" t="s">
        <v>5352</v>
      </c>
      <c r="B1073" t="s">
        <v>4366</v>
      </c>
      <c r="C1073" t="s">
        <v>2269</v>
      </c>
      <c r="D1073" t="s">
        <v>86</v>
      </c>
      <c r="E1073" s="31">
        <v>63833</v>
      </c>
      <c r="F1073" s="30">
        <f>LowestQuintileIncome[[#This Row],[LQI]]/34620</f>
        <v>1.8438186019641825</v>
      </c>
      <c r="G1073" s="20">
        <f>IFERROR(VLOOKUP(F1073,Points!$I$2:$K$5,3,TRUE),"")</f>
        <v>0</v>
      </c>
    </row>
    <row r="1074" spans="1:7" ht="19.95" customHeight="1" x14ac:dyDescent="0.3">
      <c r="A1074" t="s">
        <v>5351</v>
      </c>
      <c r="B1074" t="s">
        <v>4367</v>
      </c>
      <c r="C1074" t="s">
        <v>2270</v>
      </c>
      <c r="D1074" t="s">
        <v>124</v>
      </c>
      <c r="E1074" s="31">
        <v>33462</v>
      </c>
      <c r="F1074" s="30">
        <f>LowestQuintileIncome[[#This Row],[LQI]]/34620</f>
        <v>0.96655112651646446</v>
      </c>
      <c r="G1074" s="20">
        <f>IFERROR(VLOOKUP(F1074,Points!$I$2:$K$5,3,TRUE),"")</f>
        <v>0</v>
      </c>
    </row>
    <row r="1075" spans="1:7" ht="19.95" customHeight="1" x14ac:dyDescent="0.3">
      <c r="A1075" t="s">
        <v>5351</v>
      </c>
      <c r="B1075" t="s">
        <v>4368</v>
      </c>
      <c r="C1075" t="s">
        <v>2271</v>
      </c>
      <c r="D1075" t="s">
        <v>108</v>
      </c>
      <c r="E1075" s="31">
        <v>22875</v>
      </c>
      <c r="F1075" s="30">
        <f>LowestQuintileIncome[[#This Row],[LQI]]/34620</f>
        <v>0.66074523396880414</v>
      </c>
      <c r="G1075" s="20">
        <f>IFERROR(VLOOKUP(F1075,Points!$I$2:$K$5,3,TRUE),"")</f>
        <v>15</v>
      </c>
    </row>
    <row r="1076" spans="1:7" ht="19.95" customHeight="1" x14ac:dyDescent="0.3">
      <c r="A1076" t="s">
        <v>5352</v>
      </c>
      <c r="B1076" t="s">
        <v>4369</v>
      </c>
      <c r="C1076" t="s">
        <v>2272</v>
      </c>
      <c r="D1076" t="s">
        <v>95</v>
      </c>
      <c r="E1076" s="31">
        <v>31800</v>
      </c>
      <c r="F1076" s="30">
        <f>LowestQuintileIncome[[#This Row],[LQI]]/34620</f>
        <v>0.91854419410745236</v>
      </c>
      <c r="G1076" s="20">
        <f>IFERROR(VLOOKUP(F1076,Points!$I$2:$K$5,3,TRUE),"")</f>
        <v>0</v>
      </c>
    </row>
    <row r="1077" spans="1:7" ht="19.95" customHeight="1" x14ac:dyDescent="0.3">
      <c r="A1077" t="s">
        <v>5351</v>
      </c>
      <c r="B1077" t="s">
        <v>4370</v>
      </c>
      <c r="C1077" t="s">
        <v>2273</v>
      </c>
      <c r="D1077" t="s">
        <v>95</v>
      </c>
      <c r="E1077" s="31">
        <v>32714</v>
      </c>
      <c r="F1077" s="30">
        <f>LowestQuintileIncome[[#This Row],[LQI]]/34620</f>
        <v>0.94494511842865392</v>
      </c>
      <c r="G1077" s="20">
        <f>IFERROR(VLOOKUP(F1077,Points!$I$2:$K$5,3,TRUE),"")</f>
        <v>0</v>
      </c>
    </row>
    <row r="1078" spans="1:7" ht="19.95" customHeight="1" x14ac:dyDescent="0.3">
      <c r="A1078" t="s">
        <v>5351</v>
      </c>
      <c r="B1078" t="s">
        <v>4371</v>
      </c>
      <c r="C1078" t="s">
        <v>2274</v>
      </c>
      <c r="D1078" t="s">
        <v>30</v>
      </c>
      <c r="E1078" s="31">
        <v>29000</v>
      </c>
      <c r="F1078" s="30">
        <f>LowestQuintileIncome[[#This Row],[LQI]]/34620</f>
        <v>0.83766608896591566</v>
      </c>
      <c r="G1078" s="20">
        <f>IFERROR(VLOOKUP(F1078,Points!$I$2:$K$5,3,TRUE),"")</f>
        <v>0</v>
      </c>
    </row>
    <row r="1079" spans="1:7" ht="19.95" customHeight="1" x14ac:dyDescent="0.3">
      <c r="A1079" t="s">
        <v>5351</v>
      </c>
      <c r="B1079" t="s">
        <v>4372</v>
      </c>
      <c r="C1079" t="s">
        <v>2275</v>
      </c>
      <c r="D1079" t="s">
        <v>106</v>
      </c>
      <c r="E1079" s="31">
        <v>82750</v>
      </c>
      <c r="F1079" s="30">
        <f>LowestQuintileIncome[[#This Row],[LQI]]/34620</f>
        <v>2.3902368573079147</v>
      </c>
      <c r="G1079" s="20">
        <f>IFERROR(VLOOKUP(F1079,Points!$I$2:$K$5,3,TRUE),"")</f>
        <v>0</v>
      </c>
    </row>
    <row r="1080" spans="1:7" ht="19.95" customHeight="1" x14ac:dyDescent="0.3">
      <c r="A1080" t="s">
        <v>5352</v>
      </c>
      <c r="B1080" t="s">
        <v>4373</v>
      </c>
      <c r="C1080" t="s">
        <v>2276</v>
      </c>
      <c r="D1080" t="s">
        <v>106</v>
      </c>
      <c r="E1080" s="31">
        <v>18318</v>
      </c>
      <c r="F1080" s="30">
        <f>LowestQuintileIncome[[#This Row],[LQI]]/34620</f>
        <v>0.52911611785095325</v>
      </c>
      <c r="G1080" s="20">
        <f>IFERROR(VLOOKUP(F1080,Points!$I$2:$K$5,3,TRUE),"")</f>
        <v>20</v>
      </c>
    </row>
    <row r="1081" spans="1:7" ht="19.95" customHeight="1" x14ac:dyDescent="0.3">
      <c r="A1081" t="s">
        <v>5352</v>
      </c>
      <c r="B1081" t="s">
        <v>4374</v>
      </c>
      <c r="C1081" t="s">
        <v>2276</v>
      </c>
      <c r="D1081" t="s">
        <v>131</v>
      </c>
      <c r="E1081" s="31">
        <v>37700</v>
      </c>
      <c r="F1081" s="30">
        <f>LowestQuintileIncome[[#This Row],[LQI]]/34620</f>
        <v>1.0889659156556903</v>
      </c>
      <c r="G1081" s="20">
        <f>IFERROR(VLOOKUP(F1081,Points!$I$2:$K$5,3,TRUE),"")</f>
        <v>0</v>
      </c>
    </row>
    <row r="1082" spans="1:7" ht="19.95" customHeight="1" x14ac:dyDescent="0.3">
      <c r="A1082" t="s">
        <v>5352</v>
      </c>
      <c r="B1082" t="s">
        <v>4375</v>
      </c>
      <c r="C1082" t="s">
        <v>2277</v>
      </c>
      <c r="D1082" t="s">
        <v>147</v>
      </c>
      <c r="E1082" s="31">
        <v>44667</v>
      </c>
      <c r="F1082" s="30">
        <f>LowestQuintileIncome[[#This Row],[LQI]]/34620</f>
        <v>1.2902079722703639</v>
      </c>
      <c r="G1082" s="20">
        <f>IFERROR(VLOOKUP(F1082,Points!$I$2:$K$5,3,TRUE),"")</f>
        <v>0</v>
      </c>
    </row>
    <row r="1083" spans="1:7" ht="19.95" customHeight="1" x14ac:dyDescent="0.3">
      <c r="A1083" t="s">
        <v>5352</v>
      </c>
      <c r="B1083" t="s">
        <v>4376</v>
      </c>
      <c r="C1083" t="s">
        <v>2278</v>
      </c>
      <c r="D1083" t="s">
        <v>39</v>
      </c>
      <c r="E1083" s="31">
        <v>36500</v>
      </c>
      <c r="F1083" s="30">
        <f>LowestQuintileIncome[[#This Row],[LQI]]/34620</f>
        <v>1.0543038705950318</v>
      </c>
      <c r="G1083" s="20">
        <f>IFERROR(VLOOKUP(F1083,Points!$I$2:$K$5,3,TRUE),"")</f>
        <v>0</v>
      </c>
    </row>
    <row r="1084" spans="1:7" ht="19.95" customHeight="1" x14ac:dyDescent="0.3">
      <c r="A1084" t="s">
        <v>5352</v>
      </c>
      <c r="B1084" t="s">
        <v>4377</v>
      </c>
      <c r="C1084" t="s">
        <v>2279</v>
      </c>
      <c r="D1084" t="s">
        <v>95</v>
      </c>
      <c r="E1084" s="31">
        <v>54025</v>
      </c>
      <c r="F1084" s="30">
        <f>LowestQuintileIncome[[#This Row],[LQI]]/34620</f>
        <v>1.5605141536683997</v>
      </c>
      <c r="G1084" s="20">
        <f>IFERROR(VLOOKUP(F1084,Points!$I$2:$K$5,3,TRUE),"")</f>
        <v>0</v>
      </c>
    </row>
    <row r="1085" spans="1:7" ht="19.95" customHeight="1" x14ac:dyDescent="0.3">
      <c r="A1085" t="s">
        <v>5351</v>
      </c>
      <c r="B1085" t="s">
        <v>4378</v>
      </c>
      <c r="C1085" t="s">
        <v>2280</v>
      </c>
      <c r="D1085" t="s">
        <v>95</v>
      </c>
      <c r="E1085" s="31">
        <v>22250</v>
      </c>
      <c r="F1085" s="30">
        <f>LowestQuintileIncome[[#This Row],[LQI]]/34620</f>
        <v>0.64269208549971113</v>
      </c>
      <c r="G1085" s="20">
        <f>IFERROR(VLOOKUP(F1085,Points!$I$2:$K$5,3,TRUE),"")</f>
        <v>15</v>
      </c>
    </row>
    <row r="1086" spans="1:7" ht="19.95" customHeight="1" x14ac:dyDescent="0.3">
      <c r="A1086" t="s">
        <v>5352</v>
      </c>
      <c r="B1086" t="s">
        <v>4379</v>
      </c>
      <c r="C1086" t="s">
        <v>2281</v>
      </c>
      <c r="D1086" t="s">
        <v>86</v>
      </c>
      <c r="E1086" s="31">
        <v>48250</v>
      </c>
      <c r="F1086" s="30">
        <f>LowestQuintileIncome[[#This Row],[LQI]]/34620</f>
        <v>1.3937030618139803</v>
      </c>
      <c r="G1086" s="20">
        <f>IFERROR(VLOOKUP(F1086,Points!$I$2:$K$5,3,TRUE),"")</f>
        <v>0</v>
      </c>
    </row>
    <row r="1087" spans="1:7" ht="19.95" customHeight="1" x14ac:dyDescent="0.3">
      <c r="A1087" t="s">
        <v>5351</v>
      </c>
      <c r="B1087" t="s">
        <v>4380</v>
      </c>
      <c r="C1087" t="s">
        <v>2282</v>
      </c>
      <c r="D1087" t="s">
        <v>147</v>
      </c>
      <c r="E1087" s="31">
        <v>31143</v>
      </c>
      <c r="F1087" s="30">
        <f>LowestQuintileIncome[[#This Row],[LQI]]/34620</f>
        <v>0.89956672443674179</v>
      </c>
      <c r="G1087" s="20">
        <f>IFERROR(VLOOKUP(F1087,Points!$I$2:$K$5,3,TRUE),"")</f>
        <v>0</v>
      </c>
    </row>
    <row r="1088" spans="1:7" ht="19.95" customHeight="1" x14ac:dyDescent="0.3">
      <c r="A1088" t="s">
        <v>5352</v>
      </c>
      <c r="B1088" t="s">
        <v>4381</v>
      </c>
      <c r="C1088" t="s">
        <v>2283</v>
      </c>
      <c r="D1088" t="s">
        <v>147</v>
      </c>
      <c r="E1088" s="31">
        <v>51250</v>
      </c>
      <c r="F1088" s="30">
        <f>LowestQuintileIncome[[#This Row],[LQI]]/34620</f>
        <v>1.4803581744656269</v>
      </c>
      <c r="G1088" s="20">
        <f>IFERROR(VLOOKUP(F1088,Points!$I$2:$K$5,3,TRUE),"")</f>
        <v>0</v>
      </c>
    </row>
    <row r="1089" spans="1:7" ht="19.95" customHeight="1" x14ac:dyDescent="0.3">
      <c r="A1089" t="s">
        <v>5351</v>
      </c>
      <c r="B1089" t="s">
        <v>4382</v>
      </c>
      <c r="C1089" t="s">
        <v>2284</v>
      </c>
      <c r="D1089" t="s">
        <v>107</v>
      </c>
      <c r="E1089" s="31">
        <v>28750</v>
      </c>
      <c r="F1089" s="30">
        <f>LowestQuintileIncome[[#This Row],[LQI]]/34620</f>
        <v>0.83044482957827848</v>
      </c>
      <c r="G1089" s="20">
        <f>IFERROR(VLOOKUP(F1089,Points!$I$2:$K$5,3,TRUE),"")</f>
        <v>0</v>
      </c>
    </row>
    <row r="1090" spans="1:7" ht="19.95" customHeight="1" x14ac:dyDescent="0.3">
      <c r="A1090" t="s">
        <v>5352</v>
      </c>
      <c r="B1090" t="s">
        <v>4383</v>
      </c>
      <c r="C1090" t="s">
        <v>2285</v>
      </c>
      <c r="D1090" t="s">
        <v>208</v>
      </c>
      <c r="E1090" s="31">
        <v>42962</v>
      </c>
      <c r="F1090" s="30">
        <f>LowestQuintileIncome[[#This Row],[LQI]]/34620</f>
        <v>1.2409589832466783</v>
      </c>
      <c r="G1090" s="20">
        <f>IFERROR(VLOOKUP(F1090,Points!$I$2:$K$5,3,TRUE),"")</f>
        <v>0</v>
      </c>
    </row>
    <row r="1091" spans="1:7" ht="19.95" customHeight="1" x14ac:dyDescent="0.3">
      <c r="A1091" t="s">
        <v>5352</v>
      </c>
      <c r="B1091" t="s">
        <v>4384</v>
      </c>
      <c r="C1091" t="s">
        <v>2286</v>
      </c>
      <c r="D1091" t="s">
        <v>39</v>
      </c>
      <c r="E1091" s="31">
        <v>38813</v>
      </c>
      <c r="F1091" s="30">
        <f>LowestQuintileIncome[[#This Row],[LQI]]/34620</f>
        <v>1.1211149624494512</v>
      </c>
      <c r="G1091" s="20">
        <f>IFERROR(VLOOKUP(F1091,Points!$I$2:$K$5,3,TRUE),"")</f>
        <v>0</v>
      </c>
    </row>
    <row r="1092" spans="1:7" ht="19.95" customHeight="1" x14ac:dyDescent="0.3">
      <c r="A1092" t="s">
        <v>5351</v>
      </c>
      <c r="B1092" t="s">
        <v>4385</v>
      </c>
      <c r="C1092" t="s">
        <v>2287</v>
      </c>
      <c r="D1092" t="s">
        <v>39</v>
      </c>
      <c r="E1092" s="31">
        <v>23294</v>
      </c>
      <c r="F1092" s="30">
        <f>LowestQuintileIncome[[#This Row],[LQI]]/34620</f>
        <v>0.67284806470248415</v>
      </c>
      <c r="G1092" s="20">
        <f>IFERROR(VLOOKUP(F1092,Points!$I$2:$K$5,3,TRUE),"")</f>
        <v>15</v>
      </c>
    </row>
    <row r="1093" spans="1:7" ht="19.95" customHeight="1" x14ac:dyDescent="0.3">
      <c r="A1093" t="s">
        <v>5352</v>
      </c>
      <c r="B1093" t="s">
        <v>4386</v>
      </c>
      <c r="C1093" t="s">
        <v>2288</v>
      </c>
      <c r="D1093" t="s">
        <v>55</v>
      </c>
      <c r="E1093" s="31">
        <v>38375</v>
      </c>
      <c r="F1093" s="30">
        <f>LowestQuintileIncome[[#This Row],[LQI]]/34620</f>
        <v>1.1084633160023107</v>
      </c>
      <c r="G1093" s="20">
        <f>IFERROR(VLOOKUP(F1093,Points!$I$2:$K$5,3,TRUE),"")</f>
        <v>0</v>
      </c>
    </row>
    <row r="1094" spans="1:7" ht="19.95" customHeight="1" x14ac:dyDescent="0.3">
      <c r="A1094" t="s">
        <v>5352</v>
      </c>
      <c r="B1094" t="s">
        <v>4387</v>
      </c>
      <c r="C1094" t="s">
        <v>2289</v>
      </c>
      <c r="D1094" t="s">
        <v>27</v>
      </c>
      <c r="E1094" s="31">
        <v>48524</v>
      </c>
      <c r="F1094" s="30">
        <f>LowestQuintileIncome[[#This Row],[LQI]]/34620</f>
        <v>1.4016175621028308</v>
      </c>
      <c r="G1094" s="20">
        <f>IFERROR(VLOOKUP(F1094,Points!$I$2:$K$5,3,TRUE),"")</f>
        <v>0</v>
      </c>
    </row>
    <row r="1095" spans="1:7" ht="19.95" customHeight="1" x14ac:dyDescent="0.3">
      <c r="A1095" t="s">
        <v>5351</v>
      </c>
      <c r="B1095" t="s">
        <v>4388</v>
      </c>
      <c r="C1095" t="s">
        <v>2290</v>
      </c>
      <c r="D1095" t="s">
        <v>27</v>
      </c>
      <c r="E1095" s="31">
        <v>40775</v>
      </c>
      <c r="F1095" s="30">
        <f>LowestQuintileIncome[[#This Row],[LQI]]/34620</f>
        <v>1.177787406123628</v>
      </c>
      <c r="G1095" s="20">
        <f>IFERROR(VLOOKUP(F1095,Points!$I$2:$K$5,3,TRUE),"")</f>
        <v>0</v>
      </c>
    </row>
    <row r="1096" spans="1:7" ht="19.95" customHeight="1" x14ac:dyDescent="0.3">
      <c r="A1096" t="s">
        <v>5351</v>
      </c>
      <c r="B1096" t="s">
        <v>4389</v>
      </c>
      <c r="C1096" t="s">
        <v>2291</v>
      </c>
      <c r="D1096" t="s">
        <v>88</v>
      </c>
      <c r="E1096" s="31">
        <v>21036</v>
      </c>
      <c r="F1096" s="30">
        <f>LowestQuintileIncome[[#This Row],[LQI]]/34620</f>
        <v>0.60762564991334489</v>
      </c>
      <c r="G1096" s="20">
        <f>IFERROR(VLOOKUP(F1096,Points!$I$2:$K$5,3,TRUE),"")</f>
        <v>15</v>
      </c>
    </row>
    <row r="1097" spans="1:7" ht="19.95" customHeight="1" x14ac:dyDescent="0.3">
      <c r="A1097" t="s">
        <v>5352</v>
      </c>
      <c r="B1097" t="s">
        <v>4390</v>
      </c>
      <c r="C1097" t="s">
        <v>2292</v>
      </c>
      <c r="D1097" t="s">
        <v>88</v>
      </c>
      <c r="E1097" s="31">
        <v>27800</v>
      </c>
      <c r="F1097" s="30">
        <f>LowestQuintileIncome[[#This Row],[LQI]]/34620</f>
        <v>0.80300404390525704</v>
      </c>
      <c r="G1097" s="20">
        <f>IFERROR(VLOOKUP(F1097,Points!$I$2:$K$5,3,TRUE),"")</f>
        <v>0</v>
      </c>
    </row>
    <row r="1098" spans="1:7" ht="19.95" customHeight="1" x14ac:dyDescent="0.3">
      <c r="A1098" t="s">
        <v>5352</v>
      </c>
      <c r="B1098" t="s">
        <v>4391</v>
      </c>
      <c r="C1098" t="s">
        <v>2292</v>
      </c>
      <c r="D1098" t="s">
        <v>21</v>
      </c>
      <c r="E1098" s="31">
        <v>33350</v>
      </c>
      <c r="F1098" s="30">
        <f>LowestQuintileIncome[[#This Row],[LQI]]/34620</f>
        <v>0.96331600231080305</v>
      </c>
      <c r="G1098" s="20">
        <f>IFERROR(VLOOKUP(F1098,Points!$I$2:$K$5,3,TRUE),"")</f>
        <v>0</v>
      </c>
    </row>
    <row r="1099" spans="1:7" ht="19.95" customHeight="1" x14ac:dyDescent="0.3">
      <c r="A1099" t="s">
        <v>5352</v>
      </c>
      <c r="B1099" t="s">
        <v>4392</v>
      </c>
      <c r="C1099" t="s">
        <v>2293</v>
      </c>
      <c r="D1099" t="s">
        <v>147</v>
      </c>
      <c r="E1099" s="31">
        <v>28591</v>
      </c>
      <c r="F1099" s="30">
        <f>LowestQuintileIncome[[#This Row],[LQI]]/34620</f>
        <v>0.82585210860774116</v>
      </c>
      <c r="G1099" s="20">
        <f>IFERROR(VLOOKUP(F1099,Points!$I$2:$K$5,3,TRUE),"")</f>
        <v>0</v>
      </c>
    </row>
    <row r="1100" spans="1:7" ht="19.95" customHeight="1" x14ac:dyDescent="0.3">
      <c r="A1100" t="s">
        <v>5352</v>
      </c>
      <c r="B1100" t="s">
        <v>4393</v>
      </c>
      <c r="C1100" t="s">
        <v>2294</v>
      </c>
      <c r="D1100" t="s">
        <v>272</v>
      </c>
      <c r="E1100" s="31">
        <v>23000</v>
      </c>
      <c r="F1100" s="30">
        <f>LowestQuintileIncome[[#This Row],[LQI]]/34620</f>
        <v>0.66435586366262278</v>
      </c>
      <c r="G1100" s="20">
        <f>IFERROR(VLOOKUP(F1100,Points!$I$2:$K$5,3,TRUE),"")</f>
        <v>15</v>
      </c>
    </row>
    <row r="1101" spans="1:7" ht="19.95" customHeight="1" x14ac:dyDescent="0.3">
      <c r="A1101" t="s">
        <v>5351</v>
      </c>
      <c r="B1101" t="s">
        <v>4394</v>
      </c>
      <c r="C1101" t="s">
        <v>2295</v>
      </c>
      <c r="D1101" t="s">
        <v>156</v>
      </c>
      <c r="E1101" s="31">
        <v>17500</v>
      </c>
      <c r="F1101" s="30">
        <f>LowestQuintileIncome[[#This Row],[LQI]]/34620</f>
        <v>0.50548815713460427</v>
      </c>
      <c r="G1101" s="20">
        <f>IFERROR(VLOOKUP(F1101,Points!$I$2:$K$5,3,TRUE),"")</f>
        <v>20</v>
      </c>
    </row>
    <row r="1102" spans="1:7" ht="19.95" customHeight="1" x14ac:dyDescent="0.3">
      <c r="A1102" t="s">
        <v>5351</v>
      </c>
      <c r="B1102" t="s">
        <v>4395</v>
      </c>
      <c r="C1102" t="s">
        <v>2296</v>
      </c>
      <c r="D1102" t="s">
        <v>195</v>
      </c>
      <c r="E1102" s="31">
        <v>75288</v>
      </c>
      <c r="F1102" s="30">
        <f>LowestQuintileIncome[[#This Row],[LQI]]/34620</f>
        <v>2.1746967071057193</v>
      </c>
      <c r="G1102" s="20">
        <f>IFERROR(VLOOKUP(F1102,Points!$I$2:$K$5,3,TRUE),"")</f>
        <v>0</v>
      </c>
    </row>
    <row r="1103" spans="1:7" ht="19.95" customHeight="1" x14ac:dyDescent="0.3">
      <c r="A1103" t="s">
        <v>5352</v>
      </c>
      <c r="B1103" t="s">
        <v>4396</v>
      </c>
      <c r="C1103" t="s">
        <v>2297</v>
      </c>
      <c r="D1103" t="s">
        <v>195</v>
      </c>
      <c r="E1103" s="31">
        <v>49733</v>
      </c>
      <c r="F1103" s="30">
        <f>LowestQuintileIncome[[#This Row],[LQI]]/34620</f>
        <v>1.4365395725014443</v>
      </c>
      <c r="G1103" s="20">
        <f>IFERROR(VLOOKUP(F1103,Points!$I$2:$K$5,3,TRUE),"")</f>
        <v>0</v>
      </c>
    </row>
    <row r="1104" spans="1:7" ht="19.95" customHeight="1" x14ac:dyDescent="0.3">
      <c r="A1104" t="s">
        <v>5352</v>
      </c>
      <c r="B1104" t="s">
        <v>4397</v>
      </c>
      <c r="C1104" t="s">
        <v>2298</v>
      </c>
      <c r="D1104" t="s">
        <v>168</v>
      </c>
      <c r="E1104" s="31">
        <v>56500</v>
      </c>
      <c r="F1104" s="30">
        <f>LowestQuintileIncome[[#This Row],[LQI]]/34620</f>
        <v>1.632004621606008</v>
      </c>
      <c r="G1104" s="20">
        <f>IFERROR(VLOOKUP(F1104,Points!$I$2:$K$5,3,TRUE),"")</f>
        <v>0</v>
      </c>
    </row>
    <row r="1105" spans="1:7" ht="19.95" customHeight="1" x14ac:dyDescent="0.3">
      <c r="A1105" t="s">
        <v>5352</v>
      </c>
      <c r="B1105" t="s">
        <v>4398</v>
      </c>
      <c r="C1105" t="s">
        <v>2299</v>
      </c>
      <c r="D1105" t="s">
        <v>131</v>
      </c>
      <c r="E1105" s="31">
        <v>34917</v>
      </c>
      <c r="F1105" s="30">
        <f>LowestQuintileIncome[[#This Row],[LQI]]/34620</f>
        <v>1.0085788561525131</v>
      </c>
      <c r="G1105" s="20">
        <f>IFERROR(VLOOKUP(F1105,Points!$I$2:$K$5,3,TRUE),"")</f>
        <v>0</v>
      </c>
    </row>
    <row r="1106" spans="1:7" ht="19.95" customHeight="1" x14ac:dyDescent="0.3">
      <c r="A1106" t="s">
        <v>5351</v>
      </c>
      <c r="B1106" t="s">
        <v>4399</v>
      </c>
      <c r="C1106" t="s">
        <v>2300</v>
      </c>
      <c r="D1106" t="s">
        <v>36</v>
      </c>
      <c r="E1106" s="31">
        <v>31782</v>
      </c>
      <c r="F1106" s="30">
        <f>LowestQuintileIncome[[#This Row],[LQI]]/34620</f>
        <v>0.91802426343154242</v>
      </c>
      <c r="G1106" s="20">
        <f>IFERROR(VLOOKUP(F1106,Points!$I$2:$K$5,3,TRUE),"")</f>
        <v>0</v>
      </c>
    </row>
    <row r="1107" spans="1:7" ht="19.95" customHeight="1" x14ac:dyDescent="0.3">
      <c r="A1107" t="s">
        <v>5352</v>
      </c>
      <c r="B1107" t="s">
        <v>4400</v>
      </c>
      <c r="C1107" t="s">
        <v>2301</v>
      </c>
      <c r="D1107" t="s">
        <v>111</v>
      </c>
      <c r="E1107" s="31">
        <v>57750</v>
      </c>
      <c r="F1107" s="30">
        <f>LowestQuintileIncome[[#This Row],[LQI]]/34620</f>
        <v>1.668110918544194</v>
      </c>
      <c r="G1107" s="20">
        <f>IFERROR(VLOOKUP(F1107,Points!$I$2:$K$5,3,TRUE),"")</f>
        <v>0</v>
      </c>
    </row>
    <row r="1108" spans="1:7" ht="19.95" customHeight="1" x14ac:dyDescent="0.3">
      <c r="A1108" t="s">
        <v>5352</v>
      </c>
      <c r="B1108" t="s">
        <v>4401</v>
      </c>
      <c r="C1108" t="s">
        <v>2302</v>
      </c>
      <c r="D1108" t="s">
        <v>138</v>
      </c>
      <c r="E1108" s="31">
        <v>43188</v>
      </c>
      <c r="F1108" s="30">
        <f>LowestQuintileIncome[[#This Row],[LQI]]/34620</f>
        <v>1.2474870017331023</v>
      </c>
      <c r="G1108" s="20">
        <f>IFERROR(VLOOKUP(F1108,Points!$I$2:$K$5,3,TRUE),"")</f>
        <v>0</v>
      </c>
    </row>
    <row r="1109" spans="1:7" ht="19.95" customHeight="1" x14ac:dyDescent="0.3">
      <c r="A1109" t="s">
        <v>5351</v>
      </c>
      <c r="B1109" t="s">
        <v>4402</v>
      </c>
      <c r="C1109" t="s">
        <v>2303</v>
      </c>
      <c r="D1109" t="s">
        <v>138</v>
      </c>
      <c r="E1109" s="31">
        <v>52500</v>
      </c>
      <c r="F1109" s="30">
        <f>LowestQuintileIncome[[#This Row],[LQI]]/34620</f>
        <v>1.5164644714038129</v>
      </c>
      <c r="G1109" s="20">
        <f>IFERROR(VLOOKUP(F1109,Points!$I$2:$K$5,3,TRUE),"")</f>
        <v>0</v>
      </c>
    </row>
    <row r="1110" spans="1:7" ht="19.95" customHeight="1" x14ac:dyDescent="0.3">
      <c r="A1110" t="s">
        <v>5352</v>
      </c>
      <c r="B1110" t="s">
        <v>4403</v>
      </c>
      <c r="C1110" t="s">
        <v>2304</v>
      </c>
      <c r="D1110" t="s">
        <v>143</v>
      </c>
      <c r="E1110" s="31">
        <v>30900</v>
      </c>
      <c r="F1110" s="30">
        <f>LowestQuintileIncome[[#This Row],[LQI]]/34620</f>
        <v>0.89254766031195842</v>
      </c>
      <c r="G1110" s="20">
        <f>IFERROR(VLOOKUP(F1110,Points!$I$2:$K$5,3,TRUE),"")</f>
        <v>0</v>
      </c>
    </row>
    <row r="1111" spans="1:7" ht="19.95" customHeight="1" x14ac:dyDescent="0.3">
      <c r="A1111" t="s">
        <v>5351</v>
      </c>
      <c r="B1111" t="s">
        <v>4404</v>
      </c>
      <c r="C1111" t="s">
        <v>2305</v>
      </c>
      <c r="D1111" t="s">
        <v>99</v>
      </c>
      <c r="E1111" s="31">
        <v>41733</v>
      </c>
      <c r="F1111" s="30">
        <f>LowestQuintileIncome[[#This Row],[LQI]]/34620</f>
        <v>1.2054592720970538</v>
      </c>
      <c r="G1111" s="20">
        <f>IFERROR(VLOOKUP(F1111,Points!$I$2:$K$5,3,TRUE),"")</f>
        <v>0</v>
      </c>
    </row>
    <row r="1112" spans="1:7" ht="19.95" customHeight="1" x14ac:dyDescent="0.3">
      <c r="A1112" t="s">
        <v>5351</v>
      </c>
      <c r="B1112" t="s">
        <v>4405</v>
      </c>
      <c r="C1112" t="s">
        <v>2306</v>
      </c>
      <c r="D1112" t="s">
        <v>144</v>
      </c>
      <c r="E1112" s="31">
        <v>40000</v>
      </c>
      <c r="F1112" s="30">
        <f>LowestQuintileIncome[[#This Row],[LQI]]/34620</f>
        <v>1.1554015020219526</v>
      </c>
      <c r="G1112" s="20">
        <f>IFERROR(VLOOKUP(F1112,Points!$I$2:$K$5,3,TRUE),"")</f>
        <v>0</v>
      </c>
    </row>
    <row r="1113" spans="1:7" ht="19.95" customHeight="1" x14ac:dyDescent="0.3">
      <c r="A1113" t="s">
        <v>5352</v>
      </c>
      <c r="B1113" t="s">
        <v>4406</v>
      </c>
      <c r="C1113" t="s">
        <v>2307</v>
      </c>
      <c r="D1113" t="s">
        <v>168</v>
      </c>
      <c r="E1113" s="31">
        <v>38250</v>
      </c>
      <c r="F1113" s="30">
        <f>LowestQuintileIncome[[#This Row],[LQI]]/34620</f>
        <v>1.1048526863084922</v>
      </c>
      <c r="G1113" s="20">
        <f>IFERROR(VLOOKUP(F1113,Points!$I$2:$K$5,3,TRUE),"")</f>
        <v>0</v>
      </c>
    </row>
    <row r="1114" spans="1:7" ht="19.95" customHeight="1" x14ac:dyDescent="0.3">
      <c r="A1114" t="s">
        <v>5352</v>
      </c>
      <c r="B1114" t="s">
        <v>4407</v>
      </c>
      <c r="C1114" t="s">
        <v>2307</v>
      </c>
      <c r="D1114" t="s">
        <v>16</v>
      </c>
      <c r="E1114" s="31">
        <v>40613</v>
      </c>
      <c r="F1114" s="30">
        <f>LowestQuintileIncome[[#This Row],[LQI]]/34620</f>
        <v>1.1731080300404391</v>
      </c>
      <c r="G1114" s="20">
        <f>IFERROR(VLOOKUP(F1114,Points!$I$2:$K$5,3,TRUE),"")</f>
        <v>0</v>
      </c>
    </row>
    <row r="1115" spans="1:7" ht="19.95" customHeight="1" x14ac:dyDescent="0.3">
      <c r="A1115" t="s">
        <v>5352</v>
      </c>
      <c r="B1115" t="s">
        <v>4408</v>
      </c>
      <c r="C1115" t="s">
        <v>2308</v>
      </c>
      <c r="D1115" t="s">
        <v>77</v>
      </c>
      <c r="E1115" s="31">
        <v>48150</v>
      </c>
      <c r="F1115" s="30">
        <f>LowestQuintileIncome[[#This Row],[LQI]]/34620</f>
        <v>1.3908145580589255</v>
      </c>
      <c r="G1115" s="20">
        <f>IFERROR(VLOOKUP(F1115,Points!$I$2:$K$5,3,TRUE),"")</f>
        <v>0</v>
      </c>
    </row>
    <row r="1116" spans="1:7" ht="19.95" customHeight="1" x14ac:dyDescent="0.3">
      <c r="A1116" t="s">
        <v>5351</v>
      </c>
      <c r="B1116" t="s">
        <v>4409</v>
      </c>
      <c r="C1116" t="s">
        <v>2309</v>
      </c>
      <c r="D1116" t="s">
        <v>279</v>
      </c>
      <c r="E1116" s="31">
        <v>30076</v>
      </c>
      <c r="F1116" s="30">
        <f>LowestQuintileIncome[[#This Row],[LQI]]/34620</f>
        <v>0.86874638937030613</v>
      </c>
      <c r="G1116" s="20">
        <f>IFERROR(VLOOKUP(F1116,Points!$I$2:$K$5,3,TRUE),"")</f>
        <v>0</v>
      </c>
    </row>
    <row r="1117" spans="1:7" ht="19.95" customHeight="1" x14ac:dyDescent="0.3">
      <c r="A1117" t="s">
        <v>5352</v>
      </c>
      <c r="B1117" t="s">
        <v>4410</v>
      </c>
      <c r="C1117" t="s">
        <v>2310</v>
      </c>
      <c r="D1117" t="s">
        <v>279</v>
      </c>
      <c r="E1117" s="31">
        <v>43545</v>
      </c>
      <c r="F1117" s="30">
        <f>LowestQuintileIncome[[#This Row],[LQI]]/34620</f>
        <v>1.2577989601386481</v>
      </c>
      <c r="G1117" s="20">
        <f>IFERROR(VLOOKUP(F1117,Points!$I$2:$K$5,3,TRUE),"")</f>
        <v>0</v>
      </c>
    </row>
    <row r="1118" spans="1:7" ht="19.95" customHeight="1" x14ac:dyDescent="0.3">
      <c r="A1118" t="s">
        <v>5352</v>
      </c>
      <c r="B1118" t="s">
        <v>4411</v>
      </c>
      <c r="C1118" t="s">
        <v>2311</v>
      </c>
      <c r="D1118" t="s">
        <v>279</v>
      </c>
      <c r="E1118" s="31">
        <v>41429</v>
      </c>
      <c r="F1118" s="30">
        <f>LowestQuintileIncome[[#This Row],[LQI]]/34620</f>
        <v>1.1966782206816868</v>
      </c>
      <c r="G1118" s="20">
        <f>IFERROR(VLOOKUP(F1118,Points!$I$2:$K$5,3,TRUE),"")</f>
        <v>0</v>
      </c>
    </row>
    <row r="1119" spans="1:7" ht="19.95" customHeight="1" x14ac:dyDescent="0.3">
      <c r="A1119" t="s">
        <v>5351</v>
      </c>
      <c r="B1119" t="s">
        <v>4412</v>
      </c>
      <c r="C1119" t="s">
        <v>2312</v>
      </c>
      <c r="D1119" t="s">
        <v>36</v>
      </c>
      <c r="E1119" s="31">
        <v>97333</v>
      </c>
      <c r="F1119" s="30">
        <f>LowestQuintileIncome[[#This Row],[LQI]]/34620</f>
        <v>2.8114673599075677</v>
      </c>
      <c r="G1119" s="20">
        <f>IFERROR(VLOOKUP(F1119,Points!$I$2:$K$5,3,TRUE),"")</f>
        <v>0</v>
      </c>
    </row>
    <row r="1120" spans="1:7" ht="19.95" customHeight="1" x14ac:dyDescent="0.3">
      <c r="A1120" t="s">
        <v>5352</v>
      </c>
      <c r="B1120" t="s">
        <v>4413</v>
      </c>
      <c r="C1120" t="s">
        <v>2313</v>
      </c>
      <c r="D1120" t="s">
        <v>143</v>
      </c>
      <c r="E1120" s="31">
        <v>51400</v>
      </c>
      <c r="F1120" s="30">
        <f>LowestQuintileIncome[[#This Row],[LQI]]/34620</f>
        <v>1.4846909300982092</v>
      </c>
      <c r="G1120" s="20">
        <f>IFERROR(VLOOKUP(F1120,Points!$I$2:$K$5,3,TRUE),"")</f>
        <v>0</v>
      </c>
    </row>
    <row r="1121" spans="1:7" ht="19.95" customHeight="1" x14ac:dyDescent="0.3">
      <c r="A1121" t="s">
        <v>5352</v>
      </c>
      <c r="B1121" t="s">
        <v>4414</v>
      </c>
      <c r="C1121" t="s">
        <v>2314</v>
      </c>
      <c r="D1121" t="s">
        <v>48</v>
      </c>
      <c r="E1121" s="31">
        <v>38483</v>
      </c>
      <c r="F1121" s="30">
        <f>LowestQuintileIncome[[#This Row],[LQI]]/34620</f>
        <v>1.1115829000577702</v>
      </c>
      <c r="G1121" s="20">
        <f>IFERROR(VLOOKUP(F1121,Points!$I$2:$K$5,3,TRUE),"")</f>
        <v>0</v>
      </c>
    </row>
    <row r="1122" spans="1:7" ht="19.95" customHeight="1" x14ac:dyDescent="0.3">
      <c r="A1122" t="s">
        <v>5352</v>
      </c>
      <c r="B1122" t="s">
        <v>4415</v>
      </c>
      <c r="C1122" t="s">
        <v>2314</v>
      </c>
      <c r="D1122" t="s">
        <v>279</v>
      </c>
      <c r="E1122" s="31">
        <v>50625</v>
      </c>
      <c r="F1122" s="30">
        <f>LowestQuintileIncome[[#This Row],[LQI]]/34620</f>
        <v>1.4623050259965338</v>
      </c>
      <c r="G1122" s="20">
        <f>IFERROR(VLOOKUP(F1122,Points!$I$2:$K$5,3,TRUE),"")</f>
        <v>0</v>
      </c>
    </row>
    <row r="1123" spans="1:7" ht="19.95" customHeight="1" x14ac:dyDescent="0.3">
      <c r="A1123" t="s">
        <v>5352</v>
      </c>
      <c r="B1123" t="s">
        <v>4416</v>
      </c>
      <c r="C1123" t="s">
        <v>2314</v>
      </c>
      <c r="D1123" t="s">
        <v>50</v>
      </c>
      <c r="E1123" s="31">
        <v>36042</v>
      </c>
      <c r="F1123" s="30">
        <f>LowestQuintileIncome[[#This Row],[LQI]]/34620</f>
        <v>1.0410745233968803</v>
      </c>
      <c r="G1123" s="20">
        <f>IFERROR(VLOOKUP(F1123,Points!$I$2:$K$5,3,TRUE),"")</f>
        <v>0</v>
      </c>
    </row>
    <row r="1124" spans="1:7" ht="19.95" customHeight="1" x14ac:dyDescent="0.3">
      <c r="A1124" t="s">
        <v>5352</v>
      </c>
      <c r="B1124" t="s">
        <v>4417</v>
      </c>
      <c r="C1124" t="s">
        <v>2315</v>
      </c>
      <c r="D1124" t="s">
        <v>48</v>
      </c>
      <c r="E1124" s="31">
        <v>37763</v>
      </c>
      <c r="F1124" s="30">
        <f>LowestQuintileIncome[[#This Row],[LQI]]/34620</f>
        <v>1.090785673021375</v>
      </c>
      <c r="G1124" s="20">
        <f>IFERROR(VLOOKUP(F1124,Points!$I$2:$K$5,3,TRUE),"")</f>
        <v>0</v>
      </c>
    </row>
    <row r="1125" spans="1:7" ht="19.95" customHeight="1" x14ac:dyDescent="0.3">
      <c r="A1125" t="s">
        <v>5352</v>
      </c>
      <c r="B1125" t="s">
        <v>4418</v>
      </c>
      <c r="C1125" t="s">
        <v>2316</v>
      </c>
      <c r="D1125" t="s">
        <v>64</v>
      </c>
      <c r="E1125" s="31">
        <v>24227</v>
      </c>
      <c r="F1125" s="30">
        <f>LowestQuintileIncome[[#This Row],[LQI]]/34620</f>
        <v>0.69979780473714615</v>
      </c>
      <c r="G1125" s="20">
        <f>IFERROR(VLOOKUP(F1125,Points!$I$2:$K$5,3,TRUE),"")</f>
        <v>15</v>
      </c>
    </row>
    <row r="1126" spans="1:7" ht="19.95" customHeight="1" x14ac:dyDescent="0.3">
      <c r="A1126" t="s">
        <v>5352</v>
      </c>
      <c r="B1126" t="s">
        <v>4419</v>
      </c>
      <c r="C1126" t="s">
        <v>2317</v>
      </c>
      <c r="D1126" t="s">
        <v>11</v>
      </c>
      <c r="E1126" s="31">
        <v>26900</v>
      </c>
      <c r="F1126" s="30">
        <f>LowestQuintileIncome[[#This Row],[LQI]]/34620</f>
        <v>0.7770075101097631</v>
      </c>
      <c r="G1126" s="20">
        <f>IFERROR(VLOOKUP(F1126,Points!$I$2:$K$5,3,TRUE),"")</f>
        <v>10</v>
      </c>
    </row>
    <row r="1127" spans="1:7" ht="19.95" customHeight="1" x14ac:dyDescent="0.3">
      <c r="A1127" t="s">
        <v>5352</v>
      </c>
      <c r="B1127" t="s">
        <v>4420</v>
      </c>
      <c r="C1127" t="s">
        <v>2318</v>
      </c>
      <c r="D1127" t="s">
        <v>107</v>
      </c>
      <c r="E1127" s="31">
        <v>28083</v>
      </c>
      <c r="F1127" s="30">
        <f>LowestQuintileIncome[[#This Row],[LQI]]/34620</f>
        <v>0.81117850953206239</v>
      </c>
      <c r="G1127" s="20">
        <f>IFERROR(VLOOKUP(F1127,Points!$I$2:$K$5,3,TRUE),"")</f>
        <v>0</v>
      </c>
    </row>
    <row r="1128" spans="1:7" ht="19.95" customHeight="1" x14ac:dyDescent="0.3">
      <c r="A1128" t="s">
        <v>5351</v>
      </c>
      <c r="B1128" t="s">
        <v>4421</v>
      </c>
      <c r="C1128" t="s">
        <v>2319</v>
      </c>
      <c r="D1128" t="s">
        <v>99</v>
      </c>
      <c r="E1128" s="31">
        <v>45630</v>
      </c>
      <c r="F1128" s="30">
        <f>LowestQuintileIncome[[#This Row],[LQI]]/34620</f>
        <v>1.3180242634315424</v>
      </c>
      <c r="G1128" s="20">
        <f>IFERROR(VLOOKUP(F1128,Points!$I$2:$K$5,3,TRUE),"")</f>
        <v>0</v>
      </c>
    </row>
    <row r="1129" spans="1:7" ht="19.95" customHeight="1" x14ac:dyDescent="0.3">
      <c r="A1129" t="s">
        <v>5352</v>
      </c>
      <c r="B1129" t="s">
        <v>4422</v>
      </c>
      <c r="C1129" t="s">
        <v>2320</v>
      </c>
      <c r="D1129" t="s">
        <v>99</v>
      </c>
      <c r="E1129" s="31">
        <v>52571</v>
      </c>
      <c r="F1129" s="30">
        <f>LowestQuintileIncome[[#This Row],[LQI]]/34620</f>
        <v>1.5185153090699017</v>
      </c>
      <c r="G1129" s="20">
        <f>IFERROR(VLOOKUP(F1129,Points!$I$2:$K$5,3,TRUE),"")</f>
        <v>0</v>
      </c>
    </row>
    <row r="1130" spans="1:7" ht="19.95" customHeight="1" x14ac:dyDescent="0.3">
      <c r="A1130" t="s">
        <v>5352</v>
      </c>
      <c r="B1130" t="s">
        <v>4423</v>
      </c>
      <c r="C1130" t="s">
        <v>2321</v>
      </c>
      <c r="D1130" t="s">
        <v>86</v>
      </c>
      <c r="E1130" s="31">
        <v>58100</v>
      </c>
      <c r="F1130" s="30">
        <f>LowestQuintileIncome[[#This Row],[LQI]]/34620</f>
        <v>1.6782206816868861</v>
      </c>
      <c r="G1130" s="20">
        <f>IFERROR(VLOOKUP(F1130,Points!$I$2:$K$5,3,TRUE),"")</f>
        <v>0</v>
      </c>
    </row>
    <row r="1131" spans="1:7" ht="19.95" customHeight="1" x14ac:dyDescent="0.3">
      <c r="A1131" t="s">
        <v>5351</v>
      </c>
      <c r="B1131" t="s">
        <v>4424</v>
      </c>
      <c r="C1131" t="s">
        <v>2322</v>
      </c>
      <c r="D1131" t="s">
        <v>25</v>
      </c>
      <c r="E1131" s="31">
        <v>45250</v>
      </c>
      <c r="F1131" s="30">
        <f>LowestQuintileIncome[[#This Row],[LQI]]/34620</f>
        <v>1.3070479491623339</v>
      </c>
      <c r="G1131" s="20">
        <f>IFERROR(VLOOKUP(F1131,Points!$I$2:$K$5,3,TRUE),"")</f>
        <v>0</v>
      </c>
    </row>
    <row r="1132" spans="1:7" ht="19.95" customHeight="1" x14ac:dyDescent="0.3">
      <c r="A1132" t="s">
        <v>5352</v>
      </c>
      <c r="B1132" t="s">
        <v>4425</v>
      </c>
      <c r="C1132" t="s">
        <v>2323</v>
      </c>
      <c r="D1132" t="s">
        <v>25</v>
      </c>
      <c r="E1132" s="31">
        <v>31500</v>
      </c>
      <c r="F1132" s="30">
        <f>LowestQuintileIncome[[#This Row],[LQI]]/34620</f>
        <v>0.90987868284228768</v>
      </c>
      <c r="G1132" s="20">
        <f>IFERROR(VLOOKUP(F1132,Points!$I$2:$K$5,3,TRUE),"")</f>
        <v>0</v>
      </c>
    </row>
    <row r="1133" spans="1:7" ht="19.95" customHeight="1" x14ac:dyDescent="0.3">
      <c r="A1133" t="s">
        <v>5351</v>
      </c>
      <c r="B1133" t="s">
        <v>4426</v>
      </c>
      <c r="C1133" t="s">
        <v>2324</v>
      </c>
      <c r="D1133" t="s">
        <v>279</v>
      </c>
      <c r="E1133" s="31">
        <v>33167</v>
      </c>
      <c r="F1133" s="30">
        <f>LowestQuintileIncome[[#This Row],[LQI]]/34620</f>
        <v>0.9580300404390526</v>
      </c>
      <c r="G1133" s="20">
        <f>IFERROR(VLOOKUP(F1133,Points!$I$2:$K$5,3,TRUE),"")</f>
        <v>0</v>
      </c>
    </row>
    <row r="1134" spans="1:7" ht="19.95" customHeight="1" x14ac:dyDescent="0.3">
      <c r="A1134" t="s">
        <v>5352</v>
      </c>
      <c r="B1134" t="s">
        <v>4427</v>
      </c>
      <c r="C1134" t="s">
        <v>2325</v>
      </c>
      <c r="D1134" t="s">
        <v>156</v>
      </c>
      <c r="E1134" s="31">
        <v>31000</v>
      </c>
      <c r="F1134" s="30">
        <f>LowestQuintileIncome[[#This Row],[LQI]]/34620</f>
        <v>0.89543616406701332</v>
      </c>
      <c r="G1134" s="20">
        <f>IFERROR(VLOOKUP(F1134,Points!$I$2:$K$5,3,TRUE),"")</f>
        <v>0</v>
      </c>
    </row>
    <row r="1135" spans="1:7" ht="19.95" customHeight="1" x14ac:dyDescent="0.3">
      <c r="A1135" t="s">
        <v>5351</v>
      </c>
      <c r="B1135" t="s">
        <v>4428</v>
      </c>
      <c r="C1135" t="s">
        <v>2326</v>
      </c>
      <c r="D1135" t="s">
        <v>59</v>
      </c>
      <c r="E1135" s="31">
        <v>27762</v>
      </c>
      <c r="F1135" s="30">
        <f>LowestQuintileIncome[[#This Row],[LQI]]/34620</f>
        <v>0.80190641247833627</v>
      </c>
      <c r="G1135" s="20">
        <f>IFERROR(VLOOKUP(F1135,Points!$I$2:$K$5,3,TRUE),"")</f>
        <v>0</v>
      </c>
    </row>
    <row r="1136" spans="1:7" ht="19.95" customHeight="1" x14ac:dyDescent="0.3">
      <c r="A1136" t="s">
        <v>5351</v>
      </c>
      <c r="B1136" t="s">
        <v>4429</v>
      </c>
      <c r="C1136" t="s">
        <v>2327</v>
      </c>
      <c r="D1136" t="s">
        <v>144</v>
      </c>
      <c r="E1136" s="31">
        <v>24288</v>
      </c>
      <c r="F1136" s="30">
        <f>LowestQuintileIncome[[#This Row],[LQI]]/34620</f>
        <v>0.70155979202772967</v>
      </c>
      <c r="G1136" s="20">
        <f>IFERROR(VLOOKUP(F1136,Points!$I$2:$K$5,3,TRUE),"")</f>
        <v>10</v>
      </c>
    </row>
    <row r="1137" spans="1:7" ht="19.95" customHeight="1" x14ac:dyDescent="0.3">
      <c r="A1137" t="s">
        <v>5352</v>
      </c>
      <c r="B1137" t="s">
        <v>4430</v>
      </c>
      <c r="C1137" t="s">
        <v>2328</v>
      </c>
      <c r="D1137" t="s">
        <v>88</v>
      </c>
      <c r="E1137" s="31">
        <v>16389</v>
      </c>
      <c r="F1137" s="30">
        <f>LowestQuintileIncome[[#This Row],[LQI]]/34620</f>
        <v>0.47339688041594452</v>
      </c>
      <c r="G1137" s="20">
        <f>IFERROR(VLOOKUP(F1137,Points!$I$2:$K$5,3,TRUE),"")</f>
        <v>20</v>
      </c>
    </row>
    <row r="1138" spans="1:7" ht="19.95" customHeight="1" x14ac:dyDescent="0.3">
      <c r="A1138" t="s">
        <v>5352</v>
      </c>
      <c r="B1138" t="s">
        <v>4431</v>
      </c>
      <c r="C1138" t="s">
        <v>2328</v>
      </c>
      <c r="D1138" t="s">
        <v>115</v>
      </c>
      <c r="E1138" s="31">
        <v>21500</v>
      </c>
      <c r="F1138" s="30">
        <f>LowestQuintileIncome[[#This Row],[LQI]]/34620</f>
        <v>0.62102830733679959</v>
      </c>
      <c r="G1138" s="20">
        <f>IFERROR(VLOOKUP(F1138,Points!$I$2:$K$5,3,TRUE),"")</f>
        <v>15</v>
      </c>
    </row>
    <row r="1139" spans="1:7" ht="19.95" customHeight="1" x14ac:dyDescent="0.3">
      <c r="A1139" t="s">
        <v>5352</v>
      </c>
      <c r="B1139" t="s">
        <v>4432</v>
      </c>
      <c r="C1139" t="s">
        <v>2328</v>
      </c>
      <c r="D1139" t="s">
        <v>108</v>
      </c>
      <c r="E1139" s="31">
        <v>43083</v>
      </c>
      <c r="F1139" s="30">
        <f>LowestQuintileIncome[[#This Row],[LQI]]/34620</f>
        <v>1.2444540727902946</v>
      </c>
      <c r="G1139" s="20">
        <f>IFERROR(VLOOKUP(F1139,Points!$I$2:$K$5,3,TRUE),"")</f>
        <v>0</v>
      </c>
    </row>
    <row r="1140" spans="1:7" ht="19.95" customHeight="1" x14ac:dyDescent="0.3">
      <c r="A1140" t="s">
        <v>5351</v>
      </c>
      <c r="B1140" t="s">
        <v>4433</v>
      </c>
      <c r="C1140" t="s">
        <v>2329</v>
      </c>
      <c r="D1140" t="s">
        <v>168</v>
      </c>
      <c r="E1140" s="31">
        <v>23700</v>
      </c>
      <c r="F1140" s="30">
        <f>LowestQuintileIncome[[#This Row],[LQI]]/34620</f>
        <v>0.68457538994800693</v>
      </c>
      <c r="G1140" s="20">
        <f>IFERROR(VLOOKUP(F1140,Points!$I$2:$K$5,3,TRUE),"")</f>
        <v>15</v>
      </c>
    </row>
    <row r="1141" spans="1:7" ht="19.95" customHeight="1" x14ac:dyDescent="0.3">
      <c r="A1141" t="s">
        <v>5352</v>
      </c>
      <c r="B1141" t="s">
        <v>4434</v>
      </c>
      <c r="C1141" t="s">
        <v>2330</v>
      </c>
      <c r="D1141" t="s">
        <v>168</v>
      </c>
      <c r="E1141" s="31">
        <v>28000</v>
      </c>
      <c r="F1141" s="30">
        <f>LowestQuintileIncome[[#This Row],[LQI]]/34620</f>
        <v>0.80878105141536683</v>
      </c>
      <c r="G1141" s="20">
        <f>IFERROR(VLOOKUP(F1141,Points!$I$2:$K$5,3,TRUE),"")</f>
        <v>0</v>
      </c>
    </row>
    <row r="1142" spans="1:7" ht="19.95" customHeight="1" x14ac:dyDescent="0.3">
      <c r="A1142" t="s">
        <v>5351</v>
      </c>
      <c r="B1142" t="s">
        <v>4435</v>
      </c>
      <c r="C1142" t="s">
        <v>2331</v>
      </c>
      <c r="D1142" t="s">
        <v>168</v>
      </c>
      <c r="E1142" s="31">
        <v>17577</v>
      </c>
      <c r="F1142" s="30">
        <f>LowestQuintileIncome[[#This Row],[LQI]]/34620</f>
        <v>0.50771230502599651</v>
      </c>
      <c r="G1142" s="20">
        <f>IFERROR(VLOOKUP(F1142,Points!$I$2:$K$5,3,TRUE),"")</f>
        <v>20</v>
      </c>
    </row>
    <row r="1143" spans="1:7" ht="19.95" customHeight="1" x14ac:dyDescent="0.3">
      <c r="A1143" t="s">
        <v>5352</v>
      </c>
      <c r="B1143" t="s">
        <v>4436</v>
      </c>
      <c r="C1143" t="s">
        <v>2332</v>
      </c>
      <c r="D1143" t="s">
        <v>30</v>
      </c>
      <c r="E1143" s="31">
        <v>24500</v>
      </c>
      <c r="F1143" s="30">
        <f>LowestQuintileIncome[[#This Row],[LQI]]/34620</f>
        <v>0.70768341998844597</v>
      </c>
      <c r="G1143" s="20">
        <f>IFERROR(VLOOKUP(F1143,Points!$I$2:$K$5,3,TRUE),"")</f>
        <v>10</v>
      </c>
    </row>
    <row r="1144" spans="1:7" ht="19.95" customHeight="1" x14ac:dyDescent="0.3">
      <c r="A1144" t="s">
        <v>5352</v>
      </c>
      <c r="B1144" t="s">
        <v>4437</v>
      </c>
      <c r="C1144" t="s">
        <v>2332</v>
      </c>
      <c r="D1144" t="s">
        <v>101</v>
      </c>
      <c r="E1144" s="31">
        <v>38833</v>
      </c>
      <c r="F1144" s="30">
        <f>LowestQuintileIncome[[#This Row],[LQI]]/34620</f>
        <v>1.1216926632004622</v>
      </c>
      <c r="G1144" s="20">
        <f>IFERROR(VLOOKUP(F1144,Points!$I$2:$K$5,3,TRUE),"")</f>
        <v>0</v>
      </c>
    </row>
    <row r="1145" spans="1:7" ht="19.95" customHeight="1" x14ac:dyDescent="0.3">
      <c r="A1145" t="s">
        <v>5351</v>
      </c>
      <c r="B1145" t="s">
        <v>4438</v>
      </c>
      <c r="C1145" t="s">
        <v>2333</v>
      </c>
      <c r="D1145" t="s">
        <v>36</v>
      </c>
      <c r="E1145" s="31">
        <v>22362</v>
      </c>
      <c r="F1145" s="30">
        <f>LowestQuintileIncome[[#This Row],[LQI]]/34620</f>
        <v>0.64592720970537265</v>
      </c>
      <c r="G1145" s="20">
        <f>IFERROR(VLOOKUP(F1145,Points!$I$2:$K$5,3,TRUE),"")</f>
        <v>15</v>
      </c>
    </row>
    <row r="1146" spans="1:7" ht="19.95" customHeight="1" x14ac:dyDescent="0.3">
      <c r="A1146" t="s">
        <v>5351</v>
      </c>
      <c r="B1146" t="s">
        <v>4439</v>
      </c>
      <c r="C1146" t="s">
        <v>2334</v>
      </c>
      <c r="D1146" t="s">
        <v>91</v>
      </c>
      <c r="E1146" s="31">
        <v>26749</v>
      </c>
      <c r="F1146" s="30">
        <f>LowestQuintileIncome[[#This Row],[LQI]]/34620</f>
        <v>0.77264586943963032</v>
      </c>
      <c r="G1146" s="20">
        <f>IFERROR(VLOOKUP(F1146,Points!$I$2:$K$5,3,TRUE),"")</f>
        <v>10</v>
      </c>
    </row>
    <row r="1147" spans="1:7" ht="19.95" customHeight="1" x14ac:dyDescent="0.3">
      <c r="A1147" t="s">
        <v>5352</v>
      </c>
      <c r="B1147" t="s">
        <v>4440</v>
      </c>
      <c r="C1147" t="s">
        <v>2335</v>
      </c>
      <c r="D1147" t="s">
        <v>53</v>
      </c>
      <c r="E1147" s="31">
        <v>48000</v>
      </c>
      <c r="F1147" s="30">
        <f>LowestQuintileIncome[[#This Row],[LQI]]/34620</f>
        <v>1.3864818024263432</v>
      </c>
      <c r="G1147" s="20">
        <f>IFERROR(VLOOKUP(F1147,Points!$I$2:$K$5,3,TRUE),"")</f>
        <v>0</v>
      </c>
    </row>
    <row r="1148" spans="1:7" ht="19.95" customHeight="1" x14ac:dyDescent="0.3">
      <c r="A1148" t="s">
        <v>5352</v>
      </c>
      <c r="B1148" t="s">
        <v>4441</v>
      </c>
      <c r="C1148" t="s">
        <v>2335</v>
      </c>
      <c r="D1148" t="s">
        <v>91</v>
      </c>
      <c r="E1148" s="31">
        <v>45635</v>
      </c>
      <c r="F1148" s="30">
        <f>LowestQuintileIncome[[#This Row],[LQI]]/34620</f>
        <v>1.3181686886192951</v>
      </c>
      <c r="G1148" s="20">
        <f>IFERROR(VLOOKUP(F1148,Points!$I$2:$K$5,3,TRUE),"")</f>
        <v>0</v>
      </c>
    </row>
    <row r="1149" spans="1:7" ht="19.95" customHeight="1" x14ac:dyDescent="0.3">
      <c r="A1149" t="s">
        <v>5352</v>
      </c>
      <c r="B1149" t="s">
        <v>4442</v>
      </c>
      <c r="C1149" t="s">
        <v>2336</v>
      </c>
      <c r="D1149" t="s">
        <v>138</v>
      </c>
      <c r="E1149" s="31">
        <v>40361</v>
      </c>
      <c r="F1149" s="30">
        <f>LowestQuintileIncome[[#This Row],[LQI]]/34620</f>
        <v>1.1658290005777008</v>
      </c>
      <c r="G1149" s="20">
        <f>IFERROR(VLOOKUP(F1149,Points!$I$2:$K$5,3,TRUE),"")</f>
        <v>0</v>
      </c>
    </row>
    <row r="1150" spans="1:7" ht="19.95" customHeight="1" x14ac:dyDescent="0.3">
      <c r="A1150" t="s">
        <v>5352</v>
      </c>
      <c r="B1150" t="s">
        <v>4443</v>
      </c>
      <c r="C1150" t="s">
        <v>2337</v>
      </c>
      <c r="D1150" t="s">
        <v>126</v>
      </c>
      <c r="E1150" s="31">
        <v>21500</v>
      </c>
      <c r="F1150" s="30">
        <f>LowestQuintileIncome[[#This Row],[LQI]]/34620</f>
        <v>0.62102830733679959</v>
      </c>
      <c r="G1150" s="20">
        <f>IFERROR(VLOOKUP(F1150,Points!$I$2:$K$5,3,TRUE),"")</f>
        <v>15</v>
      </c>
    </row>
    <row r="1151" spans="1:7" ht="19.95" customHeight="1" x14ac:dyDescent="0.3">
      <c r="A1151" t="s">
        <v>5351</v>
      </c>
      <c r="B1151" t="s">
        <v>4444</v>
      </c>
      <c r="C1151" t="s">
        <v>2338</v>
      </c>
      <c r="D1151" t="s">
        <v>126</v>
      </c>
      <c r="E1151" s="31">
        <v>33500</v>
      </c>
      <c r="F1151" s="30">
        <f>LowestQuintileIncome[[#This Row],[LQI]]/34620</f>
        <v>0.96764875794338534</v>
      </c>
      <c r="G1151" s="20">
        <f>IFERROR(VLOOKUP(F1151,Points!$I$2:$K$5,3,TRUE),"")</f>
        <v>0</v>
      </c>
    </row>
    <row r="1152" spans="1:7" ht="19.95" customHeight="1" x14ac:dyDescent="0.3">
      <c r="A1152" t="s">
        <v>5352</v>
      </c>
      <c r="B1152" t="s">
        <v>4445</v>
      </c>
      <c r="C1152" t="s">
        <v>2339</v>
      </c>
      <c r="D1152" t="s">
        <v>144</v>
      </c>
      <c r="E1152" s="31">
        <v>40050</v>
      </c>
      <c r="F1152" s="30">
        <f>LowestQuintileIncome[[#This Row],[LQI]]/34620</f>
        <v>1.1568457538994801</v>
      </c>
      <c r="G1152" s="20">
        <f>IFERROR(VLOOKUP(F1152,Points!$I$2:$K$5,3,TRUE),"")</f>
        <v>0</v>
      </c>
    </row>
    <row r="1153" spans="1:7" ht="19.95" customHeight="1" x14ac:dyDescent="0.3">
      <c r="A1153" t="s">
        <v>5351</v>
      </c>
      <c r="B1153" t="s">
        <v>4446</v>
      </c>
      <c r="C1153" t="s">
        <v>2340</v>
      </c>
      <c r="D1153" t="s">
        <v>50</v>
      </c>
      <c r="E1153" s="31">
        <v>34250</v>
      </c>
      <c r="F1153" s="30">
        <f>LowestQuintileIncome[[#This Row],[LQI]]/34620</f>
        <v>0.98931253610629699</v>
      </c>
      <c r="G1153" s="20">
        <f>IFERROR(VLOOKUP(F1153,Points!$I$2:$K$5,3,TRUE),"")</f>
        <v>0</v>
      </c>
    </row>
    <row r="1154" spans="1:7" ht="19.95" customHeight="1" x14ac:dyDescent="0.3">
      <c r="A1154" t="s">
        <v>5351</v>
      </c>
      <c r="B1154" t="s">
        <v>4447</v>
      </c>
      <c r="C1154" t="s">
        <v>2341</v>
      </c>
      <c r="D1154" t="s">
        <v>88</v>
      </c>
      <c r="E1154" s="31">
        <v>30448</v>
      </c>
      <c r="F1154" s="30">
        <f>LowestQuintileIncome[[#This Row],[LQI]]/34620</f>
        <v>0.87949162333911035</v>
      </c>
      <c r="G1154" s="20">
        <f>IFERROR(VLOOKUP(F1154,Points!$I$2:$K$5,3,TRUE),"")</f>
        <v>0</v>
      </c>
    </row>
    <row r="1155" spans="1:7" ht="19.95" customHeight="1" x14ac:dyDescent="0.3">
      <c r="A1155" t="s">
        <v>5352</v>
      </c>
      <c r="B1155" t="s">
        <v>4448</v>
      </c>
      <c r="C1155" t="s">
        <v>2342</v>
      </c>
      <c r="D1155" t="s">
        <v>45</v>
      </c>
      <c r="E1155" s="31">
        <v>57500</v>
      </c>
      <c r="F1155" s="30">
        <f>LowestQuintileIncome[[#This Row],[LQI]]/34620</f>
        <v>1.660889659156557</v>
      </c>
      <c r="G1155" s="20">
        <f>IFERROR(VLOOKUP(F1155,Points!$I$2:$K$5,3,TRUE),"")</f>
        <v>0</v>
      </c>
    </row>
    <row r="1156" spans="1:7" ht="19.95" customHeight="1" x14ac:dyDescent="0.3">
      <c r="A1156" t="s">
        <v>5351</v>
      </c>
      <c r="B1156" t="s">
        <v>4449</v>
      </c>
      <c r="C1156" t="s">
        <v>2343</v>
      </c>
      <c r="D1156" t="s">
        <v>95</v>
      </c>
      <c r="E1156" s="31">
        <v>38566</v>
      </c>
      <c r="F1156" s="30">
        <f>LowestQuintileIncome[[#This Row],[LQI]]/34620</f>
        <v>1.1139803581744656</v>
      </c>
      <c r="G1156" s="20">
        <f>IFERROR(VLOOKUP(F1156,Points!$I$2:$K$5,3,TRUE),"")</f>
        <v>0</v>
      </c>
    </row>
    <row r="1157" spans="1:7" ht="19.95" customHeight="1" x14ac:dyDescent="0.3">
      <c r="A1157" t="s">
        <v>5352</v>
      </c>
      <c r="B1157" t="s">
        <v>4450</v>
      </c>
      <c r="C1157" t="s">
        <v>2344</v>
      </c>
      <c r="D1157" t="s">
        <v>147</v>
      </c>
      <c r="E1157" s="31">
        <v>40838</v>
      </c>
      <c r="F1157" s="30">
        <f>LowestQuintileIncome[[#This Row],[LQI]]/34620</f>
        <v>1.1796071634893126</v>
      </c>
      <c r="G1157" s="20">
        <f>IFERROR(VLOOKUP(F1157,Points!$I$2:$K$5,3,TRUE),"")</f>
        <v>0</v>
      </c>
    </row>
    <row r="1158" spans="1:7" ht="19.95" customHeight="1" x14ac:dyDescent="0.3">
      <c r="A1158" t="s">
        <v>5352</v>
      </c>
      <c r="B1158" t="s">
        <v>4451</v>
      </c>
      <c r="C1158" t="s">
        <v>2345</v>
      </c>
      <c r="D1158" t="s">
        <v>36</v>
      </c>
      <c r="E1158" s="31">
        <v>57622</v>
      </c>
      <c r="F1158" s="30">
        <f>LowestQuintileIncome[[#This Row],[LQI]]/34620</f>
        <v>1.6644136337377238</v>
      </c>
      <c r="G1158" s="20">
        <f>IFERROR(VLOOKUP(F1158,Points!$I$2:$K$5,3,TRUE),"")</f>
        <v>0</v>
      </c>
    </row>
    <row r="1159" spans="1:7" ht="19.95" customHeight="1" x14ac:dyDescent="0.3">
      <c r="A1159" t="s">
        <v>5351</v>
      </c>
      <c r="B1159" t="s">
        <v>4452</v>
      </c>
      <c r="C1159" t="s">
        <v>2346</v>
      </c>
      <c r="D1159" t="s">
        <v>36</v>
      </c>
      <c r="E1159" s="31">
        <v>41266</v>
      </c>
      <c r="F1159" s="30">
        <f>LowestQuintileIncome[[#This Row],[LQI]]/34620</f>
        <v>1.1919699595609474</v>
      </c>
      <c r="G1159" s="20">
        <f>IFERROR(VLOOKUP(F1159,Points!$I$2:$K$5,3,TRUE),"")</f>
        <v>0</v>
      </c>
    </row>
    <row r="1160" spans="1:7" ht="19.95" customHeight="1" x14ac:dyDescent="0.3">
      <c r="A1160" t="s">
        <v>5351</v>
      </c>
      <c r="B1160" t="s">
        <v>4453</v>
      </c>
      <c r="C1160" t="s">
        <v>2347</v>
      </c>
      <c r="D1160" t="s">
        <v>36</v>
      </c>
      <c r="E1160" s="31">
        <v>52683</v>
      </c>
      <c r="F1160" s="30">
        <f>LowestQuintileIncome[[#This Row],[LQI]]/34620</f>
        <v>1.5217504332755634</v>
      </c>
      <c r="G1160" s="20">
        <f>IFERROR(VLOOKUP(F1160,Points!$I$2:$K$5,3,TRUE),"")</f>
        <v>0</v>
      </c>
    </row>
    <row r="1161" spans="1:7" ht="19.95" customHeight="1" x14ac:dyDescent="0.3">
      <c r="A1161" t="s">
        <v>5352</v>
      </c>
      <c r="B1161" t="s">
        <v>4454</v>
      </c>
      <c r="C1161" t="s">
        <v>2348</v>
      </c>
      <c r="D1161" t="s">
        <v>39</v>
      </c>
      <c r="E1161" s="31">
        <v>34091</v>
      </c>
      <c r="F1161" s="30">
        <f>LowestQuintileIncome[[#This Row],[LQI]]/34620</f>
        <v>0.98471981513575968</v>
      </c>
      <c r="G1161" s="20">
        <f>IFERROR(VLOOKUP(F1161,Points!$I$2:$K$5,3,TRUE),"")</f>
        <v>0</v>
      </c>
    </row>
    <row r="1162" spans="1:7" ht="19.95" customHeight="1" x14ac:dyDescent="0.3">
      <c r="A1162" t="s">
        <v>5352</v>
      </c>
      <c r="B1162" t="s">
        <v>4455</v>
      </c>
      <c r="C1162" t="s">
        <v>2348</v>
      </c>
      <c r="D1162" t="s">
        <v>107</v>
      </c>
      <c r="E1162" s="31">
        <v>28000</v>
      </c>
      <c r="F1162" s="30">
        <f>LowestQuintileIncome[[#This Row],[LQI]]/34620</f>
        <v>0.80878105141536683</v>
      </c>
      <c r="G1162" s="20">
        <f>IFERROR(VLOOKUP(F1162,Points!$I$2:$K$5,3,TRUE),"")</f>
        <v>0</v>
      </c>
    </row>
    <row r="1163" spans="1:7" ht="19.95" customHeight="1" x14ac:dyDescent="0.3">
      <c r="A1163" t="s">
        <v>5352</v>
      </c>
      <c r="B1163" t="s">
        <v>4456</v>
      </c>
      <c r="C1163" t="s">
        <v>2349</v>
      </c>
      <c r="D1163" t="s">
        <v>99</v>
      </c>
      <c r="E1163" s="31">
        <v>61750</v>
      </c>
      <c r="F1163" s="30">
        <f>LowestQuintileIncome[[#This Row],[LQI]]/34620</f>
        <v>1.7836510687463893</v>
      </c>
      <c r="G1163" s="20">
        <f>IFERROR(VLOOKUP(F1163,Points!$I$2:$K$5,3,TRUE),"")</f>
        <v>0</v>
      </c>
    </row>
    <row r="1164" spans="1:7" ht="19.95" customHeight="1" x14ac:dyDescent="0.3">
      <c r="A1164" t="s">
        <v>5352</v>
      </c>
      <c r="B1164" t="s">
        <v>4457</v>
      </c>
      <c r="C1164" t="s">
        <v>2350</v>
      </c>
      <c r="D1164" t="s">
        <v>147</v>
      </c>
      <c r="E1164" s="31">
        <v>45167</v>
      </c>
      <c r="F1164" s="30">
        <f>LowestQuintileIncome[[#This Row],[LQI]]/34620</f>
        <v>1.3046504910456385</v>
      </c>
      <c r="G1164" s="20">
        <f>IFERROR(VLOOKUP(F1164,Points!$I$2:$K$5,3,TRUE),"")</f>
        <v>0</v>
      </c>
    </row>
    <row r="1165" spans="1:7" ht="19.95" customHeight="1" x14ac:dyDescent="0.3">
      <c r="A1165" t="s">
        <v>5352</v>
      </c>
      <c r="B1165" t="s">
        <v>4458</v>
      </c>
      <c r="C1165" t="s">
        <v>2351</v>
      </c>
      <c r="D1165" t="s">
        <v>136</v>
      </c>
      <c r="E1165" s="31">
        <v>21727</v>
      </c>
      <c r="F1165" s="30">
        <f>LowestQuintileIncome[[#This Row],[LQI]]/34620</f>
        <v>0.62758521086077412</v>
      </c>
      <c r="G1165" s="20">
        <f>IFERROR(VLOOKUP(F1165,Points!$I$2:$K$5,3,TRUE),"")</f>
        <v>15</v>
      </c>
    </row>
    <row r="1166" spans="1:7" ht="19.95" customHeight="1" x14ac:dyDescent="0.3">
      <c r="A1166" t="s">
        <v>5352</v>
      </c>
      <c r="B1166" t="s">
        <v>4459</v>
      </c>
      <c r="C1166" t="s">
        <v>2352</v>
      </c>
      <c r="D1166" t="s">
        <v>239</v>
      </c>
      <c r="E1166" s="31">
        <v>35600</v>
      </c>
      <c r="F1166" s="30">
        <f>LowestQuintileIncome[[#This Row],[LQI]]/34620</f>
        <v>1.0283073367995379</v>
      </c>
      <c r="G1166" s="20">
        <f>IFERROR(VLOOKUP(F1166,Points!$I$2:$K$5,3,TRUE),"")</f>
        <v>0</v>
      </c>
    </row>
    <row r="1167" spans="1:7" ht="19.95" customHeight="1" x14ac:dyDescent="0.3">
      <c r="A1167" t="s">
        <v>5352</v>
      </c>
      <c r="B1167" t="s">
        <v>4460</v>
      </c>
      <c r="C1167" t="s">
        <v>2353</v>
      </c>
      <c r="D1167" t="s">
        <v>122</v>
      </c>
      <c r="E1167" s="31">
        <v>70429</v>
      </c>
      <c r="F1167" s="30">
        <f>LowestQuintileIncome[[#This Row],[LQI]]/34620</f>
        <v>2.0343443096476026</v>
      </c>
      <c r="G1167" s="20">
        <f>IFERROR(VLOOKUP(F1167,Points!$I$2:$K$5,3,TRUE),"")</f>
        <v>0</v>
      </c>
    </row>
    <row r="1168" spans="1:7" ht="19.95" customHeight="1" x14ac:dyDescent="0.3">
      <c r="A1168" t="s">
        <v>5351</v>
      </c>
      <c r="B1168" t="s">
        <v>4461</v>
      </c>
      <c r="C1168" t="s">
        <v>2354</v>
      </c>
      <c r="D1168" t="s">
        <v>107</v>
      </c>
      <c r="E1168" s="31">
        <v>31182</v>
      </c>
      <c r="F1168" s="30">
        <f>LowestQuintileIncome[[#This Row],[LQI]]/34620</f>
        <v>0.90069324090121317</v>
      </c>
      <c r="G1168" s="20">
        <f>IFERROR(VLOOKUP(F1168,Points!$I$2:$K$5,3,TRUE),"")</f>
        <v>0</v>
      </c>
    </row>
    <row r="1169" spans="1:7" ht="19.95" customHeight="1" x14ac:dyDescent="0.3">
      <c r="A1169" t="s">
        <v>5352</v>
      </c>
      <c r="B1169" t="s">
        <v>4462</v>
      </c>
      <c r="C1169" t="s">
        <v>2355</v>
      </c>
      <c r="D1169" t="s">
        <v>107</v>
      </c>
      <c r="E1169" s="31">
        <v>41400</v>
      </c>
      <c r="F1169" s="30">
        <f>LowestQuintileIncome[[#This Row],[LQI]]/34620</f>
        <v>1.1958405545927209</v>
      </c>
      <c r="G1169" s="20">
        <f>IFERROR(VLOOKUP(F1169,Points!$I$2:$K$5,3,TRUE),"")</f>
        <v>0</v>
      </c>
    </row>
    <row r="1170" spans="1:7" ht="19.95" customHeight="1" x14ac:dyDescent="0.3">
      <c r="A1170" t="s">
        <v>5352</v>
      </c>
      <c r="B1170" t="s">
        <v>4463</v>
      </c>
      <c r="C1170" t="s">
        <v>2356</v>
      </c>
      <c r="D1170" t="s">
        <v>36</v>
      </c>
      <c r="E1170" s="31">
        <v>60700</v>
      </c>
      <c r="F1170" s="30">
        <f>LowestQuintileIncome[[#This Row],[LQI]]/34620</f>
        <v>1.7533217793183131</v>
      </c>
      <c r="G1170" s="20">
        <f>IFERROR(VLOOKUP(F1170,Points!$I$2:$K$5,3,TRUE),"")</f>
        <v>0</v>
      </c>
    </row>
    <row r="1171" spans="1:7" ht="19.95" customHeight="1" x14ac:dyDescent="0.3">
      <c r="A1171" t="s">
        <v>5352</v>
      </c>
      <c r="B1171" t="s">
        <v>4464</v>
      </c>
      <c r="C1171" t="s">
        <v>2357</v>
      </c>
      <c r="D1171" t="s">
        <v>279</v>
      </c>
      <c r="E1171" s="31">
        <v>41800</v>
      </c>
      <c r="F1171" s="30">
        <f>LowestQuintileIncome[[#This Row],[LQI]]/34620</f>
        <v>1.2073945696129404</v>
      </c>
      <c r="G1171" s="20">
        <f>IFERROR(VLOOKUP(F1171,Points!$I$2:$K$5,3,TRUE),"")</f>
        <v>0</v>
      </c>
    </row>
    <row r="1172" spans="1:7" ht="19.95" customHeight="1" x14ac:dyDescent="0.3">
      <c r="A1172" t="s">
        <v>5352</v>
      </c>
      <c r="B1172" t="s">
        <v>4465</v>
      </c>
      <c r="C1172" t="s">
        <v>2358</v>
      </c>
      <c r="D1172" t="s">
        <v>66</v>
      </c>
      <c r="E1172" s="31">
        <v>25864</v>
      </c>
      <c r="F1172" s="30">
        <f>LowestQuintileIncome[[#This Row],[LQI]]/34620</f>
        <v>0.74708261120739461</v>
      </c>
      <c r="G1172" s="20">
        <f>IFERROR(VLOOKUP(F1172,Points!$I$2:$K$5,3,TRUE),"")</f>
        <v>10</v>
      </c>
    </row>
    <row r="1173" spans="1:7" ht="19.95" customHeight="1" x14ac:dyDescent="0.3">
      <c r="A1173" t="s">
        <v>5351</v>
      </c>
      <c r="B1173" t="s">
        <v>4466</v>
      </c>
      <c r="C1173" t="s">
        <v>2359</v>
      </c>
      <c r="D1173" t="s">
        <v>25</v>
      </c>
      <c r="E1173" s="31">
        <v>19184</v>
      </c>
      <c r="F1173" s="30">
        <f>LowestQuintileIncome[[#This Row],[LQI]]/34620</f>
        <v>0.55413056036972852</v>
      </c>
      <c r="G1173" s="20">
        <f>IFERROR(VLOOKUP(F1173,Points!$I$2:$K$5,3,TRUE),"")</f>
        <v>20</v>
      </c>
    </row>
    <row r="1174" spans="1:7" ht="19.95" customHeight="1" x14ac:dyDescent="0.3">
      <c r="A1174" t="s">
        <v>5352</v>
      </c>
      <c r="B1174" t="s">
        <v>4467</v>
      </c>
      <c r="C1174" t="s">
        <v>2360</v>
      </c>
      <c r="D1174" t="s">
        <v>16</v>
      </c>
      <c r="E1174" s="31">
        <v>52000</v>
      </c>
      <c r="F1174" s="30">
        <f>LowestQuintileIncome[[#This Row],[LQI]]/34620</f>
        <v>1.5020219526285383</v>
      </c>
      <c r="G1174" s="20">
        <f>IFERROR(VLOOKUP(F1174,Points!$I$2:$K$5,3,TRUE),"")</f>
        <v>0</v>
      </c>
    </row>
    <row r="1175" spans="1:7" ht="19.95" customHeight="1" x14ac:dyDescent="0.3">
      <c r="A1175" t="s">
        <v>5351</v>
      </c>
      <c r="B1175" t="s">
        <v>4468</v>
      </c>
      <c r="C1175" t="s">
        <v>2361</v>
      </c>
      <c r="D1175" t="s">
        <v>16</v>
      </c>
      <c r="E1175" s="31">
        <v>20667</v>
      </c>
      <c r="F1175" s="30">
        <f>LowestQuintileIncome[[#This Row],[LQI]]/34620</f>
        <v>0.59696707105719238</v>
      </c>
      <c r="G1175" s="20">
        <f>IFERROR(VLOOKUP(F1175,Points!$I$2:$K$5,3,TRUE),"")</f>
        <v>20</v>
      </c>
    </row>
    <row r="1176" spans="1:7" ht="19.95" customHeight="1" x14ac:dyDescent="0.3">
      <c r="A1176" t="s">
        <v>5351</v>
      </c>
      <c r="B1176" t="s">
        <v>4469</v>
      </c>
      <c r="C1176" t="s">
        <v>2362</v>
      </c>
      <c r="D1176" t="s">
        <v>23</v>
      </c>
      <c r="E1176" s="31">
        <v>35500</v>
      </c>
      <c r="F1176" s="30">
        <f>LowestQuintileIncome[[#This Row],[LQI]]/34620</f>
        <v>1.0254188330444829</v>
      </c>
      <c r="G1176" s="20">
        <f>IFERROR(VLOOKUP(F1176,Points!$I$2:$K$5,3,TRUE),"")</f>
        <v>0</v>
      </c>
    </row>
    <row r="1177" spans="1:7" ht="19.95" customHeight="1" x14ac:dyDescent="0.3">
      <c r="A1177" t="s">
        <v>5351</v>
      </c>
      <c r="B1177" t="s">
        <v>4470</v>
      </c>
      <c r="C1177" t="s">
        <v>2363</v>
      </c>
      <c r="D1177" t="s">
        <v>41</v>
      </c>
      <c r="E1177" s="31">
        <v>29561</v>
      </c>
      <c r="F1177" s="30">
        <f>LowestQuintileIncome[[#This Row],[LQI]]/34620</f>
        <v>0.85387059503177354</v>
      </c>
      <c r="G1177" s="20">
        <f>IFERROR(VLOOKUP(F1177,Points!$I$2:$K$5,3,TRUE),"")</f>
        <v>0</v>
      </c>
    </row>
    <row r="1178" spans="1:7" ht="19.95" customHeight="1" x14ac:dyDescent="0.3">
      <c r="A1178" t="s">
        <v>5352</v>
      </c>
      <c r="B1178" t="s">
        <v>4471</v>
      </c>
      <c r="C1178" t="s">
        <v>2364</v>
      </c>
      <c r="D1178" t="s">
        <v>790</v>
      </c>
      <c r="E1178" s="31">
        <v>29063</v>
      </c>
      <c r="F1178" s="30">
        <f>LowestQuintileIncome[[#This Row],[LQI]]/34620</f>
        <v>0.83948584633160028</v>
      </c>
      <c r="G1178" s="20">
        <f>IFERROR(VLOOKUP(F1178,Points!$I$2:$K$5,3,TRUE),"")</f>
        <v>0</v>
      </c>
    </row>
    <row r="1179" spans="1:7" ht="19.95" customHeight="1" x14ac:dyDescent="0.3">
      <c r="A1179" t="s">
        <v>5351</v>
      </c>
      <c r="B1179" t="s">
        <v>4472</v>
      </c>
      <c r="C1179" t="s">
        <v>2365</v>
      </c>
      <c r="D1179" t="s">
        <v>173</v>
      </c>
      <c r="E1179" s="31">
        <v>42251</v>
      </c>
      <c r="F1179" s="30">
        <f>LowestQuintileIncome[[#This Row],[LQI]]/34620</f>
        <v>1.220421721548238</v>
      </c>
      <c r="G1179" s="20">
        <f>IFERROR(VLOOKUP(F1179,Points!$I$2:$K$5,3,TRUE),"")</f>
        <v>0</v>
      </c>
    </row>
    <row r="1180" spans="1:7" ht="19.95" customHeight="1" x14ac:dyDescent="0.3">
      <c r="A1180" t="s">
        <v>5351</v>
      </c>
      <c r="B1180" t="s">
        <v>4473</v>
      </c>
      <c r="C1180" t="s">
        <v>2366</v>
      </c>
      <c r="D1180" t="s">
        <v>208</v>
      </c>
      <c r="E1180" s="31">
        <v>24523</v>
      </c>
      <c r="F1180" s="30">
        <f>LowestQuintileIncome[[#This Row],[LQI]]/34620</f>
        <v>0.70834777585210862</v>
      </c>
      <c r="G1180" s="20">
        <f>IFERROR(VLOOKUP(F1180,Points!$I$2:$K$5,3,TRUE),"")</f>
        <v>10</v>
      </c>
    </row>
    <row r="1181" spans="1:7" ht="19.95" customHeight="1" x14ac:dyDescent="0.3">
      <c r="A1181" t="s">
        <v>5352</v>
      </c>
      <c r="B1181" t="s">
        <v>4474</v>
      </c>
      <c r="C1181" t="s">
        <v>2367</v>
      </c>
      <c r="D1181" t="s">
        <v>208</v>
      </c>
      <c r="E1181" s="31">
        <v>60074</v>
      </c>
      <c r="F1181" s="30">
        <f>LowestQuintileIncome[[#This Row],[LQI]]/34620</f>
        <v>1.7352397458116695</v>
      </c>
      <c r="G1181" s="20">
        <f>IFERROR(VLOOKUP(F1181,Points!$I$2:$K$5,3,TRUE),"")</f>
        <v>0</v>
      </c>
    </row>
    <row r="1182" spans="1:7" ht="19.95" customHeight="1" x14ac:dyDescent="0.3">
      <c r="A1182" t="s">
        <v>5352</v>
      </c>
      <c r="B1182" t="s">
        <v>4475</v>
      </c>
      <c r="C1182" t="s">
        <v>2368</v>
      </c>
      <c r="D1182" t="s">
        <v>147</v>
      </c>
      <c r="E1182" s="31">
        <v>32595</v>
      </c>
      <c r="F1182" s="30">
        <f>LowestQuintileIncome[[#This Row],[LQI]]/34620</f>
        <v>0.9415077989601387</v>
      </c>
      <c r="G1182" s="20">
        <f>IFERROR(VLOOKUP(F1182,Points!$I$2:$K$5,3,TRUE),"")</f>
        <v>0</v>
      </c>
    </row>
    <row r="1183" spans="1:7" ht="19.95" customHeight="1" x14ac:dyDescent="0.3">
      <c r="A1183" t="s">
        <v>5351</v>
      </c>
      <c r="B1183" t="s">
        <v>4476</v>
      </c>
      <c r="C1183" t="s">
        <v>2369</v>
      </c>
      <c r="D1183" t="s">
        <v>153</v>
      </c>
      <c r="E1183" s="31">
        <v>54649</v>
      </c>
      <c r="F1183" s="30">
        <f>LowestQuintileIncome[[#This Row],[LQI]]/34620</f>
        <v>1.5785384170999421</v>
      </c>
      <c r="G1183" s="20">
        <f>IFERROR(VLOOKUP(F1183,Points!$I$2:$K$5,3,TRUE),"")</f>
        <v>0</v>
      </c>
    </row>
    <row r="1184" spans="1:7" ht="19.95" customHeight="1" x14ac:dyDescent="0.3">
      <c r="A1184" t="s">
        <v>5351</v>
      </c>
      <c r="B1184" t="s">
        <v>4477</v>
      </c>
      <c r="C1184" t="s">
        <v>2370</v>
      </c>
      <c r="D1184" t="s">
        <v>67</v>
      </c>
      <c r="E1184" s="31">
        <v>18778</v>
      </c>
      <c r="F1184" s="30">
        <f>LowestQuintileIncome[[#This Row],[LQI]]/34620</f>
        <v>0.54240323512420563</v>
      </c>
      <c r="G1184" s="20">
        <f>IFERROR(VLOOKUP(F1184,Points!$I$2:$K$5,3,TRUE),"")</f>
        <v>20</v>
      </c>
    </row>
    <row r="1185" spans="1:7" ht="19.95" customHeight="1" x14ac:dyDescent="0.3">
      <c r="A1185" t="s">
        <v>5352</v>
      </c>
      <c r="B1185" t="s">
        <v>4478</v>
      </c>
      <c r="C1185" t="s">
        <v>2371</v>
      </c>
      <c r="D1185" t="s">
        <v>67</v>
      </c>
      <c r="E1185" s="31">
        <v>28125</v>
      </c>
      <c r="F1185" s="30">
        <f>LowestQuintileIncome[[#This Row],[LQI]]/34620</f>
        <v>0.81239168110918547</v>
      </c>
      <c r="G1185" s="20">
        <f>IFERROR(VLOOKUP(F1185,Points!$I$2:$K$5,3,TRUE),"")</f>
        <v>0</v>
      </c>
    </row>
    <row r="1186" spans="1:7" ht="19.95" customHeight="1" x14ac:dyDescent="0.3">
      <c r="A1186" t="s">
        <v>5351</v>
      </c>
      <c r="B1186" t="s">
        <v>4479</v>
      </c>
      <c r="C1186" t="s">
        <v>2372</v>
      </c>
      <c r="D1186" t="s">
        <v>177</v>
      </c>
      <c r="E1186" s="31">
        <v>18471</v>
      </c>
      <c r="F1186" s="30">
        <f>LowestQuintileIncome[[#This Row],[LQI]]/34620</f>
        <v>0.53353552859618714</v>
      </c>
      <c r="G1186" s="20">
        <f>IFERROR(VLOOKUP(F1186,Points!$I$2:$K$5,3,TRUE),"")</f>
        <v>20</v>
      </c>
    </row>
    <row r="1187" spans="1:7" ht="19.95" customHeight="1" x14ac:dyDescent="0.3">
      <c r="A1187" t="s">
        <v>5352</v>
      </c>
      <c r="B1187" t="s">
        <v>4480</v>
      </c>
      <c r="C1187" t="s">
        <v>2373</v>
      </c>
      <c r="D1187" t="s">
        <v>177</v>
      </c>
      <c r="E1187" s="31">
        <v>32283</v>
      </c>
      <c r="F1187" s="30">
        <f>LowestQuintileIncome[[#This Row],[LQI]]/34620</f>
        <v>0.93249566724436739</v>
      </c>
      <c r="G1187" s="20">
        <f>IFERROR(VLOOKUP(F1187,Points!$I$2:$K$5,3,TRUE),"")</f>
        <v>0</v>
      </c>
    </row>
    <row r="1188" spans="1:7" ht="19.95" customHeight="1" x14ac:dyDescent="0.3">
      <c r="A1188" t="s">
        <v>5351</v>
      </c>
      <c r="B1188" t="s">
        <v>4481</v>
      </c>
      <c r="C1188" t="s">
        <v>2374</v>
      </c>
      <c r="D1188" t="s">
        <v>16</v>
      </c>
      <c r="E1188" s="31">
        <v>22625</v>
      </c>
      <c r="F1188" s="30">
        <f>LowestQuintileIncome[[#This Row],[LQI]]/34620</f>
        <v>0.65352397458116696</v>
      </c>
      <c r="G1188" s="20">
        <f>IFERROR(VLOOKUP(F1188,Points!$I$2:$K$5,3,TRUE),"")</f>
        <v>15</v>
      </c>
    </row>
    <row r="1189" spans="1:7" ht="19.95" customHeight="1" x14ac:dyDescent="0.3">
      <c r="A1189" t="s">
        <v>5352</v>
      </c>
      <c r="B1189" t="s">
        <v>4482</v>
      </c>
      <c r="C1189" t="s">
        <v>2375</v>
      </c>
      <c r="D1189" t="s">
        <v>124</v>
      </c>
      <c r="E1189" s="31">
        <v>47313</v>
      </c>
      <c r="F1189" s="30">
        <f>LowestQuintileIncome[[#This Row],[LQI]]/34620</f>
        <v>1.3666377816291162</v>
      </c>
      <c r="G1189" s="20">
        <f>IFERROR(VLOOKUP(F1189,Points!$I$2:$K$5,3,TRUE),"")</f>
        <v>0</v>
      </c>
    </row>
    <row r="1190" spans="1:7" ht="19.95" customHeight="1" x14ac:dyDescent="0.3">
      <c r="A1190" t="s">
        <v>5351</v>
      </c>
      <c r="B1190" t="s">
        <v>4483</v>
      </c>
      <c r="C1190" t="s">
        <v>2376</v>
      </c>
      <c r="D1190" t="s">
        <v>124</v>
      </c>
      <c r="E1190" s="31">
        <v>60036</v>
      </c>
      <c r="F1190" s="30">
        <f>LowestQuintileIncome[[#This Row],[LQI]]/34620</f>
        <v>1.7341421143847486</v>
      </c>
      <c r="G1190" s="20">
        <f>IFERROR(VLOOKUP(F1190,Points!$I$2:$K$5,3,TRUE),"")</f>
        <v>0</v>
      </c>
    </row>
    <row r="1191" spans="1:7" ht="19.95" customHeight="1" x14ac:dyDescent="0.3">
      <c r="A1191" t="s">
        <v>5352</v>
      </c>
      <c r="B1191" t="s">
        <v>4484</v>
      </c>
      <c r="C1191" t="s">
        <v>2377</v>
      </c>
      <c r="D1191" t="s">
        <v>173</v>
      </c>
      <c r="E1191" s="31">
        <v>59779</v>
      </c>
      <c r="F1191" s="30">
        <f>LowestQuintileIncome[[#This Row],[LQI]]/34620</f>
        <v>1.7267186597342576</v>
      </c>
      <c r="G1191" s="20">
        <f>IFERROR(VLOOKUP(F1191,Points!$I$2:$K$5,3,TRUE),"")</f>
        <v>0</v>
      </c>
    </row>
    <row r="1192" spans="1:7" ht="19.95" customHeight="1" x14ac:dyDescent="0.3">
      <c r="A1192" t="s">
        <v>5351</v>
      </c>
      <c r="B1192" t="s">
        <v>4485</v>
      </c>
      <c r="C1192" t="s">
        <v>2378</v>
      </c>
      <c r="D1192" t="s">
        <v>173</v>
      </c>
      <c r="E1192" s="31">
        <v>106400</v>
      </c>
      <c r="F1192" s="30">
        <f>LowestQuintileIncome[[#This Row],[LQI]]/34620</f>
        <v>3.0733679953783941</v>
      </c>
      <c r="G1192" s="20">
        <f>IFERROR(VLOOKUP(F1192,Points!$I$2:$K$5,3,TRUE),"")</f>
        <v>0</v>
      </c>
    </row>
    <row r="1193" spans="1:7" ht="19.95" customHeight="1" x14ac:dyDescent="0.3">
      <c r="A1193" t="s">
        <v>5352</v>
      </c>
      <c r="B1193" t="s">
        <v>4486</v>
      </c>
      <c r="C1193" t="s">
        <v>2379</v>
      </c>
      <c r="D1193" t="s">
        <v>136</v>
      </c>
      <c r="E1193" s="31">
        <v>38643</v>
      </c>
      <c r="F1193" s="30">
        <f>LowestQuintileIncome[[#This Row],[LQI]]/34620</f>
        <v>1.1162045060658579</v>
      </c>
      <c r="G1193" s="20">
        <f>IFERROR(VLOOKUP(F1193,Points!$I$2:$K$5,3,TRUE),"")</f>
        <v>0</v>
      </c>
    </row>
    <row r="1194" spans="1:7" ht="19.95" customHeight="1" x14ac:dyDescent="0.3">
      <c r="A1194" t="s">
        <v>5352</v>
      </c>
      <c r="B1194" t="s">
        <v>4487</v>
      </c>
      <c r="C1194" t="s">
        <v>2380</v>
      </c>
      <c r="D1194" t="s">
        <v>53</v>
      </c>
      <c r="E1194" s="31">
        <v>55750</v>
      </c>
      <c r="F1194" s="30">
        <f>LowestQuintileIncome[[#This Row],[LQI]]/34620</f>
        <v>1.6103408434430966</v>
      </c>
      <c r="G1194" s="20">
        <f>IFERROR(VLOOKUP(F1194,Points!$I$2:$K$5,3,TRUE),"")</f>
        <v>0</v>
      </c>
    </row>
    <row r="1195" spans="1:7" ht="19.95" customHeight="1" x14ac:dyDescent="0.3">
      <c r="A1195" t="s">
        <v>5352</v>
      </c>
      <c r="B1195" t="s">
        <v>4488</v>
      </c>
      <c r="C1195" t="s">
        <v>2381</v>
      </c>
      <c r="D1195" t="s">
        <v>59</v>
      </c>
      <c r="E1195" s="31">
        <v>31839</v>
      </c>
      <c r="F1195" s="30">
        <f>LowestQuintileIncome[[#This Row],[LQI]]/34620</f>
        <v>0.91967071057192373</v>
      </c>
      <c r="G1195" s="20">
        <f>IFERROR(VLOOKUP(F1195,Points!$I$2:$K$5,3,TRUE),"")</f>
        <v>0</v>
      </c>
    </row>
    <row r="1196" spans="1:7" ht="19.95" customHeight="1" x14ac:dyDescent="0.3">
      <c r="A1196" t="s">
        <v>5351</v>
      </c>
      <c r="B1196" t="s">
        <v>4489</v>
      </c>
      <c r="C1196" t="s">
        <v>2382</v>
      </c>
      <c r="D1196" t="s">
        <v>50</v>
      </c>
      <c r="E1196" s="31">
        <v>19400</v>
      </c>
      <c r="F1196" s="30">
        <f>LowestQuintileIncome[[#This Row],[LQI]]/34620</f>
        <v>0.56036972848064703</v>
      </c>
      <c r="G1196" s="20">
        <f>IFERROR(VLOOKUP(F1196,Points!$I$2:$K$5,3,TRUE),"")</f>
        <v>20</v>
      </c>
    </row>
    <row r="1197" spans="1:7" ht="19.95" customHeight="1" x14ac:dyDescent="0.3">
      <c r="A1197" t="s">
        <v>5351</v>
      </c>
      <c r="B1197" t="s">
        <v>4490</v>
      </c>
      <c r="C1197" t="s">
        <v>2383</v>
      </c>
      <c r="D1197" t="s">
        <v>36</v>
      </c>
      <c r="E1197" s="31">
        <v>46336</v>
      </c>
      <c r="F1197" s="30">
        <f>LowestQuintileIncome[[#This Row],[LQI]]/34620</f>
        <v>1.33841709994223</v>
      </c>
      <c r="G1197" s="20">
        <f>IFERROR(VLOOKUP(F1197,Points!$I$2:$K$5,3,TRUE),"")</f>
        <v>0</v>
      </c>
    </row>
    <row r="1198" spans="1:7" ht="19.95" customHeight="1" x14ac:dyDescent="0.3">
      <c r="A1198" t="s">
        <v>5352</v>
      </c>
      <c r="B1198" t="s">
        <v>4491</v>
      </c>
      <c r="C1198" t="s">
        <v>2384</v>
      </c>
      <c r="D1198" t="s">
        <v>36</v>
      </c>
      <c r="E1198" s="31">
        <v>98500</v>
      </c>
      <c r="F1198" s="30">
        <f>LowestQuintileIncome[[#This Row],[LQI]]/34620</f>
        <v>2.8451761987290585</v>
      </c>
      <c r="G1198" s="20">
        <f>IFERROR(VLOOKUP(F1198,Points!$I$2:$K$5,3,TRUE),"")</f>
        <v>0</v>
      </c>
    </row>
    <row r="1199" spans="1:7" ht="19.95" customHeight="1" x14ac:dyDescent="0.3">
      <c r="A1199" t="s">
        <v>5352</v>
      </c>
      <c r="B1199" t="s">
        <v>4492</v>
      </c>
      <c r="C1199" t="s">
        <v>2385</v>
      </c>
      <c r="D1199" t="s">
        <v>80</v>
      </c>
      <c r="E1199" s="31">
        <v>34500</v>
      </c>
      <c r="F1199" s="30">
        <f>LowestQuintileIncome[[#This Row],[LQI]]/34620</f>
        <v>0.99653379549393417</v>
      </c>
      <c r="G1199" s="20">
        <f>IFERROR(VLOOKUP(F1199,Points!$I$2:$K$5,3,TRUE),"")</f>
        <v>0</v>
      </c>
    </row>
    <row r="1200" spans="1:7" ht="19.95" customHeight="1" x14ac:dyDescent="0.3">
      <c r="A1200" t="s">
        <v>5352</v>
      </c>
      <c r="B1200" t="s">
        <v>4493</v>
      </c>
      <c r="C1200" t="s">
        <v>2386</v>
      </c>
      <c r="D1200" t="s">
        <v>113</v>
      </c>
      <c r="E1200" s="31">
        <v>45608</v>
      </c>
      <c r="F1200" s="30">
        <f>LowestQuintileIncome[[#This Row],[LQI]]/34620</f>
        <v>1.3173887926054304</v>
      </c>
      <c r="G1200" s="20">
        <f>IFERROR(VLOOKUP(F1200,Points!$I$2:$K$5,3,TRUE),"")</f>
        <v>0</v>
      </c>
    </row>
    <row r="1201" spans="1:7" ht="19.95" customHeight="1" x14ac:dyDescent="0.3">
      <c r="A1201" t="s">
        <v>5352</v>
      </c>
      <c r="B1201" t="s">
        <v>4494</v>
      </c>
      <c r="C1201" t="s">
        <v>2387</v>
      </c>
      <c r="D1201" t="s">
        <v>91</v>
      </c>
      <c r="E1201" s="31">
        <v>43417</v>
      </c>
      <c r="F1201" s="30">
        <f>LowestQuintileIncome[[#This Row],[LQI]]/34620</f>
        <v>1.2541016753321779</v>
      </c>
      <c r="G1201" s="20">
        <f>IFERROR(VLOOKUP(F1201,Points!$I$2:$K$5,3,TRUE),"")</f>
        <v>0</v>
      </c>
    </row>
    <row r="1202" spans="1:7" ht="19.95" customHeight="1" x14ac:dyDescent="0.3">
      <c r="A1202" t="s">
        <v>5351</v>
      </c>
      <c r="B1202" t="s">
        <v>4495</v>
      </c>
      <c r="C1202" t="s">
        <v>2388</v>
      </c>
      <c r="D1202" t="s">
        <v>91</v>
      </c>
      <c r="E1202" s="31">
        <v>36500</v>
      </c>
      <c r="F1202" s="30">
        <f>LowestQuintileIncome[[#This Row],[LQI]]/34620</f>
        <v>1.0543038705950318</v>
      </c>
      <c r="G1202" s="20">
        <f>IFERROR(VLOOKUP(F1202,Points!$I$2:$K$5,3,TRUE),"")</f>
        <v>0</v>
      </c>
    </row>
    <row r="1203" spans="1:7" ht="19.95" customHeight="1" x14ac:dyDescent="0.3">
      <c r="A1203" t="s">
        <v>5351</v>
      </c>
      <c r="B1203" t="s">
        <v>4496</v>
      </c>
      <c r="C1203" t="s">
        <v>2389</v>
      </c>
      <c r="D1203" t="s">
        <v>16</v>
      </c>
      <c r="E1203" s="31">
        <v>22000</v>
      </c>
      <c r="F1203" s="30">
        <f>LowestQuintileIncome[[#This Row],[LQI]]/34620</f>
        <v>0.63547082611207395</v>
      </c>
      <c r="G1203" s="20">
        <f>IFERROR(VLOOKUP(F1203,Points!$I$2:$K$5,3,TRUE),"")</f>
        <v>15</v>
      </c>
    </row>
    <row r="1204" spans="1:7" ht="19.95" customHeight="1" x14ac:dyDescent="0.3">
      <c r="A1204" t="s">
        <v>5352</v>
      </c>
      <c r="B1204" t="s">
        <v>4497</v>
      </c>
      <c r="C1204" t="s">
        <v>2390</v>
      </c>
      <c r="D1204" t="s">
        <v>16</v>
      </c>
      <c r="E1204" s="31">
        <v>37750</v>
      </c>
      <c r="F1204" s="30">
        <f>LowestQuintileIncome[[#This Row],[LQI]]/34620</f>
        <v>1.0904101675332178</v>
      </c>
      <c r="G1204" s="20">
        <f>IFERROR(VLOOKUP(F1204,Points!$I$2:$K$5,3,TRUE),"")</f>
        <v>0</v>
      </c>
    </row>
    <row r="1205" spans="1:7" ht="19.95" customHeight="1" x14ac:dyDescent="0.3">
      <c r="A1205" t="s">
        <v>5352</v>
      </c>
      <c r="B1205" t="s">
        <v>4498</v>
      </c>
      <c r="C1205" t="s">
        <v>2391</v>
      </c>
      <c r="D1205" t="s">
        <v>39</v>
      </c>
      <c r="E1205" s="31">
        <v>46429</v>
      </c>
      <c r="F1205" s="30">
        <f>LowestQuintileIncome[[#This Row],[LQI]]/34620</f>
        <v>1.3411034084344309</v>
      </c>
      <c r="G1205" s="20">
        <f>IFERROR(VLOOKUP(F1205,Points!$I$2:$K$5,3,TRUE),"")</f>
        <v>0</v>
      </c>
    </row>
    <row r="1206" spans="1:7" ht="19.95" customHeight="1" x14ac:dyDescent="0.3">
      <c r="A1206" t="s">
        <v>5351</v>
      </c>
      <c r="B1206" t="s">
        <v>4499</v>
      </c>
      <c r="C1206" t="s">
        <v>2392</v>
      </c>
      <c r="D1206" t="s">
        <v>39</v>
      </c>
      <c r="E1206" s="31">
        <v>18577</v>
      </c>
      <c r="F1206" s="30">
        <f>LowestQuintileIncome[[#This Row],[LQI]]/34620</f>
        <v>0.53659734257654534</v>
      </c>
      <c r="G1206" s="20">
        <f>IFERROR(VLOOKUP(F1206,Points!$I$2:$K$5,3,TRUE),"")</f>
        <v>20</v>
      </c>
    </row>
    <row r="1207" spans="1:7" ht="19.95" customHeight="1" x14ac:dyDescent="0.3">
      <c r="A1207" t="s">
        <v>5352</v>
      </c>
      <c r="B1207" t="s">
        <v>4500</v>
      </c>
      <c r="C1207" t="s">
        <v>2393</v>
      </c>
      <c r="D1207" t="s">
        <v>115</v>
      </c>
      <c r="E1207" s="31">
        <v>36167</v>
      </c>
      <c r="F1207" s="30">
        <f>LowestQuintileIncome[[#This Row],[LQI]]/34620</f>
        <v>1.0446851530906991</v>
      </c>
      <c r="G1207" s="20">
        <f>IFERROR(VLOOKUP(F1207,Points!$I$2:$K$5,3,TRUE),"")</f>
        <v>0</v>
      </c>
    </row>
    <row r="1208" spans="1:7" ht="19.95" customHeight="1" x14ac:dyDescent="0.3">
      <c r="A1208" t="s">
        <v>5351</v>
      </c>
      <c r="B1208" t="s">
        <v>4501</v>
      </c>
      <c r="C1208" t="s">
        <v>2394</v>
      </c>
      <c r="D1208" t="s">
        <v>111</v>
      </c>
      <c r="E1208" s="31">
        <v>42860</v>
      </c>
      <c r="F1208" s="30">
        <f>LowestQuintileIncome[[#This Row],[LQI]]/34620</f>
        <v>1.2380127094165223</v>
      </c>
      <c r="G1208" s="20">
        <f>IFERROR(VLOOKUP(F1208,Points!$I$2:$K$5,3,TRUE),"")</f>
        <v>0</v>
      </c>
    </row>
    <row r="1209" spans="1:7" ht="19.95" customHeight="1" x14ac:dyDescent="0.3">
      <c r="A1209" t="s">
        <v>5352</v>
      </c>
      <c r="B1209" t="s">
        <v>4502</v>
      </c>
      <c r="C1209" t="s">
        <v>2395</v>
      </c>
      <c r="D1209" t="s">
        <v>45</v>
      </c>
      <c r="E1209" s="31">
        <v>36250</v>
      </c>
      <c r="F1209" s="30">
        <f>LowestQuintileIncome[[#This Row],[LQI]]/34620</f>
        <v>1.0470826112073945</v>
      </c>
      <c r="G1209" s="20">
        <f>IFERROR(VLOOKUP(F1209,Points!$I$2:$K$5,3,TRUE),"")</f>
        <v>0</v>
      </c>
    </row>
    <row r="1210" spans="1:7" ht="19.95" customHeight="1" x14ac:dyDescent="0.3">
      <c r="A1210" t="s">
        <v>5352</v>
      </c>
      <c r="B1210" t="s">
        <v>4503</v>
      </c>
      <c r="C1210" t="s">
        <v>2395</v>
      </c>
      <c r="D1210" t="s">
        <v>111</v>
      </c>
      <c r="E1210" s="31">
        <v>47882</v>
      </c>
      <c r="F1210" s="30">
        <f>LowestQuintileIncome[[#This Row],[LQI]]/34620</f>
        <v>1.3830733679953784</v>
      </c>
      <c r="G1210" s="20">
        <f>IFERROR(VLOOKUP(F1210,Points!$I$2:$K$5,3,TRUE),"")</f>
        <v>0</v>
      </c>
    </row>
    <row r="1211" spans="1:7" ht="19.95" customHeight="1" x14ac:dyDescent="0.3">
      <c r="A1211" t="s">
        <v>5351</v>
      </c>
      <c r="B1211" t="s">
        <v>4504</v>
      </c>
      <c r="C1211" t="s">
        <v>2396</v>
      </c>
      <c r="D1211" t="s">
        <v>229</v>
      </c>
      <c r="E1211" s="31">
        <v>21732</v>
      </c>
      <c r="F1211" s="30">
        <f>LowestQuintileIncome[[#This Row],[LQI]]/34620</f>
        <v>0.62772963604852683</v>
      </c>
      <c r="G1211" s="20">
        <f>IFERROR(VLOOKUP(F1211,Points!$I$2:$K$5,3,TRUE),"")</f>
        <v>15</v>
      </c>
    </row>
    <row r="1212" spans="1:7" ht="19.95" customHeight="1" x14ac:dyDescent="0.3">
      <c r="A1212" t="s">
        <v>5351</v>
      </c>
      <c r="B1212" t="s">
        <v>4505</v>
      </c>
      <c r="C1212" t="s">
        <v>2397</v>
      </c>
      <c r="D1212" t="s">
        <v>122</v>
      </c>
      <c r="E1212" s="31">
        <v>41643</v>
      </c>
      <c r="F1212" s="30">
        <f>LowestQuintileIncome[[#This Row],[LQI]]/34620</f>
        <v>1.2028596187175042</v>
      </c>
      <c r="G1212" s="20">
        <f>IFERROR(VLOOKUP(F1212,Points!$I$2:$K$5,3,TRUE),"")</f>
        <v>0</v>
      </c>
    </row>
    <row r="1213" spans="1:7" ht="19.95" customHeight="1" x14ac:dyDescent="0.3">
      <c r="A1213" t="s">
        <v>5351</v>
      </c>
      <c r="B1213" t="s">
        <v>4506</v>
      </c>
      <c r="C1213" t="s">
        <v>2398</v>
      </c>
      <c r="D1213" t="s">
        <v>80</v>
      </c>
      <c r="E1213" s="31">
        <v>31947</v>
      </c>
      <c r="F1213" s="30">
        <f>LowestQuintileIncome[[#This Row],[LQI]]/34620</f>
        <v>0.92279029462738305</v>
      </c>
      <c r="G1213" s="20">
        <f>IFERROR(VLOOKUP(F1213,Points!$I$2:$K$5,3,TRUE),"")</f>
        <v>0</v>
      </c>
    </row>
    <row r="1214" spans="1:7" ht="19.95" customHeight="1" x14ac:dyDescent="0.3">
      <c r="A1214" t="s">
        <v>5352</v>
      </c>
      <c r="B1214" t="s">
        <v>4507</v>
      </c>
      <c r="C1214" t="s">
        <v>2399</v>
      </c>
      <c r="D1214" t="s">
        <v>80</v>
      </c>
      <c r="E1214" s="31">
        <v>48036</v>
      </c>
      <c r="F1214" s="30">
        <f>LowestQuintileIncome[[#This Row],[LQI]]/34620</f>
        <v>1.3875216637781629</v>
      </c>
      <c r="G1214" s="20">
        <f>IFERROR(VLOOKUP(F1214,Points!$I$2:$K$5,3,TRUE),"")</f>
        <v>0</v>
      </c>
    </row>
    <row r="1215" spans="1:7" ht="19.95" customHeight="1" x14ac:dyDescent="0.3">
      <c r="A1215" t="s">
        <v>5351</v>
      </c>
      <c r="B1215" t="s">
        <v>4508</v>
      </c>
      <c r="C1215" t="s">
        <v>2400</v>
      </c>
      <c r="D1215" t="s">
        <v>272</v>
      </c>
      <c r="E1215" s="31">
        <v>15157</v>
      </c>
      <c r="F1215" s="30">
        <f>LowestQuintileIncome[[#This Row],[LQI]]/34620</f>
        <v>0.4378105141536684</v>
      </c>
      <c r="G1215" s="20">
        <f>IFERROR(VLOOKUP(F1215,Points!$I$2:$K$5,3,TRUE),"")</f>
        <v>20</v>
      </c>
    </row>
    <row r="1216" spans="1:7" ht="19.95" customHeight="1" x14ac:dyDescent="0.3">
      <c r="A1216" t="s">
        <v>5352</v>
      </c>
      <c r="B1216" t="s">
        <v>4509</v>
      </c>
      <c r="C1216" t="s">
        <v>2401</v>
      </c>
      <c r="D1216" t="s">
        <v>272</v>
      </c>
      <c r="E1216" s="31">
        <v>33690</v>
      </c>
      <c r="F1216" s="30">
        <f>LowestQuintileIncome[[#This Row],[LQI]]/34620</f>
        <v>0.97313691507798961</v>
      </c>
      <c r="G1216" s="20">
        <f>IFERROR(VLOOKUP(F1216,Points!$I$2:$K$5,3,TRUE),"")</f>
        <v>0</v>
      </c>
    </row>
    <row r="1217" spans="1:7" ht="19.95" customHeight="1" x14ac:dyDescent="0.3">
      <c r="A1217" t="s">
        <v>5352</v>
      </c>
      <c r="B1217" t="s">
        <v>4510</v>
      </c>
      <c r="C1217" t="s">
        <v>2402</v>
      </c>
      <c r="D1217" t="s">
        <v>131</v>
      </c>
      <c r="E1217" s="31">
        <v>31880</v>
      </c>
      <c r="F1217" s="30">
        <f>LowestQuintileIncome[[#This Row],[LQI]]/34620</f>
        <v>0.92085499711149621</v>
      </c>
      <c r="G1217" s="20">
        <f>IFERROR(VLOOKUP(F1217,Points!$I$2:$K$5,3,TRUE),"")</f>
        <v>0</v>
      </c>
    </row>
    <row r="1218" spans="1:7" ht="19.95" customHeight="1" x14ac:dyDescent="0.3">
      <c r="A1218" t="s">
        <v>5351</v>
      </c>
      <c r="B1218" t="s">
        <v>4511</v>
      </c>
      <c r="C1218" t="s">
        <v>2403</v>
      </c>
      <c r="D1218" t="s">
        <v>131</v>
      </c>
      <c r="E1218" s="31">
        <v>18778</v>
      </c>
      <c r="F1218" s="30">
        <f>LowestQuintileIncome[[#This Row],[LQI]]/34620</f>
        <v>0.54240323512420563</v>
      </c>
      <c r="G1218" s="20">
        <f>IFERROR(VLOOKUP(F1218,Points!$I$2:$K$5,3,TRUE),"")</f>
        <v>20</v>
      </c>
    </row>
    <row r="1219" spans="1:7" ht="19.95" customHeight="1" x14ac:dyDescent="0.3">
      <c r="A1219" t="s">
        <v>5352</v>
      </c>
      <c r="B1219" t="s">
        <v>4512</v>
      </c>
      <c r="C1219" t="s">
        <v>2404</v>
      </c>
      <c r="D1219" t="s">
        <v>279</v>
      </c>
      <c r="E1219" s="31">
        <v>52882</v>
      </c>
      <c r="F1219" s="30">
        <f>LowestQuintileIncome[[#This Row],[LQI]]/34620</f>
        <v>1.5274985557481224</v>
      </c>
      <c r="G1219" s="20">
        <f>IFERROR(VLOOKUP(F1219,Points!$I$2:$K$5,3,TRUE),"")</f>
        <v>0</v>
      </c>
    </row>
    <row r="1220" spans="1:7" ht="19.95" customHeight="1" x14ac:dyDescent="0.3">
      <c r="A1220" t="s">
        <v>5351</v>
      </c>
      <c r="B1220" t="s">
        <v>4513</v>
      </c>
      <c r="C1220" t="s">
        <v>2405</v>
      </c>
      <c r="D1220" t="s">
        <v>279</v>
      </c>
      <c r="E1220" s="31">
        <v>29586</v>
      </c>
      <c r="F1220" s="30">
        <f>LowestQuintileIncome[[#This Row],[LQI]]/34620</f>
        <v>0.85459272097053729</v>
      </c>
      <c r="G1220" s="20">
        <f>IFERROR(VLOOKUP(F1220,Points!$I$2:$K$5,3,TRUE),"")</f>
        <v>0</v>
      </c>
    </row>
    <row r="1221" spans="1:7" ht="19.95" customHeight="1" x14ac:dyDescent="0.3">
      <c r="A1221" t="s">
        <v>5351</v>
      </c>
      <c r="B1221" t="s">
        <v>4514</v>
      </c>
      <c r="C1221" t="s">
        <v>2406</v>
      </c>
      <c r="D1221" t="s">
        <v>16</v>
      </c>
      <c r="E1221" s="31">
        <v>19000</v>
      </c>
      <c r="F1221" s="30">
        <f>LowestQuintileIncome[[#This Row],[LQI]]/34620</f>
        <v>0.54881571346042746</v>
      </c>
      <c r="G1221" s="20">
        <f>IFERROR(VLOOKUP(F1221,Points!$I$2:$K$5,3,TRUE),"")</f>
        <v>20</v>
      </c>
    </row>
    <row r="1222" spans="1:7" ht="19.95" customHeight="1" x14ac:dyDescent="0.3">
      <c r="A1222" t="s">
        <v>5352</v>
      </c>
      <c r="B1222" t="s">
        <v>4515</v>
      </c>
      <c r="C1222" t="s">
        <v>2407</v>
      </c>
      <c r="D1222" t="s">
        <v>21</v>
      </c>
      <c r="E1222" s="31">
        <v>56909</v>
      </c>
      <c r="F1222" s="30">
        <f>LowestQuintileIncome[[#This Row],[LQI]]/34620</f>
        <v>1.6438186019641825</v>
      </c>
      <c r="G1222" s="20">
        <f>IFERROR(VLOOKUP(F1222,Points!$I$2:$K$5,3,TRUE),"")</f>
        <v>0</v>
      </c>
    </row>
    <row r="1223" spans="1:7" ht="19.95" customHeight="1" x14ac:dyDescent="0.3">
      <c r="A1223" t="s">
        <v>5352</v>
      </c>
      <c r="B1223" t="s">
        <v>4516</v>
      </c>
      <c r="C1223" t="s">
        <v>2408</v>
      </c>
      <c r="D1223" t="s">
        <v>45</v>
      </c>
      <c r="E1223" s="31">
        <v>37000</v>
      </c>
      <c r="F1223" s="30">
        <f>LowestQuintileIncome[[#This Row],[LQI]]/34620</f>
        <v>1.0687463893703062</v>
      </c>
      <c r="G1223" s="20">
        <f>IFERROR(VLOOKUP(F1223,Points!$I$2:$K$5,3,TRUE),"")</f>
        <v>0</v>
      </c>
    </row>
    <row r="1224" spans="1:7" ht="19.95" customHeight="1" x14ac:dyDescent="0.3">
      <c r="A1224" t="s">
        <v>5351</v>
      </c>
      <c r="B1224" t="s">
        <v>4517</v>
      </c>
      <c r="C1224" t="s">
        <v>2409</v>
      </c>
      <c r="D1224" t="s">
        <v>57</v>
      </c>
      <c r="E1224" s="31">
        <v>8600</v>
      </c>
      <c r="F1224" s="30">
        <f>LowestQuintileIncome[[#This Row],[LQI]]/34620</f>
        <v>0.24841132293471982</v>
      </c>
      <c r="G1224" s="20">
        <f>IFERROR(VLOOKUP(F1224,Points!$I$2:$K$5,3,TRUE),"")</f>
        <v>20</v>
      </c>
    </row>
    <row r="1225" spans="1:7" ht="19.95" customHeight="1" x14ac:dyDescent="0.3">
      <c r="A1225" t="s">
        <v>5352</v>
      </c>
      <c r="B1225" t="s">
        <v>4518</v>
      </c>
      <c r="C1225" t="s">
        <v>2410</v>
      </c>
      <c r="D1225" t="s">
        <v>107</v>
      </c>
      <c r="E1225" s="31">
        <v>43700</v>
      </c>
      <c r="F1225" s="30">
        <f>LowestQuintileIncome[[#This Row],[LQI]]/34620</f>
        <v>1.2622761409589833</v>
      </c>
      <c r="G1225" s="20">
        <f>IFERROR(VLOOKUP(F1225,Points!$I$2:$K$5,3,TRUE),"")</f>
        <v>0</v>
      </c>
    </row>
    <row r="1226" spans="1:7" ht="19.95" customHeight="1" x14ac:dyDescent="0.3">
      <c r="A1226" t="s">
        <v>5351</v>
      </c>
      <c r="B1226" t="s">
        <v>4519</v>
      </c>
      <c r="C1226" t="s">
        <v>2411</v>
      </c>
      <c r="D1226" t="s">
        <v>45</v>
      </c>
      <c r="E1226" s="31">
        <v>22409</v>
      </c>
      <c r="F1226" s="30">
        <f>LowestQuintileIncome[[#This Row],[LQI]]/34620</f>
        <v>0.64728480647024844</v>
      </c>
      <c r="G1226" s="20">
        <f>IFERROR(VLOOKUP(F1226,Points!$I$2:$K$5,3,TRUE),"")</f>
        <v>15</v>
      </c>
    </row>
    <row r="1227" spans="1:7" ht="19.95" customHeight="1" x14ac:dyDescent="0.3">
      <c r="A1227" t="s">
        <v>5352</v>
      </c>
      <c r="B1227" t="s">
        <v>4520</v>
      </c>
      <c r="C1227" t="s">
        <v>2412</v>
      </c>
      <c r="D1227" t="s">
        <v>45</v>
      </c>
      <c r="E1227" s="31">
        <v>44250</v>
      </c>
      <c r="F1227" s="30">
        <f>LowestQuintileIncome[[#This Row],[LQI]]/34620</f>
        <v>1.2781629116117852</v>
      </c>
      <c r="G1227" s="20">
        <f>IFERROR(VLOOKUP(F1227,Points!$I$2:$K$5,3,TRUE),"")</f>
        <v>0</v>
      </c>
    </row>
    <row r="1228" spans="1:7" ht="19.95" customHeight="1" x14ac:dyDescent="0.3">
      <c r="A1228" t="s">
        <v>5352</v>
      </c>
      <c r="B1228" t="s">
        <v>4521</v>
      </c>
      <c r="C1228" t="s">
        <v>2413</v>
      </c>
      <c r="D1228" t="s">
        <v>272</v>
      </c>
      <c r="E1228" s="31">
        <v>22972</v>
      </c>
      <c r="F1228" s="30">
        <f>LowestQuintileIncome[[#This Row],[LQI]]/34620</f>
        <v>0.66354708261120743</v>
      </c>
      <c r="G1228" s="20">
        <f>IFERROR(VLOOKUP(F1228,Points!$I$2:$K$5,3,TRUE),"")</f>
        <v>15</v>
      </c>
    </row>
    <row r="1229" spans="1:7" ht="19.95" customHeight="1" x14ac:dyDescent="0.3">
      <c r="A1229" t="s">
        <v>5351</v>
      </c>
      <c r="B1229" t="s">
        <v>4522</v>
      </c>
      <c r="C1229" t="s">
        <v>2414</v>
      </c>
      <c r="D1229" t="s">
        <v>36</v>
      </c>
      <c r="E1229" s="31">
        <v>37648</v>
      </c>
      <c r="F1229" s="30">
        <f>LowestQuintileIncome[[#This Row],[LQI]]/34620</f>
        <v>1.0874638937030618</v>
      </c>
      <c r="G1229" s="20">
        <f>IFERROR(VLOOKUP(F1229,Points!$I$2:$K$5,3,TRUE),"")</f>
        <v>0</v>
      </c>
    </row>
    <row r="1230" spans="1:7" ht="19.95" customHeight="1" x14ac:dyDescent="0.3">
      <c r="A1230" t="s">
        <v>5351</v>
      </c>
      <c r="B1230" t="s">
        <v>4523</v>
      </c>
      <c r="C1230" t="s">
        <v>2415</v>
      </c>
      <c r="D1230" t="s">
        <v>15</v>
      </c>
      <c r="E1230" s="31">
        <v>30743</v>
      </c>
      <c r="F1230" s="30">
        <f>LowestQuintileIncome[[#This Row],[LQI]]/34620</f>
        <v>0.88801270941652222</v>
      </c>
      <c r="G1230" s="20">
        <f>IFERROR(VLOOKUP(F1230,Points!$I$2:$K$5,3,TRUE),"")</f>
        <v>0</v>
      </c>
    </row>
    <row r="1231" spans="1:7" ht="19.95" customHeight="1" x14ac:dyDescent="0.3">
      <c r="A1231" t="s">
        <v>5352</v>
      </c>
      <c r="B1231" t="s">
        <v>4524</v>
      </c>
      <c r="C1231" t="s">
        <v>2416</v>
      </c>
      <c r="D1231" t="s">
        <v>14</v>
      </c>
      <c r="E1231" s="31">
        <v>20000</v>
      </c>
      <c r="F1231" s="30">
        <f>LowestQuintileIncome[[#This Row],[LQI]]/34620</f>
        <v>0.57770075101097629</v>
      </c>
      <c r="G1231" s="20">
        <f>IFERROR(VLOOKUP(F1231,Points!$I$2:$K$5,3,TRUE),"")</f>
        <v>20</v>
      </c>
    </row>
    <row r="1232" spans="1:7" ht="19.95" customHeight="1" x14ac:dyDescent="0.3">
      <c r="A1232" t="s">
        <v>5352</v>
      </c>
      <c r="B1232" t="s">
        <v>4525</v>
      </c>
      <c r="C1232" t="s">
        <v>2416</v>
      </c>
      <c r="D1232" t="s">
        <v>15</v>
      </c>
      <c r="E1232" s="31">
        <v>49656</v>
      </c>
      <c r="F1232" s="30">
        <f>LowestQuintileIncome[[#This Row],[LQI]]/34620</f>
        <v>1.434315424610052</v>
      </c>
      <c r="G1232" s="20">
        <f>IFERROR(VLOOKUP(F1232,Points!$I$2:$K$5,3,TRUE),"")</f>
        <v>0</v>
      </c>
    </row>
    <row r="1233" spans="1:7" ht="19.95" customHeight="1" x14ac:dyDescent="0.3">
      <c r="A1233" t="s">
        <v>5352</v>
      </c>
      <c r="B1233" t="s">
        <v>4526</v>
      </c>
      <c r="C1233" t="s">
        <v>2417</v>
      </c>
      <c r="D1233" t="s">
        <v>45</v>
      </c>
      <c r="E1233" s="31">
        <v>54750</v>
      </c>
      <c r="F1233" s="30">
        <f>LowestQuintileIncome[[#This Row],[LQI]]/34620</f>
        <v>1.5814558058925476</v>
      </c>
      <c r="G1233" s="20">
        <f>IFERROR(VLOOKUP(F1233,Points!$I$2:$K$5,3,TRUE),"")</f>
        <v>0</v>
      </c>
    </row>
    <row r="1234" spans="1:7" ht="19.95" customHeight="1" x14ac:dyDescent="0.3">
      <c r="A1234" t="s">
        <v>5351</v>
      </c>
      <c r="B1234" t="s">
        <v>4527</v>
      </c>
      <c r="C1234" t="s">
        <v>2418</v>
      </c>
      <c r="D1234" t="s">
        <v>239</v>
      </c>
      <c r="E1234" s="31">
        <v>23250</v>
      </c>
      <c r="F1234" s="30">
        <f>LowestQuintileIncome[[#This Row],[LQI]]/34620</f>
        <v>0.67157712305025996</v>
      </c>
      <c r="G1234" s="20">
        <f>IFERROR(VLOOKUP(F1234,Points!$I$2:$K$5,3,TRUE),"")</f>
        <v>15</v>
      </c>
    </row>
    <row r="1235" spans="1:7" ht="19.95" customHeight="1" x14ac:dyDescent="0.3">
      <c r="A1235" t="s">
        <v>5352</v>
      </c>
      <c r="B1235" t="s">
        <v>4528</v>
      </c>
      <c r="C1235" t="s">
        <v>2419</v>
      </c>
      <c r="D1235" t="s">
        <v>239</v>
      </c>
      <c r="E1235" s="31">
        <v>38500</v>
      </c>
      <c r="F1235" s="30">
        <f>LowestQuintileIncome[[#This Row],[LQI]]/34620</f>
        <v>1.1120739456961295</v>
      </c>
      <c r="G1235" s="20">
        <f>IFERROR(VLOOKUP(F1235,Points!$I$2:$K$5,3,TRUE),"")</f>
        <v>0</v>
      </c>
    </row>
    <row r="1236" spans="1:7" ht="19.95" customHeight="1" x14ac:dyDescent="0.3">
      <c r="A1236" t="s">
        <v>5351</v>
      </c>
      <c r="B1236" t="s">
        <v>4529</v>
      </c>
      <c r="C1236" t="s">
        <v>2420</v>
      </c>
      <c r="D1236" t="s">
        <v>115</v>
      </c>
      <c r="E1236" s="31">
        <v>31841</v>
      </c>
      <c r="F1236" s="30">
        <f>LowestQuintileIncome[[#This Row],[LQI]]/34620</f>
        <v>0.91972848064702484</v>
      </c>
      <c r="G1236" s="20">
        <f>IFERROR(VLOOKUP(F1236,Points!$I$2:$K$5,3,TRUE),"")</f>
        <v>0</v>
      </c>
    </row>
    <row r="1237" spans="1:7" ht="19.95" customHeight="1" x14ac:dyDescent="0.3">
      <c r="A1237" t="s">
        <v>5352</v>
      </c>
      <c r="B1237" t="s">
        <v>4530</v>
      </c>
      <c r="C1237" t="s">
        <v>2421</v>
      </c>
      <c r="D1237" t="s">
        <v>83</v>
      </c>
      <c r="E1237" s="31">
        <v>51500</v>
      </c>
      <c r="F1237" s="30">
        <f>LowestQuintileIncome[[#This Row],[LQI]]/34620</f>
        <v>1.487579433853264</v>
      </c>
      <c r="G1237" s="20">
        <f>IFERROR(VLOOKUP(F1237,Points!$I$2:$K$5,3,TRUE),"")</f>
        <v>0</v>
      </c>
    </row>
    <row r="1238" spans="1:7" ht="19.95" customHeight="1" x14ac:dyDescent="0.3">
      <c r="A1238" t="s">
        <v>5351</v>
      </c>
      <c r="B1238" t="s">
        <v>4531</v>
      </c>
      <c r="C1238" t="s">
        <v>2422</v>
      </c>
      <c r="D1238" t="s">
        <v>15</v>
      </c>
      <c r="E1238" s="31">
        <v>39083</v>
      </c>
      <c r="F1238" s="30">
        <f>LowestQuintileIncome[[#This Row],[LQI]]/34620</f>
        <v>1.1289139225880993</v>
      </c>
      <c r="G1238" s="20">
        <f>IFERROR(VLOOKUP(F1238,Points!$I$2:$K$5,3,TRUE),"")</f>
        <v>0</v>
      </c>
    </row>
    <row r="1239" spans="1:7" ht="19.95" customHeight="1" x14ac:dyDescent="0.3">
      <c r="A1239" t="s">
        <v>5352</v>
      </c>
      <c r="B1239" t="s">
        <v>4532</v>
      </c>
      <c r="C1239" t="s">
        <v>2423</v>
      </c>
      <c r="D1239" t="s">
        <v>27</v>
      </c>
      <c r="E1239" s="31">
        <v>49656</v>
      </c>
      <c r="F1239" s="30">
        <f>LowestQuintileIncome[[#This Row],[LQI]]/34620</f>
        <v>1.434315424610052</v>
      </c>
      <c r="G1239" s="20">
        <f>IFERROR(VLOOKUP(F1239,Points!$I$2:$K$5,3,TRUE),"")</f>
        <v>0</v>
      </c>
    </row>
    <row r="1240" spans="1:7" ht="19.95" customHeight="1" x14ac:dyDescent="0.3">
      <c r="A1240" t="s">
        <v>5351</v>
      </c>
      <c r="B1240" t="s">
        <v>4533</v>
      </c>
      <c r="C1240" t="s">
        <v>2424</v>
      </c>
      <c r="D1240" t="s">
        <v>67</v>
      </c>
      <c r="E1240" s="31">
        <v>30433</v>
      </c>
      <c r="F1240" s="30">
        <f>LowestQuintileIncome[[#This Row],[LQI]]/34620</f>
        <v>0.87905834777585212</v>
      </c>
      <c r="G1240" s="20">
        <f>IFERROR(VLOOKUP(F1240,Points!$I$2:$K$5,3,TRUE),"")</f>
        <v>0</v>
      </c>
    </row>
    <row r="1241" spans="1:7" ht="19.95" customHeight="1" x14ac:dyDescent="0.3">
      <c r="A1241" t="s">
        <v>5352</v>
      </c>
      <c r="B1241" t="s">
        <v>4534</v>
      </c>
      <c r="C1241" t="s">
        <v>2425</v>
      </c>
      <c r="D1241" t="s">
        <v>36</v>
      </c>
      <c r="E1241" s="31">
        <v>29571</v>
      </c>
      <c r="F1241" s="30">
        <f>LowestQuintileIncome[[#This Row],[LQI]]/34620</f>
        <v>0.85415944540727906</v>
      </c>
      <c r="G1241" s="20">
        <f>IFERROR(VLOOKUP(F1241,Points!$I$2:$K$5,3,TRUE),"")</f>
        <v>0</v>
      </c>
    </row>
    <row r="1242" spans="1:7" ht="19.95" customHeight="1" x14ac:dyDescent="0.3">
      <c r="A1242" t="s">
        <v>5352</v>
      </c>
      <c r="B1242" t="s">
        <v>4535</v>
      </c>
      <c r="C1242" t="s">
        <v>2426</v>
      </c>
      <c r="D1242" t="s">
        <v>11</v>
      </c>
      <c r="E1242" s="31">
        <v>37167</v>
      </c>
      <c r="F1242" s="30">
        <f>LowestQuintileIncome[[#This Row],[LQI]]/34620</f>
        <v>1.0735701906412478</v>
      </c>
      <c r="G1242" s="20">
        <f>IFERROR(VLOOKUP(F1242,Points!$I$2:$K$5,3,TRUE),"")</f>
        <v>0</v>
      </c>
    </row>
    <row r="1243" spans="1:7" ht="19.95" customHeight="1" x14ac:dyDescent="0.3">
      <c r="A1243" t="s">
        <v>5352</v>
      </c>
      <c r="B1243" t="s">
        <v>4536</v>
      </c>
      <c r="C1243" t="s">
        <v>2427</v>
      </c>
      <c r="D1243" t="s">
        <v>50</v>
      </c>
      <c r="E1243" s="31">
        <v>16500</v>
      </c>
      <c r="F1243" s="30">
        <f>LowestQuintileIncome[[#This Row],[LQI]]/34620</f>
        <v>0.47660311958405543</v>
      </c>
      <c r="G1243" s="20">
        <f>IFERROR(VLOOKUP(F1243,Points!$I$2:$K$5,3,TRUE),"")</f>
        <v>20</v>
      </c>
    </row>
    <row r="1244" spans="1:7" ht="19.95" customHeight="1" x14ac:dyDescent="0.3">
      <c r="A1244" t="s">
        <v>5352</v>
      </c>
      <c r="B1244" t="s">
        <v>4537</v>
      </c>
      <c r="C1244" t="s">
        <v>2428</v>
      </c>
      <c r="D1244" t="s">
        <v>43</v>
      </c>
      <c r="E1244" s="31">
        <v>53429</v>
      </c>
      <c r="F1244" s="30">
        <f>LowestQuintileIncome[[#This Row],[LQI]]/34620</f>
        <v>1.5432986712882726</v>
      </c>
      <c r="G1244" s="20">
        <f>IFERROR(VLOOKUP(F1244,Points!$I$2:$K$5,3,TRUE),"")</f>
        <v>0</v>
      </c>
    </row>
    <row r="1245" spans="1:7" ht="19.95" customHeight="1" x14ac:dyDescent="0.3">
      <c r="A1245" t="s">
        <v>5352</v>
      </c>
      <c r="B1245" t="s">
        <v>4538</v>
      </c>
      <c r="C1245" t="s">
        <v>2429</v>
      </c>
      <c r="D1245" t="s">
        <v>25</v>
      </c>
      <c r="E1245" s="31">
        <v>41333</v>
      </c>
      <c r="F1245" s="30">
        <f>LowestQuintileIncome[[#This Row],[LQI]]/34620</f>
        <v>1.1939052570768343</v>
      </c>
      <c r="G1245" s="20">
        <f>IFERROR(VLOOKUP(F1245,Points!$I$2:$K$5,3,TRUE),"")</f>
        <v>0</v>
      </c>
    </row>
    <row r="1246" spans="1:7" ht="19.95" customHeight="1" x14ac:dyDescent="0.3">
      <c r="A1246" t="s">
        <v>5352</v>
      </c>
      <c r="B1246" t="s">
        <v>4539</v>
      </c>
      <c r="C1246" t="s">
        <v>2430</v>
      </c>
      <c r="D1246" t="s">
        <v>80</v>
      </c>
      <c r="E1246" s="31">
        <v>55333</v>
      </c>
      <c r="F1246" s="30">
        <f>LowestQuintileIncome[[#This Row],[LQI]]/34620</f>
        <v>1.5982957827845177</v>
      </c>
      <c r="G1246" s="20">
        <f>IFERROR(VLOOKUP(F1246,Points!$I$2:$K$5,3,TRUE),"")</f>
        <v>0</v>
      </c>
    </row>
    <row r="1247" spans="1:7" ht="19.95" customHeight="1" x14ac:dyDescent="0.3">
      <c r="A1247" t="s">
        <v>5352</v>
      </c>
      <c r="B1247" t="s">
        <v>4540</v>
      </c>
      <c r="C1247" t="s">
        <v>2431</v>
      </c>
      <c r="D1247" t="s">
        <v>21</v>
      </c>
      <c r="E1247" s="31">
        <v>41938</v>
      </c>
      <c r="F1247" s="30">
        <f>LowestQuintileIncome[[#This Row],[LQI]]/34620</f>
        <v>1.2113807047949163</v>
      </c>
      <c r="G1247" s="20">
        <f>IFERROR(VLOOKUP(F1247,Points!$I$2:$K$5,3,TRUE),"")</f>
        <v>0</v>
      </c>
    </row>
    <row r="1248" spans="1:7" ht="19.95" customHeight="1" x14ac:dyDescent="0.3">
      <c r="A1248" t="s">
        <v>5351</v>
      </c>
      <c r="B1248" t="s">
        <v>4541</v>
      </c>
      <c r="C1248" t="s">
        <v>2432</v>
      </c>
      <c r="D1248" t="s">
        <v>99</v>
      </c>
      <c r="E1248" s="31">
        <v>43090</v>
      </c>
      <c r="F1248" s="30">
        <f>LowestQuintileIncome[[#This Row],[LQI]]/34620</f>
        <v>1.2446562680531486</v>
      </c>
      <c r="G1248" s="20">
        <f>IFERROR(VLOOKUP(F1248,Points!$I$2:$K$5,3,TRUE),"")</f>
        <v>0</v>
      </c>
    </row>
    <row r="1249" spans="1:7" ht="19.95" customHeight="1" x14ac:dyDescent="0.3">
      <c r="A1249" t="s">
        <v>5352</v>
      </c>
      <c r="B1249" t="s">
        <v>4542</v>
      </c>
      <c r="C1249" t="s">
        <v>2433</v>
      </c>
      <c r="D1249" t="s">
        <v>99</v>
      </c>
      <c r="E1249" s="31">
        <v>59306</v>
      </c>
      <c r="F1249" s="30">
        <f>LowestQuintileIncome[[#This Row],[LQI]]/34620</f>
        <v>1.713056036972848</v>
      </c>
      <c r="G1249" s="20">
        <f>IFERROR(VLOOKUP(F1249,Points!$I$2:$K$5,3,TRUE),"")</f>
        <v>0</v>
      </c>
    </row>
    <row r="1250" spans="1:7" ht="19.95" customHeight="1" x14ac:dyDescent="0.3">
      <c r="A1250" t="s">
        <v>5352</v>
      </c>
      <c r="B1250" t="s">
        <v>4543</v>
      </c>
      <c r="C1250" t="s">
        <v>2434</v>
      </c>
      <c r="D1250" t="s">
        <v>239</v>
      </c>
      <c r="E1250" s="31">
        <v>31368</v>
      </c>
      <c r="F1250" s="30">
        <f>LowestQuintileIncome[[#This Row],[LQI]]/34620</f>
        <v>0.90606585788561522</v>
      </c>
      <c r="G1250" s="20">
        <f>IFERROR(VLOOKUP(F1250,Points!$I$2:$K$5,3,TRUE),"")</f>
        <v>0</v>
      </c>
    </row>
    <row r="1251" spans="1:7" ht="19.95" customHeight="1" x14ac:dyDescent="0.3">
      <c r="A1251" t="s">
        <v>5351</v>
      </c>
      <c r="B1251" t="s">
        <v>4544</v>
      </c>
      <c r="C1251" t="s">
        <v>2435</v>
      </c>
      <c r="D1251" t="s">
        <v>53</v>
      </c>
      <c r="E1251" s="31">
        <v>52250</v>
      </c>
      <c r="F1251" s="30">
        <f>LowestQuintileIncome[[#This Row],[LQI]]/34620</f>
        <v>1.5092432120161756</v>
      </c>
      <c r="G1251" s="20">
        <f>IFERROR(VLOOKUP(F1251,Points!$I$2:$K$5,3,TRUE),"")</f>
        <v>0</v>
      </c>
    </row>
    <row r="1252" spans="1:7" ht="19.95" customHeight="1" x14ac:dyDescent="0.3">
      <c r="A1252" t="s">
        <v>5352</v>
      </c>
      <c r="B1252" t="s">
        <v>4545</v>
      </c>
      <c r="C1252" t="s">
        <v>2436</v>
      </c>
      <c r="D1252" t="s">
        <v>115</v>
      </c>
      <c r="E1252" s="31">
        <v>41875</v>
      </c>
      <c r="F1252" s="30">
        <f>LowestQuintileIncome[[#This Row],[LQI]]/34620</f>
        <v>1.2095609474292317</v>
      </c>
      <c r="G1252" s="20">
        <f>IFERROR(VLOOKUP(F1252,Points!$I$2:$K$5,3,TRUE),"")</f>
        <v>0</v>
      </c>
    </row>
    <row r="1253" spans="1:7" ht="19.95" customHeight="1" x14ac:dyDescent="0.3">
      <c r="A1253" t="s">
        <v>5351</v>
      </c>
      <c r="B1253" t="s">
        <v>4546</v>
      </c>
      <c r="C1253" t="s">
        <v>2437</v>
      </c>
      <c r="D1253" t="s">
        <v>115</v>
      </c>
      <c r="E1253" s="31">
        <v>17700</v>
      </c>
      <c r="F1253" s="30">
        <f>LowestQuintileIncome[[#This Row],[LQI]]/34620</f>
        <v>0.51126516464471405</v>
      </c>
      <c r="G1253" s="20">
        <f>IFERROR(VLOOKUP(F1253,Points!$I$2:$K$5,3,TRUE),"")</f>
        <v>20</v>
      </c>
    </row>
    <row r="1254" spans="1:7" ht="19.95" customHeight="1" x14ac:dyDescent="0.3">
      <c r="A1254" t="s">
        <v>5351</v>
      </c>
      <c r="B1254" t="s">
        <v>4547</v>
      </c>
      <c r="C1254" t="s">
        <v>2438</v>
      </c>
      <c r="D1254" t="s">
        <v>36</v>
      </c>
      <c r="E1254" s="31">
        <v>46081</v>
      </c>
      <c r="F1254" s="30">
        <f>LowestQuintileIncome[[#This Row],[LQI]]/34620</f>
        <v>1.33105141536684</v>
      </c>
      <c r="G1254" s="20">
        <f>IFERROR(VLOOKUP(F1254,Points!$I$2:$K$5,3,TRUE),"")</f>
        <v>0</v>
      </c>
    </row>
    <row r="1255" spans="1:7" ht="19.95" customHeight="1" x14ac:dyDescent="0.3">
      <c r="A1255" t="s">
        <v>5352</v>
      </c>
      <c r="B1255" t="s">
        <v>4548</v>
      </c>
      <c r="C1255" t="s">
        <v>2439</v>
      </c>
      <c r="D1255" t="s">
        <v>115</v>
      </c>
      <c r="E1255" s="31">
        <v>34667</v>
      </c>
      <c r="F1255" s="30">
        <f>LowestQuintileIncome[[#This Row],[LQI]]/34620</f>
        <v>1.0013575967648758</v>
      </c>
      <c r="G1255" s="20">
        <f>IFERROR(VLOOKUP(F1255,Points!$I$2:$K$5,3,TRUE),"")</f>
        <v>0</v>
      </c>
    </row>
    <row r="1256" spans="1:7" ht="19.95" customHeight="1" x14ac:dyDescent="0.3">
      <c r="A1256" t="s">
        <v>5352</v>
      </c>
      <c r="B1256" t="s">
        <v>4549</v>
      </c>
      <c r="C1256" t="s">
        <v>2440</v>
      </c>
      <c r="D1256" t="s">
        <v>108</v>
      </c>
      <c r="E1256" s="31">
        <v>40459</v>
      </c>
      <c r="F1256" s="30">
        <f>LowestQuintileIncome[[#This Row],[LQI]]/34620</f>
        <v>1.1686597342576546</v>
      </c>
      <c r="G1256" s="20">
        <f>IFERROR(VLOOKUP(F1256,Points!$I$2:$K$5,3,TRUE),"")</f>
        <v>0</v>
      </c>
    </row>
    <row r="1257" spans="1:7" ht="19.95" customHeight="1" x14ac:dyDescent="0.3">
      <c r="A1257" t="s">
        <v>5352</v>
      </c>
      <c r="B1257" t="s">
        <v>4550</v>
      </c>
      <c r="C1257" t="s">
        <v>2441</v>
      </c>
      <c r="D1257" t="s">
        <v>15</v>
      </c>
      <c r="E1257" s="31">
        <v>55438</v>
      </c>
      <c r="F1257" s="30">
        <f>LowestQuintileIncome[[#This Row],[LQI]]/34620</f>
        <v>1.6013287117273252</v>
      </c>
      <c r="G1257" s="20">
        <f>IFERROR(VLOOKUP(F1257,Points!$I$2:$K$5,3,TRUE),"")</f>
        <v>0</v>
      </c>
    </row>
    <row r="1258" spans="1:7" ht="19.95" customHeight="1" x14ac:dyDescent="0.3">
      <c r="A1258" t="s">
        <v>5351</v>
      </c>
      <c r="B1258" t="s">
        <v>4551</v>
      </c>
      <c r="C1258" t="s">
        <v>2442</v>
      </c>
      <c r="D1258" t="s">
        <v>243</v>
      </c>
      <c r="E1258" s="31">
        <v>46009</v>
      </c>
      <c r="F1258" s="30">
        <f>LowestQuintileIncome[[#This Row],[LQI]]/34620</f>
        <v>1.3289716926632005</v>
      </c>
      <c r="G1258" s="20">
        <f>IFERROR(VLOOKUP(F1258,Points!$I$2:$K$5,3,TRUE),"")</f>
        <v>0</v>
      </c>
    </row>
    <row r="1259" spans="1:7" ht="19.95" customHeight="1" x14ac:dyDescent="0.3">
      <c r="A1259" t="s">
        <v>5351</v>
      </c>
      <c r="B1259" t="s">
        <v>4552</v>
      </c>
      <c r="C1259" t="s">
        <v>2443</v>
      </c>
      <c r="D1259" t="s">
        <v>156</v>
      </c>
      <c r="E1259" s="31">
        <v>25000</v>
      </c>
      <c r="F1259" s="30">
        <f>LowestQuintileIncome[[#This Row],[LQI]]/34620</f>
        <v>0.72212593876372044</v>
      </c>
      <c r="G1259" s="20">
        <f>IFERROR(VLOOKUP(F1259,Points!$I$2:$K$5,3,TRUE),"")</f>
        <v>10</v>
      </c>
    </row>
    <row r="1260" spans="1:7" ht="19.95" customHeight="1" x14ac:dyDescent="0.3">
      <c r="A1260" t="s">
        <v>5351</v>
      </c>
      <c r="B1260" t="s">
        <v>4553</v>
      </c>
      <c r="C1260" t="s">
        <v>2444</v>
      </c>
      <c r="D1260" t="s">
        <v>11</v>
      </c>
      <c r="E1260" s="31">
        <v>26417</v>
      </c>
      <c r="F1260" s="30">
        <f>LowestQuintileIncome[[#This Row],[LQI]]/34620</f>
        <v>0.76305603697284807</v>
      </c>
      <c r="G1260" s="20">
        <f>IFERROR(VLOOKUP(F1260,Points!$I$2:$K$5,3,TRUE),"")</f>
        <v>10</v>
      </c>
    </row>
    <row r="1261" spans="1:7" ht="19.95" customHeight="1" x14ac:dyDescent="0.3">
      <c r="A1261" t="s">
        <v>5352</v>
      </c>
      <c r="B1261" t="s">
        <v>4554</v>
      </c>
      <c r="C1261" t="s">
        <v>2445</v>
      </c>
      <c r="D1261" t="s">
        <v>11</v>
      </c>
      <c r="E1261" s="31">
        <v>23167</v>
      </c>
      <c r="F1261" s="30">
        <f>LowestQuintileIncome[[#This Row],[LQI]]/34620</f>
        <v>0.6691796649335644</v>
      </c>
      <c r="G1261" s="20">
        <f>IFERROR(VLOOKUP(F1261,Points!$I$2:$K$5,3,TRUE),"")</f>
        <v>15</v>
      </c>
    </row>
    <row r="1262" spans="1:7" ht="19.95" customHeight="1" x14ac:dyDescent="0.3">
      <c r="A1262" t="s">
        <v>5352</v>
      </c>
      <c r="B1262" t="s">
        <v>4555</v>
      </c>
      <c r="C1262" t="s">
        <v>2446</v>
      </c>
      <c r="D1262" t="s">
        <v>144</v>
      </c>
      <c r="E1262" s="31">
        <v>43528</v>
      </c>
      <c r="F1262" s="30">
        <f>LowestQuintileIncome[[#This Row],[LQI]]/34620</f>
        <v>1.2573079145002888</v>
      </c>
      <c r="G1262" s="20">
        <f>IFERROR(VLOOKUP(F1262,Points!$I$2:$K$5,3,TRUE),"")</f>
        <v>0</v>
      </c>
    </row>
    <row r="1263" spans="1:7" ht="19.95" customHeight="1" x14ac:dyDescent="0.3">
      <c r="A1263" t="s">
        <v>5352</v>
      </c>
      <c r="B1263" t="s">
        <v>4556</v>
      </c>
      <c r="C1263" t="s">
        <v>2447</v>
      </c>
      <c r="D1263" t="s">
        <v>173</v>
      </c>
      <c r="E1263" s="31">
        <v>75025</v>
      </c>
      <c r="F1263" s="30">
        <f>LowestQuintileIncome[[#This Row],[LQI]]/34620</f>
        <v>2.1670999422299251</v>
      </c>
      <c r="G1263" s="20">
        <f>IFERROR(VLOOKUP(F1263,Points!$I$2:$K$5,3,TRUE),"")</f>
        <v>0</v>
      </c>
    </row>
    <row r="1264" spans="1:7" ht="19.95" customHeight="1" x14ac:dyDescent="0.3">
      <c r="A1264" t="s">
        <v>5351</v>
      </c>
      <c r="B1264" t="s">
        <v>4557</v>
      </c>
      <c r="C1264" t="s">
        <v>2448</v>
      </c>
      <c r="D1264" t="s">
        <v>173</v>
      </c>
      <c r="E1264" s="31">
        <v>52505</v>
      </c>
      <c r="F1264" s="30">
        <f>LowestQuintileIncome[[#This Row],[LQI]]/34620</f>
        <v>1.5166088965915656</v>
      </c>
      <c r="G1264" s="20">
        <f>IFERROR(VLOOKUP(F1264,Points!$I$2:$K$5,3,TRUE),"")</f>
        <v>0</v>
      </c>
    </row>
    <row r="1265" spans="1:7" ht="19.95" customHeight="1" x14ac:dyDescent="0.3">
      <c r="A1265" t="s">
        <v>5352</v>
      </c>
      <c r="B1265" t="s">
        <v>4558</v>
      </c>
      <c r="C1265" t="s">
        <v>2449</v>
      </c>
      <c r="D1265" t="s">
        <v>101</v>
      </c>
      <c r="E1265" s="31">
        <v>24000</v>
      </c>
      <c r="F1265" s="30">
        <f>LowestQuintileIncome[[#This Row],[LQI]]/34620</f>
        <v>0.69324090121317161</v>
      </c>
      <c r="G1265" s="20">
        <f>IFERROR(VLOOKUP(F1265,Points!$I$2:$K$5,3,TRUE),"")</f>
        <v>15</v>
      </c>
    </row>
    <row r="1266" spans="1:7" ht="19.95" customHeight="1" x14ac:dyDescent="0.3">
      <c r="A1266" t="s">
        <v>5352</v>
      </c>
      <c r="B1266" t="s">
        <v>4559</v>
      </c>
      <c r="C1266" t="s">
        <v>2450</v>
      </c>
      <c r="D1266" t="s">
        <v>115</v>
      </c>
      <c r="E1266" s="31">
        <v>27583</v>
      </c>
      <c r="F1266" s="30">
        <f>LowestQuintileIncome[[#This Row],[LQI]]/34620</f>
        <v>0.79673599075678803</v>
      </c>
      <c r="G1266" s="20">
        <f>IFERROR(VLOOKUP(F1266,Points!$I$2:$K$5,3,TRUE),"")</f>
        <v>10</v>
      </c>
    </row>
    <row r="1267" spans="1:7" ht="19.95" customHeight="1" x14ac:dyDescent="0.3">
      <c r="A1267" t="s">
        <v>5351</v>
      </c>
      <c r="B1267" t="s">
        <v>4560</v>
      </c>
      <c r="C1267" t="s">
        <v>2451</v>
      </c>
      <c r="D1267" t="s">
        <v>115</v>
      </c>
      <c r="E1267" s="31">
        <v>24727</v>
      </c>
      <c r="F1267" s="30">
        <f>LowestQuintileIncome[[#This Row],[LQI]]/34620</f>
        <v>0.71424032351242062</v>
      </c>
      <c r="G1267" s="20">
        <f>IFERROR(VLOOKUP(F1267,Points!$I$2:$K$5,3,TRUE),"")</f>
        <v>10</v>
      </c>
    </row>
    <row r="1268" spans="1:7" ht="19.95" customHeight="1" x14ac:dyDescent="0.3">
      <c r="A1268" t="s">
        <v>5351</v>
      </c>
      <c r="B1268" t="s">
        <v>4561</v>
      </c>
      <c r="C1268" t="s">
        <v>2452</v>
      </c>
      <c r="D1268" t="s">
        <v>173</v>
      </c>
      <c r="E1268" s="31">
        <v>52690</v>
      </c>
      <c r="F1268" s="30">
        <f>LowestQuintileIncome[[#This Row],[LQI]]/34620</f>
        <v>1.5219526285384171</v>
      </c>
      <c r="G1268" s="20">
        <f>IFERROR(VLOOKUP(F1268,Points!$I$2:$K$5,3,TRUE),"")</f>
        <v>0</v>
      </c>
    </row>
    <row r="1269" spans="1:7" ht="19.95" customHeight="1" x14ac:dyDescent="0.3">
      <c r="A1269" t="s">
        <v>5352</v>
      </c>
      <c r="B1269" t="s">
        <v>4562</v>
      </c>
      <c r="C1269" t="s">
        <v>2453</v>
      </c>
      <c r="D1269" t="s">
        <v>126</v>
      </c>
      <c r="E1269" s="31">
        <v>29600</v>
      </c>
      <c r="F1269" s="30">
        <f>LowestQuintileIncome[[#This Row],[LQI]]/34620</f>
        <v>0.85499711149624491</v>
      </c>
      <c r="G1269" s="20">
        <f>IFERROR(VLOOKUP(F1269,Points!$I$2:$K$5,3,TRUE),"")</f>
        <v>0</v>
      </c>
    </row>
    <row r="1270" spans="1:7" ht="19.95" customHeight="1" x14ac:dyDescent="0.3">
      <c r="A1270" t="s">
        <v>5352</v>
      </c>
      <c r="B1270" t="s">
        <v>4563</v>
      </c>
      <c r="C1270" t="s">
        <v>2454</v>
      </c>
      <c r="D1270" t="s">
        <v>45</v>
      </c>
      <c r="E1270" s="31">
        <v>47667</v>
      </c>
      <c r="F1270" s="30">
        <f>LowestQuintileIncome[[#This Row],[LQI]]/34620</f>
        <v>1.3768630849220105</v>
      </c>
      <c r="G1270" s="20">
        <f>IFERROR(VLOOKUP(F1270,Points!$I$2:$K$5,3,TRUE),"")</f>
        <v>0</v>
      </c>
    </row>
    <row r="1271" spans="1:7" ht="19.95" customHeight="1" x14ac:dyDescent="0.3">
      <c r="A1271" t="s">
        <v>5352</v>
      </c>
      <c r="B1271" t="s">
        <v>4564</v>
      </c>
      <c r="C1271" t="s">
        <v>2455</v>
      </c>
      <c r="D1271" t="s">
        <v>117</v>
      </c>
      <c r="E1271" s="31">
        <v>29259</v>
      </c>
      <c r="F1271" s="30">
        <f>LowestQuintileIncome[[#This Row],[LQI]]/34620</f>
        <v>0.84514731369150775</v>
      </c>
      <c r="G1271" s="20">
        <f>IFERROR(VLOOKUP(F1271,Points!$I$2:$K$5,3,TRUE),"")</f>
        <v>0</v>
      </c>
    </row>
    <row r="1272" spans="1:7" ht="19.95" customHeight="1" x14ac:dyDescent="0.3">
      <c r="A1272" t="s">
        <v>5351</v>
      </c>
      <c r="B1272" t="s">
        <v>4565</v>
      </c>
      <c r="C1272" t="s">
        <v>2456</v>
      </c>
      <c r="D1272" t="s">
        <v>173</v>
      </c>
      <c r="E1272" s="31">
        <v>87731</v>
      </c>
      <c r="F1272" s="30">
        <f>LowestQuintileIncome[[#This Row],[LQI]]/34620</f>
        <v>2.5341132293471982</v>
      </c>
      <c r="G1272" s="20">
        <f>IFERROR(VLOOKUP(F1272,Points!$I$2:$K$5,3,TRUE),"")</f>
        <v>0</v>
      </c>
    </row>
    <row r="1273" spans="1:7" ht="19.95" customHeight="1" x14ac:dyDescent="0.3">
      <c r="A1273" t="s">
        <v>5352</v>
      </c>
      <c r="B1273" t="s">
        <v>4566</v>
      </c>
      <c r="C1273" t="s">
        <v>2457</v>
      </c>
      <c r="D1273" t="s">
        <v>57</v>
      </c>
      <c r="E1273" s="31">
        <v>22627</v>
      </c>
      <c r="F1273" s="30">
        <f>LowestQuintileIncome[[#This Row],[LQI]]/34620</f>
        <v>0.65358174465626806</v>
      </c>
      <c r="G1273" s="20">
        <f>IFERROR(VLOOKUP(F1273,Points!$I$2:$K$5,3,TRUE),"")</f>
        <v>15</v>
      </c>
    </row>
    <row r="1274" spans="1:7" ht="19.95" customHeight="1" x14ac:dyDescent="0.3">
      <c r="A1274" t="s">
        <v>5351</v>
      </c>
      <c r="B1274" t="s">
        <v>4567</v>
      </c>
      <c r="C1274" t="s">
        <v>2458</v>
      </c>
      <c r="D1274" t="s">
        <v>50</v>
      </c>
      <c r="E1274" s="31">
        <v>43750</v>
      </c>
      <c r="F1274" s="30">
        <f>LowestQuintileIncome[[#This Row],[LQI]]/34620</f>
        <v>1.2637203928365106</v>
      </c>
      <c r="G1274" s="20">
        <f>IFERROR(VLOOKUP(F1274,Points!$I$2:$K$5,3,TRUE),"")</f>
        <v>0</v>
      </c>
    </row>
    <row r="1275" spans="1:7" ht="19.95" customHeight="1" x14ac:dyDescent="0.3">
      <c r="A1275" t="s">
        <v>5352</v>
      </c>
      <c r="B1275" t="s">
        <v>4568</v>
      </c>
      <c r="C1275" t="s">
        <v>2459</v>
      </c>
      <c r="D1275" t="s">
        <v>50</v>
      </c>
      <c r="E1275" s="31">
        <v>40000</v>
      </c>
      <c r="F1275" s="30">
        <f>LowestQuintileIncome[[#This Row],[LQI]]/34620</f>
        <v>1.1554015020219526</v>
      </c>
      <c r="G1275" s="20">
        <f>IFERROR(VLOOKUP(F1275,Points!$I$2:$K$5,3,TRUE),"")</f>
        <v>0</v>
      </c>
    </row>
    <row r="1276" spans="1:7" ht="19.95" customHeight="1" x14ac:dyDescent="0.3">
      <c r="A1276" t="s">
        <v>5352</v>
      </c>
      <c r="B1276" t="s">
        <v>4569</v>
      </c>
      <c r="C1276" t="s">
        <v>2460</v>
      </c>
      <c r="D1276" t="s">
        <v>88</v>
      </c>
      <c r="E1276" s="31">
        <v>29813</v>
      </c>
      <c r="F1276" s="30">
        <f>LowestQuintileIncome[[#This Row],[LQI]]/34620</f>
        <v>0.86114962449451182</v>
      </c>
      <c r="G1276" s="20">
        <f>IFERROR(VLOOKUP(F1276,Points!$I$2:$K$5,3,TRUE),"")</f>
        <v>0</v>
      </c>
    </row>
    <row r="1277" spans="1:7" ht="19.95" customHeight="1" x14ac:dyDescent="0.3">
      <c r="A1277" t="s">
        <v>5351</v>
      </c>
      <c r="B1277" t="s">
        <v>4570</v>
      </c>
      <c r="C1277" t="s">
        <v>2461</v>
      </c>
      <c r="D1277" t="s">
        <v>88</v>
      </c>
      <c r="E1277" s="31">
        <v>32308</v>
      </c>
      <c r="F1277" s="30">
        <f>LowestQuintileIncome[[#This Row],[LQI]]/34620</f>
        <v>0.93321779318313114</v>
      </c>
      <c r="G1277" s="20">
        <f>IFERROR(VLOOKUP(F1277,Points!$I$2:$K$5,3,TRUE),"")</f>
        <v>0</v>
      </c>
    </row>
    <row r="1278" spans="1:7" ht="19.95" customHeight="1" x14ac:dyDescent="0.3">
      <c r="A1278" t="s">
        <v>5351</v>
      </c>
      <c r="B1278" t="s">
        <v>4571</v>
      </c>
      <c r="C1278" t="s">
        <v>2462</v>
      </c>
      <c r="D1278" t="s">
        <v>41</v>
      </c>
      <c r="E1278" s="31">
        <v>34974</v>
      </c>
      <c r="F1278" s="30">
        <f>LowestQuintileIncome[[#This Row],[LQI]]/34620</f>
        <v>1.0102253032928943</v>
      </c>
      <c r="G1278" s="20">
        <f>IFERROR(VLOOKUP(F1278,Points!$I$2:$K$5,3,TRUE),"")</f>
        <v>0</v>
      </c>
    </row>
    <row r="1279" spans="1:7" ht="19.95" customHeight="1" x14ac:dyDescent="0.3">
      <c r="A1279" t="s">
        <v>5352</v>
      </c>
      <c r="B1279" t="s">
        <v>4572</v>
      </c>
      <c r="C1279" t="s">
        <v>2463</v>
      </c>
      <c r="D1279" t="s">
        <v>41</v>
      </c>
      <c r="E1279" s="31">
        <v>59280</v>
      </c>
      <c r="F1279" s="30">
        <f>LowestQuintileIncome[[#This Row],[LQI]]/34620</f>
        <v>1.7123050259965338</v>
      </c>
      <c r="G1279" s="20">
        <f>IFERROR(VLOOKUP(F1279,Points!$I$2:$K$5,3,TRUE),"")</f>
        <v>0</v>
      </c>
    </row>
    <row r="1280" spans="1:7" ht="19.95" customHeight="1" x14ac:dyDescent="0.3">
      <c r="A1280" t="s">
        <v>5351</v>
      </c>
      <c r="B1280" t="s">
        <v>4573</v>
      </c>
      <c r="C1280" t="s">
        <v>2464</v>
      </c>
      <c r="D1280" t="s">
        <v>147</v>
      </c>
      <c r="E1280" s="31">
        <v>25833</v>
      </c>
      <c r="F1280" s="30">
        <f>LowestQuintileIncome[[#This Row],[LQI]]/34620</f>
        <v>0.74618717504332754</v>
      </c>
      <c r="G1280" s="20">
        <f>IFERROR(VLOOKUP(F1280,Points!$I$2:$K$5,3,TRUE),"")</f>
        <v>10</v>
      </c>
    </row>
    <row r="1281" spans="1:7" ht="19.95" customHeight="1" x14ac:dyDescent="0.3">
      <c r="A1281" t="s">
        <v>5352</v>
      </c>
      <c r="B1281" t="s">
        <v>4574</v>
      </c>
      <c r="C1281" t="s">
        <v>2465</v>
      </c>
      <c r="D1281" t="s">
        <v>41</v>
      </c>
      <c r="E1281" s="31">
        <v>49391</v>
      </c>
      <c r="F1281" s="30">
        <f>LowestQuintileIncome[[#This Row],[LQI]]/34620</f>
        <v>1.4266608896591566</v>
      </c>
      <c r="G1281" s="20">
        <f>IFERROR(VLOOKUP(F1281,Points!$I$2:$K$5,3,TRUE),"")</f>
        <v>0</v>
      </c>
    </row>
    <row r="1282" spans="1:7" ht="19.95" customHeight="1" x14ac:dyDescent="0.3">
      <c r="A1282" t="s">
        <v>5351</v>
      </c>
      <c r="B1282" t="s">
        <v>4575</v>
      </c>
      <c r="C1282" t="s">
        <v>2466</v>
      </c>
      <c r="D1282" t="s">
        <v>91</v>
      </c>
      <c r="E1282" s="31">
        <v>26210</v>
      </c>
      <c r="F1282" s="30">
        <f>LowestQuintileIncome[[#This Row],[LQI]]/34620</f>
        <v>0.75707683419988447</v>
      </c>
      <c r="G1282" s="20">
        <f>IFERROR(VLOOKUP(F1282,Points!$I$2:$K$5,3,TRUE),"")</f>
        <v>10</v>
      </c>
    </row>
    <row r="1283" spans="1:7" ht="19.95" customHeight="1" x14ac:dyDescent="0.3">
      <c r="A1283" t="s">
        <v>5352</v>
      </c>
      <c r="B1283" t="s">
        <v>4576</v>
      </c>
      <c r="C1283" t="s">
        <v>2467</v>
      </c>
      <c r="D1283" t="s">
        <v>45</v>
      </c>
      <c r="E1283" s="31">
        <v>32167</v>
      </c>
      <c r="F1283" s="30">
        <f>LowestQuintileIncome[[#This Row],[LQI]]/34620</f>
        <v>0.92914500288850377</v>
      </c>
      <c r="G1283" s="20">
        <f>IFERROR(VLOOKUP(F1283,Points!$I$2:$K$5,3,TRUE),"")</f>
        <v>0</v>
      </c>
    </row>
    <row r="1284" spans="1:7" ht="19.95" customHeight="1" x14ac:dyDescent="0.3">
      <c r="A1284" t="s">
        <v>5351</v>
      </c>
      <c r="B1284" t="s">
        <v>4577</v>
      </c>
      <c r="C1284" t="s">
        <v>2468</v>
      </c>
      <c r="D1284" t="s">
        <v>45</v>
      </c>
      <c r="E1284" s="31">
        <v>23550</v>
      </c>
      <c r="F1284" s="30">
        <f>LowestQuintileIncome[[#This Row],[LQI]]/34620</f>
        <v>0.68024263431542464</v>
      </c>
      <c r="G1284" s="20">
        <f>IFERROR(VLOOKUP(F1284,Points!$I$2:$K$5,3,TRUE),"")</f>
        <v>15</v>
      </c>
    </row>
    <row r="1285" spans="1:7" ht="19.95" customHeight="1" x14ac:dyDescent="0.3">
      <c r="A1285" t="s">
        <v>5351</v>
      </c>
      <c r="B1285" t="s">
        <v>4578</v>
      </c>
      <c r="C1285" t="s">
        <v>2469</v>
      </c>
      <c r="D1285" t="s">
        <v>32</v>
      </c>
      <c r="E1285" s="31">
        <v>29389</v>
      </c>
      <c r="F1285" s="30">
        <f>LowestQuintileIncome[[#This Row],[LQI]]/34620</f>
        <v>0.8489023685730791</v>
      </c>
      <c r="G1285" s="20">
        <f>IFERROR(VLOOKUP(F1285,Points!$I$2:$K$5,3,TRUE),"")</f>
        <v>0</v>
      </c>
    </row>
    <row r="1286" spans="1:7" ht="19.95" customHeight="1" x14ac:dyDescent="0.3">
      <c r="A1286" t="s">
        <v>5351</v>
      </c>
      <c r="B1286" t="s">
        <v>4579</v>
      </c>
      <c r="C1286" t="s">
        <v>2470</v>
      </c>
      <c r="D1286" t="s">
        <v>790</v>
      </c>
      <c r="E1286" s="31">
        <v>38033</v>
      </c>
      <c r="F1286" s="30">
        <f>LowestQuintileIncome[[#This Row],[LQI]]/34620</f>
        <v>1.0985846331600231</v>
      </c>
      <c r="G1286" s="20">
        <f>IFERROR(VLOOKUP(F1286,Points!$I$2:$K$5,3,TRUE),"")</f>
        <v>0</v>
      </c>
    </row>
    <row r="1287" spans="1:7" ht="19.95" customHeight="1" x14ac:dyDescent="0.3">
      <c r="A1287" t="s">
        <v>5351</v>
      </c>
      <c r="B1287" t="s">
        <v>4580</v>
      </c>
      <c r="C1287" t="s">
        <v>2471</v>
      </c>
      <c r="D1287" t="s">
        <v>95</v>
      </c>
      <c r="E1287" s="31">
        <v>39167</v>
      </c>
      <c r="F1287" s="30">
        <f>LowestQuintileIncome[[#This Row],[LQI]]/34620</f>
        <v>1.1313402657423455</v>
      </c>
      <c r="G1287" s="20">
        <f>IFERROR(VLOOKUP(F1287,Points!$I$2:$K$5,3,TRUE),"")</f>
        <v>0</v>
      </c>
    </row>
    <row r="1288" spans="1:7" ht="19.95" customHeight="1" x14ac:dyDescent="0.3">
      <c r="A1288" t="s">
        <v>5352</v>
      </c>
      <c r="B1288" t="s">
        <v>4581</v>
      </c>
      <c r="C1288" t="s">
        <v>2472</v>
      </c>
      <c r="D1288" t="s">
        <v>41</v>
      </c>
      <c r="E1288" s="31">
        <v>53125</v>
      </c>
      <c r="F1288" s="30">
        <f>LowestQuintileIncome[[#This Row],[LQI]]/34620</f>
        <v>1.5345176198729058</v>
      </c>
      <c r="G1288" s="20">
        <f>IFERROR(VLOOKUP(F1288,Points!$I$2:$K$5,3,TRUE),"")</f>
        <v>0</v>
      </c>
    </row>
    <row r="1289" spans="1:7" ht="19.95" customHeight="1" x14ac:dyDescent="0.3">
      <c r="A1289" t="s">
        <v>5352</v>
      </c>
      <c r="B1289" t="s">
        <v>4582</v>
      </c>
      <c r="C1289" t="s">
        <v>2473</v>
      </c>
      <c r="D1289" t="s">
        <v>239</v>
      </c>
      <c r="E1289" s="31">
        <v>32107</v>
      </c>
      <c r="F1289" s="30">
        <f>LowestQuintileIncome[[#This Row],[LQI]]/34620</f>
        <v>0.92741190063547085</v>
      </c>
      <c r="G1289" s="20">
        <f>IFERROR(VLOOKUP(F1289,Points!$I$2:$K$5,3,TRUE),"")</f>
        <v>0</v>
      </c>
    </row>
    <row r="1290" spans="1:7" ht="19.95" customHeight="1" x14ac:dyDescent="0.3">
      <c r="A1290" t="s">
        <v>5351</v>
      </c>
      <c r="B1290" t="s">
        <v>4583</v>
      </c>
      <c r="C1290" t="s">
        <v>2474</v>
      </c>
      <c r="D1290" t="s">
        <v>239</v>
      </c>
      <c r="E1290" s="31">
        <v>25950</v>
      </c>
      <c r="F1290" s="30">
        <f>LowestQuintileIncome[[#This Row],[LQI]]/34620</f>
        <v>0.74956672443674177</v>
      </c>
      <c r="G1290" s="20">
        <f>IFERROR(VLOOKUP(F1290,Points!$I$2:$K$5,3,TRUE),"")</f>
        <v>10</v>
      </c>
    </row>
    <row r="1291" spans="1:7" ht="19.95" customHeight="1" x14ac:dyDescent="0.3">
      <c r="A1291" t="s">
        <v>5352</v>
      </c>
      <c r="B1291" t="s">
        <v>4584</v>
      </c>
      <c r="C1291" t="s">
        <v>2475</v>
      </c>
      <c r="D1291" t="s">
        <v>13</v>
      </c>
      <c r="E1291" s="31">
        <v>36833</v>
      </c>
      <c r="F1291" s="30">
        <f>LowestQuintileIncome[[#This Row],[LQI]]/34620</f>
        <v>1.0639225880993646</v>
      </c>
      <c r="G1291" s="20">
        <f>IFERROR(VLOOKUP(F1291,Points!$I$2:$K$5,3,TRUE),"")</f>
        <v>0</v>
      </c>
    </row>
    <row r="1292" spans="1:7" ht="19.95" customHeight="1" x14ac:dyDescent="0.3">
      <c r="A1292" t="s">
        <v>5351</v>
      </c>
      <c r="B1292" t="s">
        <v>4585</v>
      </c>
      <c r="C1292" t="s">
        <v>2476</v>
      </c>
      <c r="D1292" t="s">
        <v>72</v>
      </c>
      <c r="E1292" s="31">
        <v>31500</v>
      </c>
      <c r="F1292" s="30">
        <f>LowestQuintileIncome[[#This Row],[LQI]]/34620</f>
        <v>0.90987868284228768</v>
      </c>
      <c r="G1292" s="20">
        <f>IFERROR(VLOOKUP(F1292,Points!$I$2:$K$5,3,TRUE),"")</f>
        <v>0</v>
      </c>
    </row>
    <row r="1293" spans="1:7" ht="19.95" customHeight="1" x14ac:dyDescent="0.3">
      <c r="A1293" t="s">
        <v>5351</v>
      </c>
      <c r="B1293" t="s">
        <v>4586</v>
      </c>
      <c r="C1293" t="s">
        <v>2477</v>
      </c>
      <c r="D1293" t="s">
        <v>173</v>
      </c>
      <c r="E1293" s="31">
        <v>52079</v>
      </c>
      <c r="F1293" s="30">
        <f>LowestQuintileIncome[[#This Row],[LQI]]/34620</f>
        <v>1.5043038705950318</v>
      </c>
      <c r="G1293" s="20">
        <f>IFERROR(VLOOKUP(F1293,Points!$I$2:$K$5,3,TRUE),"")</f>
        <v>0</v>
      </c>
    </row>
    <row r="1294" spans="1:7" ht="19.95" customHeight="1" x14ac:dyDescent="0.3">
      <c r="A1294" t="s">
        <v>5352</v>
      </c>
      <c r="B1294" t="s">
        <v>4587</v>
      </c>
      <c r="C1294" t="s">
        <v>2478</v>
      </c>
      <c r="D1294" t="s">
        <v>14</v>
      </c>
      <c r="E1294" s="31">
        <v>21500</v>
      </c>
      <c r="F1294" s="30">
        <f>LowestQuintileIncome[[#This Row],[LQI]]/34620</f>
        <v>0.62102830733679959</v>
      </c>
      <c r="G1294" s="20">
        <f>IFERROR(VLOOKUP(F1294,Points!$I$2:$K$5,3,TRUE),"")</f>
        <v>15</v>
      </c>
    </row>
    <row r="1295" spans="1:7" ht="19.95" customHeight="1" x14ac:dyDescent="0.3">
      <c r="A1295" t="s">
        <v>5352</v>
      </c>
      <c r="B1295" t="s">
        <v>4588</v>
      </c>
      <c r="C1295" t="s">
        <v>2479</v>
      </c>
      <c r="D1295" t="s">
        <v>43</v>
      </c>
      <c r="E1295" s="31">
        <v>43583</v>
      </c>
      <c r="F1295" s="30">
        <f>LowestQuintileIncome[[#This Row],[LQI]]/34620</f>
        <v>1.258896591565569</v>
      </c>
      <c r="G1295" s="20">
        <f>IFERROR(VLOOKUP(F1295,Points!$I$2:$K$5,3,TRUE),"")</f>
        <v>0</v>
      </c>
    </row>
    <row r="1296" spans="1:7" ht="19.95" customHeight="1" x14ac:dyDescent="0.3">
      <c r="A1296" t="s">
        <v>5352</v>
      </c>
      <c r="B1296" t="s">
        <v>4589</v>
      </c>
      <c r="C1296" t="s">
        <v>2480</v>
      </c>
      <c r="D1296" t="s">
        <v>83</v>
      </c>
      <c r="E1296" s="31">
        <v>30333</v>
      </c>
      <c r="F1296" s="30">
        <f>LowestQuintileIncome[[#This Row],[LQI]]/34620</f>
        <v>0.87616984402079723</v>
      </c>
      <c r="G1296" s="20">
        <f>IFERROR(VLOOKUP(F1296,Points!$I$2:$K$5,3,TRUE),"")</f>
        <v>0</v>
      </c>
    </row>
    <row r="1297" spans="1:7" ht="19.95" customHeight="1" x14ac:dyDescent="0.3">
      <c r="A1297" t="s">
        <v>5352</v>
      </c>
      <c r="B1297" t="s">
        <v>4590</v>
      </c>
      <c r="C1297" t="s">
        <v>2481</v>
      </c>
      <c r="D1297" t="s">
        <v>15</v>
      </c>
      <c r="E1297" s="31">
        <v>73063</v>
      </c>
      <c r="F1297" s="30">
        <f>LowestQuintileIncome[[#This Row],[LQI]]/34620</f>
        <v>2.1104274985557483</v>
      </c>
      <c r="G1297" s="20">
        <f>IFERROR(VLOOKUP(F1297,Points!$I$2:$K$5,3,TRUE),"")</f>
        <v>0</v>
      </c>
    </row>
    <row r="1298" spans="1:7" ht="19.95" customHeight="1" x14ac:dyDescent="0.3">
      <c r="A1298" t="s">
        <v>5351</v>
      </c>
      <c r="B1298" t="s">
        <v>4591</v>
      </c>
      <c r="C1298" t="s">
        <v>2482</v>
      </c>
      <c r="D1298" t="s">
        <v>15</v>
      </c>
      <c r="E1298" s="31">
        <v>48113</v>
      </c>
      <c r="F1298" s="30">
        <f>LowestQuintileIncome[[#This Row],[LQI]]/34620</f>
        <v>1.3897458116695551</v>
      </c>
      <c r="G1298" s="20">
        <f>IFERROR(VLOOKUP(F1298,Points!$I$2:$K$5,3,TRUE),"")</f>
        <v>0</v>
      </c>
    </row>
    <row r="1299" spans="1:7" ht="19.95" customHeight="1" x14ac:dyDescent="0.3">
      <c r="A1299" t="s">
        <v>5352</v>
      </c>
      <c r="B1299" t="s">
        <v>4592</v>
      </c>
      <c r="C1299" t="s">
        <v>2483</v>
      </c>
      <c r="D1299" t="s">
        <v>14</v>
      </c>
      <c r="E1299" s="31">
        <v>31700</v>
      </c>
      <c r="F1299" s="30">
        <f>LowestQuintileIncome[[#This Row],[LQI]]/34620</f>
        <v>0.91565569035239747</v>
      </c>
      <c r="G1299" s="20">
        <f>IFERROR(VLOOKUP(F1299,Points!$I$2:$K$5,3,TRUE),"")</f>
        <v>0</v>
      </c>
    </row>
    <row r="1300" spans="1:7" ht="19.95" customHeight="1" x14ac:dyDescent="0.3">
      <c r="A1300" t="s">
        <v>5352</v>
      </c>
      <c r="B1300" t="s">
        <v>4593</v>
      </c>
      <c r="C1300" t="s">
        <v>2483</v>
      </c>
      <c r="D1300" t="s">
        <v>208</v>
      </c>
      <c r="E1300" s="31">
        <v>41455</v>
      </c>
      <c r="F1300" s="30">
        <f>LowestQuintileIncome[[#This Row],[LQI]]/34620</f>
        <v>1.1974292316580011</v>
      </c>
      <c r="G1300" s="20">
        <f>IFERROR(VLOOKUP(F1300,Points!$I$2:$K$5,3,TRUE),"")</f>
        <v>0</v>
      </c>
    </row>
    <row r="1301" spans="1:7" ht="19.95" customHeight="1" x14ac:dyDescent="0.3">
      <c r="A1301" t="s">
        <v>5351</v>
      </c>
      <c r="B1301" t="s">
        <v>4594</v>
      </c>
      <c r="C1301" t="s">
        <v>2484</v>
      </c>
      <c r="D1301" t="s">
        <v>221</v>
      </c>
      <c r="E1301" s="31">
        <v>29154</v>
      </c>
      <c r="F1301" s="30">
        <f>LowestQuintileIncome[[#This Row],[LQI]]/34620</f>
        <v>0.84211438474870015</v>
      </c>
      <c r="G1301" s="20">
        <f>IFERROR(VLOOKUP(F1301,Points!$I$2:$K$5,3,TRUE),"")</f>
        <v>0</v>
      </c>
    </row>
    <row r="1302" spans="1:7" ht="19.95" customHeight="1" x14ac:dyDescent="0.3">
      <c r="A1302" t="s">
        <v>5352</v>
      </c>
      <c r="B1302" t="s">
        <v>4595</v>
      </c>
      <c r="C1302" t="s">
        <v>2485</v>
      </c>
      <c r="D1302" t="s">
        <v>221</v>
      </c>
      <c r="E1302" s="31">
        <v>27031</v>
      </c>
      <c r="F1302" s="30">
        <f>LowestQuintileIncome[[#This Row],[LQI]]/34620</f>
        <v>0.78079145002888506</v>
      </c>
      <c r="G1302" s="20">
        <f>IFERROR(VLOOKUP(F1302,Points!$I$2:$K$5,3,TRUE),"")</f>
        <v>10</v>
      </c>
    </row>
    <row r="1303" spans="1:7" ht="19.95" customHeight="1" x14ac:dyDescent="0.3">
      <c r="A1303" t="s">
        <v>5352</v>
      </c>
      <c r="B1303" t="s">
        <v>4596</v>
      </c>
      <c r="C1303" t="s">
        <v>2486</v>
      </c>
      <c r="D1303" t="s">
        <v>32</v>
      </c>
      <c r="E1303" s="31">
        <v>37786</v>
      </c>
      <c r="F1303" s="30">
        <f>LowestQuintileIncome[[#This Row],[LQI]]/34620</f>
        <v>1.0914500288850375</v>
      </c>
      <c r="G1303" s="20">
        <f>IFERROR(VLOOKUP(F1303,Points!$I$2:$K$5,3,TRUE),"")</f>
        <v>0</v>
      </c>
    </row>
    <row r="1304" spans="1:7" ht="19.95" customHeight="1" x14ac:dyDescent="0.3">
      <c r="A1304" t="s">
        <v>5351</v>
      </c>
      <c r="B1304" t="s">
        <v>4597</v>
      </c>
      <c r="C1304" t="s">
        <v>2487</v>
      </c>
      <c r="D1304" t="s">
        <v>88</v>
      </c>
      <c r="E1304" s="31">
        <v>19919</v>
      </c>
      <c r="F1304" s="30">
        <f>LowestQuintileIncome[[#This Row],[LQI]]/34620</f>
        <v>0.57536106296938183</v>
      </c>
      <c r="G1304" s="20">
        <f>IFERROR(VLOOKUP(F1304,Points!$I$2:$K$5,3,TRUE),"")</f>
        <v>20</v>
      </c>
    </row>
    <row r="1305" spans="1:7" ht="19.95" customHeight="1" x14ac:dyDescent="0.3">
      <c r="A1305" t="s">
        <v>5351</v>
      </c>
      <c r="B1305" t="s">
        <v>4598</v>
      </c>
      <c r="C1305" t="s">
        <v>2488</v>
      </c>
      <c r="D1305" t="s">
        <v>144</v>
      </c>
      <c r="E1305" s="31">
        <v>22701</v>
      </c>
      <c r="F1305" s="30">
        <f>LowestQuintileIncome[[#This Row],[LQI]]/34620</f>
        <v>0.65571923743500871</v>
      </c>
      <c r="G1305" s="20">
        <f>IFERROR(VLOOKUP(F1305,Points!$I$2:$K$5,3,TRUE),"")</f>
        <v>15</v>
      </c>
    </row>
    <row r="1306" spans="1:7" ht="19.95" customHeight="1" x14ac:dyDescent="0.3">
      <c r="A1306" t="s">
        <v>5352</v>
      </c>
      <c r="B1306" t="s">
        <v>4599</v>
      </c>
      <c r="C1306" t="s">
        <v>2489</v>
      </c>
      <c r="D1306" t="s">
        <v>23</v>
      </c>
      <c r="E1306" s="31">
        <v>69500</v>
      </c>
      <c r="F1306" s="30">
        <f>LowestQuintileIncome[[#This Row],[LQI]]/34620</f>
        <v>2.0075101097631425</v>
      </c>
      <c r="G1306" s="20">
        <f>IFERROR(VLOOKUP(F1306,Points!$I$2:$K$5,3,TRUE),"")</f>
        <v>0</v>
      </c>
    </row>
    <row r="1307" spans="1:7" ht="19.95" customHeight="1" x14ac:dyDescent="0.3">
      <c r="A1307" t="s">
        <v>5351</v>
      </c>
      <c r="B1307" t="s">
        <v>4600</v>
      </c>
      <c r="C1307" t="s">
        <v>2490</v>
      </c>
      <c r="D1307" t="s">
        <v>219</v>
      </c>
      <c r="E1307" s="31">
        <v>48000</v>
      </c>
      <c r="F1307" s="30">
        <f>LowestQuintileIncome[[#This Row],[LQI]]/34620</f>
        <v>1.3864818024263432</v>
      </c>
      <c r="G1307" s="20">
        <f>IFERROR(VLOOKUP(F1307,Points!$I$2:$K$5,3,TRUE),"")</f>
        <v>0</v>
      </c>
    </row>
    <row r="1308" spans="1:7" ht="19.95" customHeight="1" x14ac:dyDescent="0.3">
      <c r="A1308" t="s">
        <v>5351</v>
      </c>
      <c r="B1308" t="s">
        <v>4601</v>
      </c>
      <c r="C1308" t="s">
        <v>2491</v>
      </c>
      <c r="D1308" t="s">
        <v>25</v>
      </c>
      <c r="E1308" s="31">
        <v>18375</v>
      </c>
      <c r="F1308" s="30">
        <f>LowestQuintileIncome[[#This Row],[LQI]]/34620</f>
        <v>0.53076256499133445</v>
      </c>
      <c r="G1308" s="20">
        <f>IFERROR(VLOOKUP(F1308,Points!$I$2:$K$5,3,TRUE),"")</f>
        <v>20</v>
      </c>
    </row>
    <row r="1309" spans="1:7" ht="19.95" customHeight="1" x14ac:dyDescent="0.3">
      <c r="A1309" t="s">
        <v>5351</v>
      </c>
      <c r="B1309" t="s">
        <v>4602</v>
      </c>
      <c r="C1309" t="s">
        <v>2492</v>
      </c>
      <c r="D1309" t="s">
        <v>136</v>
      </c>
      <c r="E1309" s="31">
        <v>26750</v>
      </c>
      <c r="F1309" s="30">
        <f>LowestQuintileIncome[[#This Row],[LQI]]/34620</f>
        <v>0.77267475447718081</v>
      </c>
      <c r="G1309" s="20">
        <f>IFERROR(VLOOKUP(F1309,Points!$I$2:$K$5,3,TRUE),"")</f>
        <v>10</v>
      </c>
    </row>
    <row r="1310" spans="1:7" ht="19.95" customHeight="1" x14ac:dyDescent="0.3">
      <c r="A1310" t="s">
        <v>5351</v>
      </c>
      <c r="B1310" t="s">
        <v>4603</v>
      </c>
      <c r="C1310" t="s">
        <v>2493</v>
      </c>
      <c r="D1310" t="s">
        <v>119</v>
      </c>
      <c r="E1310" s="31">
        <v>46968</v>
      </c>
      <c r="F1310" s="30">
        <f>LowestQuintileIncome[[#This Row],[LQI]]/34620</f>
        <v>1.3566724436741768</v>
      </c>
      <c r="G1310" s="20">
        <f>IFERROR(VLOOKUP(F1310,Points!$I$2:$K$5,3,TRUE),"")</f>
        <v>0</v>
      </c>
    </row>
    <row r="1311" spans="1:7" ht="19.95" customHeight="1" x14ac:dyDescent="0.3">
      <c r="A1311" t="s">
        <v>5351</v>
      </c>
      <c r="B1311" t="s">
        <v>4604</v>
      </c>
      <c r="C1311" t="s">
        <v>2494</v>
      </c>
      <c r="D1311" t="s">
        <v>57</v>
      </c>
      <c r="E1311" s="31">
        <v>23000</v>
      </c>
      <c r="F1311" s="30">
        <f>LowestQuintileIncome[[#This Row],[LQI]]/34620</f>
        <v>0.66435586366262278</v>
      </c>
      <c r="G1311" s="20">
        <f>IFERROR(VLOOKUP(F1311,Points!$I$2:$K$5,3,TRUE),"")</f>
        <v>15</v>
      </c>
    </row>
    <row r="1312" spans="1:7" ht="19.95" customHeight="1" x14ac:dyDescent="0.3">
      <c r="A1312" t="s">
        <v>5352</v>
      </c>
      <c r="B1312" t="s">
        <v>4605</v>
      </c>
      <c r="C1312" t="s">
        <v>2495</v>
      </c>
      <c r="D1312" t="s">
        <v>111</v>
      </c>
      <c r="E1312" s="31">
        <v>57920</v>
      </c>
      <c r="F1312" s="30">
        <f>LowestQuintileIncome[[#This Row],[LQI]]/34620</f>
        <v>1.6730213749277874</v>
      </c>
      <c r="G1312" s="20">
        <f>IFERROR(VLOOKUP(F1312,Points!$I$2:$K$5,3,TRUE),"")</f>
        <v>0</v>
      </c>
    </row>
    <row r="1313" spans="1:7" ht="19.95" customHeight="1" x14ac:dyDescent="0.3">
      <c r="A1313" t="s">
        <v>5352</v>
      </c>
      <c r="B1313" t="s">
        <v>4606</v>
      </c>
      <c r="C1313" t="s">
        <v>2496</v>
      </c>
      <c r="D1313" t="s">
        <v>272</v>
      </c>
      <c r="E1313" s="31">
        <v>37638</v>
      </c>
      <c r="F1313" s="30">
        <f>LowestQuintileIncome[[#This Row],[LQI]]/34620</f>
        <v>1.0871750433275564</v>
      </c>
      <c r="G1313" s="20">
        <f>IFERROR(VLOOKUP(F1313,Points!$I$2:$K$5,3,TRUE),"")</f>
        <v>0</v>
      </c>
    </row>
    <row r="1314" spans="1:7" ht="19.95" customHeight="1" x14ac:dyDescent="0.3">
      <c r="A1314" t="s">
        <v>5351</v>
      </c>
      <c r="B1314" t="s">
        <v>4607</v>
      </c>
      <c r="C1314" t="s">
        <v>2497</v>
      </c>
      <c r="D1314" t="s">
        <v>18</v>
      </c>
      <c r="E1314" s="31">
        <v>48191</v>
      </c>
      <c r="F1314" s="30">
        <f>LowestQuintileIncome[[#This Row],[LQI]]/34620</f>
        <v>1.3919988445984979</v>
      </c>
      <c r="G1314" s="20">
        <f>IFERROR(VLOOKUP(F1314,Points!$I$2:$K$5,3,TRUE),"")</f>
        <v>0</v>
      </c>
    </row>
    <row r="1315" spans="1:7" ht="19.95" customHeight="1" x14ac:dyDescent="0.3">
      <c r="A1315" t="s">
        <v>5352</v>
      </c>
      <c r="B1315" t="s">
        <v>4608</v>
      </c>
      <c r="C1315" t="s">
        <v>2498</v>
      </c>
      <c r="D1315" t="s">
        <v>86</v>
      </c>
      <c r="E1315" s="31">
        <v>32333</v>
      </c>
      <c r="F1315" s="30">
        <f>LowestQuintileIncome[[#This Row],[LQI]]/34620</f>
        <v>0.93393991912189489</v>
      </c>
      <c r="G1315" s="20">
        <f>IFERROR(VLOOKUP(F1315,Points!$I$2:$K$5,3,TRUE),"")</f>
        <v>0</v>
      </c>
    </row>
    <row r="1316" spans="1:7" ht="19.95" customHeight="1" x14ac:dyDescent="0.3">
      <c r="A1316" t="s">
        <v>5352</v>
      </c>
      <c r="B1316" t="s">
        <v>4609</v>
      </c>
      <c r="C1316" t="s">
        <v>2499</v>
      </c>
      <c r="D1316" t="s">
        <v>279</v>
      </c>
      <c r="E1316" s="31">
        <v>43230</v>
      </c>
      <c r="F1316" s="30">
        <f>LowestQuintileIncome[[#This Row],[LQI]]/34620</f>
        <v>1.2487001733102252</v>
      </c>
      <c r="G1316" s="20">
        <f>IFERROR(VLOOKUP(F1316,Points!$I$2:$K$5,3,TRUE),"")</f>
        <v>0</v>
      </c>
    </row>
    <row r="1317" spans="1:7" ht="19.95" customHeight="1" x14ac:dyDescent="0.3">
      <c r="A1317" t="s">
        <v>5352</v>
      </c>
      <c r="B1317" t="s">
        <v>4610</v>
      </c>
      <c r="C1317" t="s">
        <v>2499</v>
      </c>
      <c r="D1317" t="s">
        <v>239</v>
      </c>
      <c r="E1317" s="31">
        <v>35438</v>
      </c>
      <c r="F1317" s="30">
        <f>LowestQuintileIncome[[#This Row],[LQI]]/34620</f>
        <v>1.023627960716349</v>
      </c>
      <c r="G1317" s="20">
        <f>IFERROR(VLOOKUP(F1317,Points!$I$2:$K$5,3,TRUE),"")</f>
        <v>0</v>
      </c>
    </row>
    <row r="1318" spans="1:7" ht="19.95" customHeight="1" x14ac:dyDescent="0.3">
      <c r="A1318" t="s">
        <v>5351</v>
      </c>
      <c r="B1318" t="s">
        <v>4611</v>
      </c>
      <c r="C1318" t="s">
        <v>2500</v>
      </c>
      <c r="D1318" t="s">
        <v>59</v>
      </c>
      <c r="E1318" s="31">
        <v>33019</v>
      </c>
      <c r="F1318" s="30">
        <f>LowestQuintileIncome[[#This Row],[LQI]]/34620</f>
        <v>0.95375505488157131</v>
      </c>
      <c r="G1318" s="20">
        <f>IFERROR(VLOOKUP(F1318,Points!$I$2:$K$5,3,TRUE),"")</f>
        <v>0</v>
      </c>
    </row>
    <row r="1319" spans="1:7" ht="19.95" customHeight="1" x14ac:dyDescent="0.3">
      <c r="A1319" t="s">
        <v>5352</v>
      </c>
      <c r="B1319" t="s">
        <v>4612</v>
      </c>
      <c r="C1319" t="s">
        <v>2501</v>
      </c>
      <c r="D1319" t="s">
        <v>59</v>
      </c>
      <c r="E1319" s="31">
        <v>38583</v>
      </c>
      <c r="F1319" s="30">
        <f>LowestQuintileIncome[[#This Row],[LQI]]/34620</f>
        <v>1.1144714038128249</v>
      </c>
      <c r="G1319" s="20">
        <f>IFERROR(VLOOKUP(F1319,Points!$I$2:$K$5,3,TRUE),"")</f>
        <v>0</v>
      </c>
    </row>
    <row r="1320" spans="1:7" ht="19.95" customHeight="1" x14ac:dyDescent="0.3">
      <c r="A1320" t="s">
        <v>5351</v>
      </c>
      <c r="B1320" t="s">
        <v>4613</v>
      </c>
      <c r="C1320" t="s">
        <v>2502</v>
      </c>
      <c r="D1320" t="s">
        <v>143</v>
      </c>
      <c r="E1320" s="31">
        <v>32500</v>
      </c>
      <c r="F1320" s="30">
        <f>LowestQuintileIncome[[#This Row],[LQI]]/34620</f>
        <v>0.93876372039283651</v>
      </c>
      <c r="G1320" s="20">
        <f>IFERROR(VLOOKUP(F1320,Points!$I$2:$K$5,3,TRUE),"")</f>
        <v>0</v>
      </c>
    </row>
    <row r="1321" spans="1:7" ht="19.95" customHeight="1" x14ac:dyDescent="0.3">
      <c r="A1321" t="s">
        <v>5352</v>
      </c>
      <c r="B1321" t="s">
        <v>4614</v>
      </c>
      <c r="C1321" t="s">
        <v>2503</v>
      </c>
      <c r="D1321" t="s">
        <v>272</v>
      </c>
      <c r="E1321" s="31">
        <v>41217</v>
      </c>
      <c r="F1321" s="30">
        <f>LowestQuintileIncome[[#This Row],[LQI]]/34620</f>
        <v>1.1905545927209706</v>
      </c>
      <c r="G1321" s="20">
        <f>IFERROR(VLOOKUP(F1321,Points!$I$2:$K$5,3,TRUE),"")</f>
        <v>0</v>
      </c>
    </row>
    <row r="1322" spans="1:7" ht="19.95" customHeight="1" x14ac:dyDescent="0.3">
      <c r="A1322" t="s">
        <v>5352</v>
      </c>
      <c r="B1322" t="s">
        <v>4615</v>
      </c>
      <c r="C1322" t="s">
        <v>2504</v>
      </c>
      <c r="D1322" t="s">
        <v>99</v>
      </c>
      <c r="E1322" s="31">
        <v>40344</v>
      </c>
      <c r="F1322" s="30">
        <f>LowestQuintileIncome[[#This Row],[LQI]]/34620</f>
        <v>1.1653379549393414</v>
      </c>
      <c r="G1322" s="20">
        <f>IFERROR(VLOOKUP(F1322,Points!$I$2:$K$5,3,TRUE),"")</f>
        <v>0</v>
      </c>
    </row>
    <row r="1323" spans="1:7" ht="19.95" customHeight="1" x14ac:dyDescent="0.3">
      <c r="A1323" t="s">
        <v>5351</v>
      </c>
      <c r="B1323" t="s">
        <v>4616</v>
      </c>
      <c r="C1323" t="s">
        <v>2505</v>
      </c>
      <c r="D1323" t="s">
        <v>243</v>
      </c>
      <c r="E1323" s="31">
        <v>56167</v>
      </c>
      <c r="F1323" s="30">
        <f>LowestQuintileIncome[[#This Row],[LQI]]/34620</f>
        <v>1.6223859041016753</v>
      </c>
      <c r="G1323" s="20">
        <f>IFERROR(VLOOKUP(F1323,Points!$I$2:$K$5,3,TRUE),"")</f>
        <v>0</v>
      </c>
    </row>
    <row r="1324" spans="1:7" ht="19.95" customHeight="1" x14ac:dyDescent="0.3">
      <c r="A1324" t="s">
        <v>5352</v>
      </c>
      <c r="B1324" t="s">
        <v>4617</v>
      </c>
      <c r="C1324" t="s">
        <v>2506</v>
      </c>
      <c r="D1324" t="s">
        <v>16</v>
      </c>
      <c r="E1324" s="31">
        <v>34278</v>
      </c>
      <c r="F1324" s="30">
        <f>LowestQuintileIncome[[#This Row],[LQI]]/34620</f>
        <v>0.99012131715771234</v>
      </c>
      <c r="G1324" s="20">
        <f>IFERROR(VLOOKUP(F1324,Points!$I$2:$K$5,3,TRUE),"")</f>
        <v>0</v>
      </c>
    </row>
    <row r="1325" spans="1:7" ht="19.95" customHeight="1" x14ac:dyDescent="0.3">
      <c r="A1325" t="s">
        <v>5351</v>
      </c>
      <c r="B1325" t="s">
        <v>4618</v>
      </c>
      <c r="C1325" t="s">
        <v>2507</v>
      </c>
      <c r="D1325" t="s">
        <v>53</v>
      </c>
      <c r="E1325" s="31">
        <v>33314</v>
      </c>
      <c r="F1325" s="30">
        <f>LowestQuintileIncome[[#This Row],[LQI]]/34620</f>
        <v>0.96227614095898328</v>
      </c>
      <c r="G1325" s="20">
        <f>IFERROR(VLOOKUP(F1325,Points!$I$2:$K$5,3,TRUE),"")</f>
        <v>0</v>
      </c>
    </row>
    <row r="1326" spans="1:7" ht="19.95" customHeight="1" x14ac:dyDescent="0.3">
      <c r="A1326" t="s">
        <v>5351</v>
      </c>
      <c r="B1326" t="s">
        <v>4619</v>
      </c>
      <c r="C1326" t="s">
        <v>2508</v>
      </c>
      <c r="D1326" t="s">
        <v>124</v>
      </c>
      <c r="E1326" s="31">
        <v>32071</v>
      </c>
      <c r="F1326" s="30">
        <f>LowestQuintileIncome[[#This Row],[LQI]]/34620</f>
        <v>0.92637203928365108</v>
      </c>
      <c r="G1326" s="20">
        <f>IFERROR(VLOOKUP(F1326,Points!$I$2:$K$5,3,TRUE),"")</f>
        <v>0</v>
      </c>
    </row>
    <row r="1327" spans="1:7" ht="19.95" customHeight="1" x14ac:dyDescent="0.3">
      <c r="A1327" t="s">
        <v>5351</v>
      </c>
      <c r="B1327" t="s">
        <v>4620</v>
      </c>
      <c r="C1327" t="s">
        <v>2509</v>
      </c>
      <c r="D1327" t="s">
        <v>119</v>
      </c>
      <c r="E1327" s="31">
        <v>55472</v>
      </c>
      <c r="F1327" s="30">
        <f>LowestQuintileIncome[[#This Row],[LQI]]/34620</f>
        <v>1.6023108030040438</v>
      </c>
      <c r="G1327" s="20">
        <f>IFERROR(VLOOKUP(F1327,Points!$I$2:$K$5,3,TRUE),"")</f>
        <v>0</v>
      </c>
    </row>
    <row r="1328" spans="1:7" ht="19.95" customHeight="1" x14ac:dyDescent="0.3">
      <c r="A1328" t="s">
        <v>5351</v>
      </c>
      <c r="B1328" t="s">
        <v>4621</v>
      </c>
      <c r="C1328" t="s">
        <v>2510</v>
      </c>
      <c r="D1328" t="s">
        <v>173</v>
      </c>
      <c r="E1328" s="31">
        <v>26625</v>
      </c>
      <c r="F1328" s="30">
        <f>LowestQuintileIncome[[#This Row],[LQI]]/34620</f>
        <v>0.76906412478336217</v>
      </c>
      <c r="G1328" s="20">
        <f>IFERROR(VLOOKUP(F1328,Points!$I$2:$K$5,3,TRUE),"")</f>
        <v>10</v>
      </c>
    </row>
    <row r="1329" spans="1:7" ht="19.95" customHeight="1" x14ac:dyDescent="0.3">
      <c r="A1329" t="s">
        <v>5352</v>
      </c>
      <c r="B1329" t="s">
        <v>4622</v>
      </c>
      <c r="C1329" t="s">
        <v>2511</v>
      </c>
      <c r="D1329" t="s">
        <v>115</v>
      </c>
      <c r="E1329" s="31">
        <v>43444</v>
      </c>
      <c r="F1329" s="30">
        <f>LowestQuintileIncome[[#This Row],[LQI]]/34620</f>
        <v>1.2548815713460428</v>
      </c>
      <c r="G1329" s="20">
        <f>IFERROR(VLOOKUP(F1329,Points!$I$2:$K$5,3,TRUE),"")</f>
        <v>0</v>
      </c>
    </row>
    <row r="1330" spans="1:7" ht="19.95" customHeight="1" x14ac:dyDescent="0.3">
      <c r="A1330" t="s">
        <v>5351</v>
      </c>
      <c r="B1330" t="s">
        <v>4623</v>
      </c>
      <c r="C1330" t="s">
        <v>2512</v>
      </c>
      <c r="D1330" t="s">
        <v>173</v>
      </c>
      <c r="E1330" s="31">
        <v>81382</v>
      </c>
      <c r="F1330" s="30">
        <f>LowestQuintileIncome[[#This Row],[LQI]]/34620</f>
        <v>2.3507221259387636</v>
      </c>
      <c r="G1330" s="20">
        <f>IFERROR(VLOOKUP(F1330,Points!$I$2:$K$5,3,TRUE),"")</f>
        <v>0</v>
      </c>
    </row>
    <row r="1331" spans="1:7" ht="19.95" customHeight="1" x14ac:dyDescent="0.3">
      <c r="A1331" t="s">
        <v>5352</v>
      </c>
      <c r="B1331" t="s">
        <v>4624</v>
      </c>
      <c r="C1331" t="s">
        <v>2513</v>
      </c>
      <c r="D1331" t="s">
        <v>16</v>
      </c>
      <c r="E1331" s="31">
        <v>35500</v>
      </c>
      <c r="F1331" s="30">
        <f>LowestQuintileIncome[[#This Row],[LQI]]/34620</f>
        <v>1.0254188330444829</v>
      </c>
      <c r="G1331" s="20">
        <f>IFERROR(VLOOKUP(F1331,Points!$I$2:$K$5,3,TRUE),"")</f>
        <v>0</v>
      </c>
    </row>
    <row r="1332" spans="1:7" ht="19.95" customHeight="1" x14ac:dyDescent="0.3">
      <c r="A1332" t="s">
        <v>5351</v>
      </c>
      <c r="B1332" t="s">
        <v>4625</v>
      </c>
      <c r="C1332" t="s">
        <v>2514</v>
      </c>
      <c r="D1332" t="s">
        <v>144</v>
      </c>
      <c r="E1332" s="31">
        <v>57231</v>
      </c>
      <c r="F1332" s="30">
        <f>LowestQuintileIncome[[#This Row],[LQI]]/34620</f>
        <v>1.6531195840554593</v>
      </c>
      <c r="G1332" s="20">
        <f>IFERROR(VLOOKUP(F1332,Points!$I$2:$K$5,3,TRUE),"")</f>
        <v>0</v>
      </c>
    </row>
    <row r="1333" spans="1:7" ht="19.95" customHeight="1" x14ac:dyDescent="0.3">
      <c r="A1333" t="s">
        <v>5351</v>
      </c>
      <c r="B1333" t="s">
        <v>4626</v>
      </c>
      <c r="C1333" t="s">
        <v>2515</v>
      </c>
      <c r="D1333" t="s">
        <v>23</v>
      </c>
      <c r="E1333" s="31">
        <v>40125</v>
      </c>
      <c r="F1333" s="30">
        <f>LowestQuintileIncome[[#This Row],[LQI]]/34620</f>
        <v>1.1590121317157713</v>
      </c>
      <c r="G1333" s="20">
        <f>IFERROR(VLOOKUP(F1333,Points!$I$2:$K$5,3,TRUE),"")</f>
        <v>0</v>
      </c>
    </row>
    <row r="1334" spans="1:7" ht="19.95" customHeight="1" x14ac:dyDescent="0.3">
      <c r="A1334" t="s">
        <v>5352</v>
      </c>
      <c r="B1334" t="s">
        <v>4627</v>
      </c>
      <c r="C1334" t="s">
        <v>2516</v>
      </c>
      <c r="D1334" t="s">
        <v>243</v>
      </c>
      <c r="E1334" s="31">
        <v>47525</v>
      </c>
      <c r="F1334" s="30">
        <f>LowestQuintileIncome[[#This Row],[LQI]]/34620</f>
        <v>1.3727614095898324</v>
      </c>
      <c r="G1334" s="20">
        <f>IFERROR(VLOOKUP(F1334,Points!$I$2:$K$5,3,TRUE),"")</f>
        <v>0</v>
      </c>
    </row>
    <row r="1335" spans="1:7" ht="19.95" customHeight="1" x14ac:dyDescent="0.3">
      <c r="A1335" t="s">
        <v>5352</v>
      </c>
      <c r="B1335" t="s">
        <v>4628</v>
      </c>
      <c r="C1335" t="s">
        <v>2517</v>
      </c>
      <c r="D1335" t="s">
        <v>13</v>
      </c>
      <c r="E1335" s="31">
        <v>50083</v>
      </c>
      <c r="F1335" s="30">
        <f>LowestQuintileIncome[[#This Row],[LQI]]/34620</f>
        <v>1.4466493356441363</v>
      </c>
      <c r="G1335" s="20">
        <f>IFERROR(VLOOKUP(F1335,Points!$I$2:$K$5,3,TRUE),"")</f>
        <v>0</v>
      </c>
    </row>
    <row r="1336" spans="1:7" ht="19.95" customHeight="1" x14ac:dyDescent="0.3">
      <c r="A1336" t="s">
        <v>5351</v>
      </c>
      <c r="B1336" t="s">
        <v>4629</v>
      </c>
      <c r="C1336" t="s">
        <v>2518</v>
      </c>
      <c r="D1336" t="s">
        <v>229</v>
      </c>
      <c r="E1336" s="31">
        <v>45223</v>
      </c>
      <c r="F1336" s="30">
        <f>LowestQuintileIncome[[#This Row],[LQI]]/34620</f>
        <v>1.3062680531484692</v>
      </c>
      <c r="G1336" s="20">
        <f>IFERROR(VLOOKUP(F1336,Points!$I$2:$K$5,3,TRUE),"")</f>
        <v>0</v>
      </c>
    </row>
    <row r="1337" spans="1:7" ht="19.95" customHeight="1" x14ac:dyDescent="0.3">
      <c r="A1337" t="s">
        <v>5352</v>
      </c>
      <c r="B1337" t="s">
        <v>4630</v>
      </c>
      <c r="C1337" t="s">
        <v>2519</v>
      </c>
      <c r="D1337" t="s">
        <v>48</v>
      </c>
      <c r="E1337" s="31">
        <v>32000</v>
      </c>
      <c r="F1337" s="30">
        <f>LowestQuintileIncome[[#This Row],[LQI]]/34620</f>
        <v>0.92432120161756215</v>
      </c>
      <c r="G1337" s="20">
        <f>IFERROR(VLOOKUP(F1337,Points!$I$2:$K$5,3,TRUE),"")</f>
        <v>0</v>
      </c>
    </row>
    <row r="1338" spans="1:7" ht="19.95" customHeight="1" x14ac:dyDescent="0.3">
      <c r="A1338" t="s">
        <v>5352</v>
      </c>
      <c r="B1338" t="s">
        <v>4631</v>
      </c>
      <c r="C1338" t="s">
        <v>2519</v>
      </c>
      <c r="D1338" t="s">
        <v>95</v>
      </c>
      <c r="E1338" s="31">
        <v>38750</v>
      </c>
      <c r="F1338" s="30">
        <f>LowestQuintileIncome[[#This Row],[LQI]]/34620</f>
        <v>1.1192952050837666</v>
      </c>
      <c r="G1338" s="20">
        <f>IFERROR(VLOOKUP(F1338,Points!$I$2:$K$5,3,TRUE),"")</f>
        <v>0</v>
      </c>
    </row>
    <row r="1339" spans="1:7" ht="19.95" customHeight="1" x14ac:dyDescent="0.3">
      <c r="A1339" t="s">
        <v>5352</v>
      </c>
      <c r="B1339" t="s">
        <v>4632</v>
      </c>
      <c r="C1339" t="s">
        <v>2519</v>
      </c>
      <c r="D1339" t="s">
        <v>138</v>
      </c>
      <c r="E1339" s="31">
        <v>64800</v>
      </c>
      <c r="F1339" s="30">
        <f>LowestQuintileIncome[[#This Row],[LQI]]/34620</f>
        <v>1.8717504332755632</v>
      </c>
      <c r="G1339" s="20">
        <f>IFERROR(VLOOKUP(F1339,Points!$I$2:$K$5,3,TRUE),"")</f>
        <v>0</v>
      </c>
    </row>
    <row r="1340" spans="1:7" ht="19.95" customHeight="1" x14ac:dyDescent="0.3">
      <c r="A1340" t="s">
        <v>5352</v>
      </c>
      <c r="B1340" t="s">
        <v>4633</v>
      </c>
      <c r="C1340" t="s">
        <v>2520</v>
      </c>
      <c r="D1340" t="s">
        <v>23</v>
      </c>
      <c r="E1340" s="31">
        <v>46250</v>
      </c>
      <c r="F1340" s="30">
        <f>LowestQuintileIncome[[#This Row],[LQI]]/34620</f>
        <v>1.3359329867128826</v>
      </c>
      <c r="G1340" s="20">
        <f>IFERROR(VLOOKUP(F1340,Points!$I$2:$K$5,3,TRUE),"")</f>
        <v>0</v>
      </c>
    </row>
    <row r="1341" spans="1:7" ht="19.95" customHeight="1" x14ac:dyDescent="0.3">
      <c r="A1341" t="s">
        <v>5351</v>
      </c>
      <c r="B1341" t="s">
        <v>4634</v>
      </c>
      <c r="C1341" t="s">
        <v>2521</v>
      </c>
      <c r="D1341" t="s">
        <v>23</v>
      </c>
      <c r="E1341" s="31">
        <v>40389</v>
      </c>
      <c r="F1341" s="30">
        <f>LowestQuintileIncome[[#This Row],[LQI]]/34620</f>
        <v>1.166637781629116</v>
      </c>
      <c r="G1341" s="20">
        <f>IFERROR(VLOOKUP(F1341,Points!$I$2:$K$5,3,TRUE),"")</f>
        <v>0</v>
      </c>
    </row>
    <row r="1342" spans="1:7" ht="19.95" customHeight="1" x14ac:dyDescent="0.3">
      <c r="A1342" t="s">
        <v>5352</v>
      </c>
      <c r="B1342" t="s">
        <v>4635</v>
      </c>
      <c r="C1342" t="s">
        <v>2522</v>
      </c>
      <c r="D1342" t="s">
        <v>53</v>
      </c>
      <c r="E1342" s="31">
        <v>56625</v>
      </c>
      <c r="F1342" s="30">
        <f>LowestQuintileIncome[[#This Row],[LQI]]/34620</f>
        <v>1.6356152512998268</v>
      </c>
      <c r="G1342" s="20">
        <f>IFERROR(VLOOKUP(F1342,Points!$I$2:$K$5,3,TRUE),"")</f>
        <v>0</v>
      </c>
    </row>
    <row r="1343" spans="1:7" ht="19.95" customHeight="1" x14ac:dyDescent="0.3">
      <c r="A1343" t="s">
        <v>5351</v>
      </c>
      <c r="B1343" t="s">
        <v>4636</v>
      </c>
      <c r="C1343" t="s">
        <v>2523</v>
      </c>
      <c r="D1343" t="s">
        <v>53</v>
      </c>
      <c r="E1343" s="31">
        <v>47000</v>
      </c>
      <c r="F1343" s="30">
        <f>LowestQuintileIncome[[#This Row],[LQI]]/34620</f>
        <v>1.3575967648757943</v>
      </c>
      <c r="G1343" s="20">
        <f>IFERROR(VLOOKUP(F1343,Points!$I$2:$K$5,3,TRUE),"")</f>
        <v>0</v>
      </c>
    </row>
    <row r="1344" spans="1:7" ht="19.95" customHeight="1" x14ac:dyDescent="0.3">
      <c r="A1344" t="s">
        <v>5352</v>
      </c>
      <c r="B1344" t="s">
        <v>4637</v>
      </c>
      <c r="C1344" t="s">
        <v>2524</v>
      </c>
      <c r="D1344" t="s">
        <v>66</v>
      </c>
      <c r="E1344" s="31">
        <v>25671</v>
      </c>
      <c r="F1344" s="30">
        <f>LowestQuintileIncome[[#This Row],[LQI]]/34620</f>
        <v>0.74150779896013863</v>
      </c>
      <c r="G1344" s="20">
        <f>IFERROR(VLOOKUP(F1344,Points!$I$2:$K$5,3,TRUE),"")</f>
        <v>10</v>
      </c>
    </row>
    <row r="1345" spans="1:7" ht="19.95" customHeight="1" x14ac:dyDescent="0.3">
      <c r="A1345" t="s">
        <v>5352</v>
      </c>
      <c r="B1345" t="s">
        <v>4638</v>
      </c>
      <c r="C1345" t="s">
        <v>2524</v>
      </c>
      <c r="D1345" t="s">
        <v>64</v>
      </c>
      <c r="E1345" s="31">
        <v>42125</v>
      </c>
      <c r="F1345" s="30">
        <f>LowestQuintileIncome[[#This Row],[LQI]]/34620</f>
        <v>1.2167822068168688</v>
      </c>
      <c r="G1345" s="20">
        <f>IFERROR(VLOOKUP(F1345,Points!$I$2:$K$5,3,TRUE),"")</f>
        <v>0</v>
      </c>
    </row>
    <row r="1346" spans="1:7" ht="19.95" customHeight="1" x14ac:dyDescent="0.3">
      <c r="A1346" t="s">
        <v>5352</v>
      </c>
      <c r="B1346" t="s">
        <v>4639</v>
      </c>
      <c r="C1346" t="s">
        <v>2524</v>
      </c>
      <c r="D1346" t="s">
        <v>113</v>
      </c>
      <c r="E1346" s="31">
        <v>47389</v>
      </c>
      <c r="F1346" s="30">
        <f>LowestQuintileIncome[[#This Row],[LQI]]/34620</f>
        <v>1.3688330444829577</v>
      </c>
      <c r="G1346" s="20">
        <f>IFERROR(VLOOKUP(F1346,Points!$I$2:$K$5,3,TRUE),"")</f>
        <v>0</v>
      </c>
    </row>
    <row r="1347" spans="1:7" ht="19.95" customHeight="1" x14ac:dyDescent="0.3">
      <c r="A1347" t="s">
        <v>5352</v>
      </c>
      <c r="B1347" t="s">
        <v>4640</v>
      </c>
      <c r="C1347" t="s">
        <v>2525</v>
      </c>
      <c r="D1347" t="s">
        <v>108</v>
      </c>
      <c r="E1347" s="31">
        <v>36583</v>
      </c>
      <c r="F1347" s="30">
        <f>LowestQuintileIncome[[#This Row],[LQI]]/34620</f>
        <v>1.0567013287117273</v>
      </c>
      <c r="G1347" s="20">
        <f>IFERROR(VLOOKUP(F1347,Points!$I$2:$K$5,3,TRUE),"")</f>
        <v>0</v>
      </c>
    </row>
    <row r="1348" spans="1:7" ht="19.95" customHeight="1" x14ac:dyDescent="0.3">
      <c r="A1348" t="s">
        <v>5351</v>
      </c>
      <c r="B1348" t="s">
        <v>4641</v>
      </c>
      <c r="C1348" t="s">
        <v>2526</v>
      </c>
      <c r="D1348" t="s">
        <v>173</v>
      </c>
      <c r="E1348" s="31">
        <v>40989</v>
      </c>
      <c r="F1348" s="30">
        <f>LowestQuintileIncome[[#This Row],[LQI]]/34620</f>
        <v>1.1839688041594454</v>
      </c>
      <c r="G1348" s="20">
        <f>IFERROR(VLOOKUP(F1348,Points!$I$2:$K$5,3,TRUE),"")</f>
        <v>0</v>
      </c>
    </row>
    <row r="1349" spans="1:7" ht="19.95" customHeight="1" x14ac:dyDescent="0.3">
      <c r="A1349" t="s">
        <v>5351</v>
      </c>
      <c r="B1349" t="s">
        <v>4642</v>
      </c>
      <c r="C1349" t="s">
        <v>2527</v>
      </c>
      <c r="D1349" t="s">
        <v>173</v>
      </c>
      <c r="E1349" s="31">
        <v>102100</v>
      </c>
      <c r="F1349" s="30">
        <f>LowestQuintileIncome[[#This Row],[LQI]]/34620</f>
        <v>2.9491623339110342</v>
      </c>
      <c r="G1349" s="20">
        <f>IFERROR(VLOOKUP(F1349,Points!$I$2:$K$5,3,TRUE),"")</f>
        <v>0</v>
      </c>
    </row>
    <row r="1350" spans="1:7" ht="19.95" customHeight="1" x14ac:dyDescent="0.3">
      <c r="A1350" t="s">
        <v>5352</v>
      </c>
      <c r="B1350" t="s">
        <v>4643</v>
      </c>
      <c r="C1350" t="s">
        <v>2528</v>
      </c>
      <c r="D1350" t="s">
        <v>173</v>
      </c>
      <c r="E1350" s="31">
        <v>61207</v>
      </c>
      <c r="F1350" s="30">
        <f>LowestQuintileIncome[[#This Row],[LQI]]/34620</f>
        <v>1.7679664933564414</v>
      </c>
      <c r="G1350" s="20">
        <f>IFERROR(VLOOKUP(F1350,Points!$I$2:$K$5,3,TRUE),"")</f>
        <v>0</v>
      </c>
    </row>
    <row r="1351" spans="1:7" ht="19.95" customHeight="1" x14ac:dyDescent="0.3">
      <c r="A1351" t="s">
        <v>5351</v>
      </c>
      <c r="B1351" t="s">
        <v>4644</v>
      </c>
      <c r="C1351" t="s">
        <v>2529</v>
      </c>
      <c r="D1351" t="s">
        <v>11</v>
      </c>
      <c r="E1351" s="31">
        <v>27161</v>
      </c>
      <c r="F1351" s="30">
        <f>LowestQuintileIncome[[#This Row],[LQI]]/34620</f>
        <v>0.78454650491045641</v>
      </c>
      <c r="G1351" s="20">
        <f>IFERROR(VLOOKUP(F1351,Points!$I$2:$K$5,3,TRUE),"")</f>
        <v>10</v>
      </c>
    </row>
    <row r="1352" spans="1:7" ht="19.95" customHeight="1" x14ac:dyDescent="0.3">
      <c r="A1352" t="s">
        <v>5351</v>
      </c>
      <c r="B1352" t="s">
        <v>4645</v>
      </c>
      <c r="C1352" t="s">
        <v>2530</v>
      </c>
      <c r="D1352" t="s">
        <v>11</v>
      </c>
      <c r="E1352" s="31">
        <v>25694</v>
      </c>
      <c r="F1352" s="30">
        <f>LowestQuintileIncome[[#This Row],[LQI]]/34620</f>
        <v>0.74217215482380128</v>
      </c>
      <c r="G1352" s="20">
        <f>IFERROR(VLOOKUP(F1352,Points!$I$2:$K$5,3,TRUE),"")</f>
        <v>10</v>
      </c>
    </row>
    <row r="1353" spans="1:7" ht="19.95" customHeight="1" x14ac:dyDescent="0.3">
      <c r="A1353" t="s">
        <v>5352</v>
      </c>
      <c r="B1353" t="s">
        <v>4646</v>
      </c>
      <c r="C1353" t="s">
        <v>2531</v>
      </c>
      <c r="D1353" t="s">
        <v>11</v>
      </c>
      <c r="E1353" s="31">
        <v>36286</v>
      </c>
      <c r="F1353" s="30">
        <f>LowestQuintileIncome[[#This Row],[LQI]]/34620</f>
        <v>1.0481224725592144</v>
      </c>
      <c r="G1353" s="20">
        <f>IFERROR(VLOOKUP(F1353,Points!$I$2:$K$5,3,TRUE),"")</f>
        <v>0</v>
      </c>
    </row>
    <row r="1354" spans="1:7" ht="19.95" customHeight="1" x14ac:dyDescent="0.3">
      <c r="A1354" t="s">
        <v>5352</v>
      </c>
      <c r="B1354" t="s">
        <v>4647</v>
      </c>
      <c r="C1354" t="s">
        <v>2532</v>
      </c>
      <c r="D1354" t="s">
        <v>11</v>
      </c>
      <c r="E1354" s="31">
        <v>38333</v>
      </c>
      <c r="F1354" s="30">
        <f>LowestQuintileIncome[[#This Row],[LQI]]/34620</f>
        <v>1.1072501444251877</v>
      </c>
      <c r="G1354" s="20">
        <f>IFERROR(VLOOKUP(F1354,Points!$I$2:$K$5,3,TRUE),"")</f>
        <v>0</v>
      </c>
    </row>
    <row r="1355" spans="1:7" ht="19.95" customHeight="1" x14ac:dyDescent="0.3">
      <c r="A1355" t="s">
        <v>5351</v>
      </c>
      <c r="B1355" t="s">
        <v>4648</v>
      </c>
      <c r="C1355" t="s">
        <v>2533</v>
      </c>
      <c r="D1355" t="s">
        <v>25</v>
      </c>
      <c r="E1355" s="31">
        <v>30833</v>
      </c>
      <c r="F1355" s="30">
        <f>LowestQuintileIncome[[#This Row],[LQI]]/34620</f>
        <v>0.89061236279607159</v>
      </c>
      <c r="G1355" s="20">
        <f>IFERROR(VLOOKUP(F1355,Points!$I$2:$K$5,3,TRUE),"")</f>
        <v>0</v>
      </c>
    </row>
    <row r="1356" spans="1:7" ht="19.95" customHeight="1" x14ac:dyDescent="0.3">
      <c r="A1356" t="s">
        <v>5351</v>
      </c>
      <c r="B1356" t="s">
        <v>4649</v>
      </c>
      <c r="C1356" t="s">
        <v>2534</v>
      </c>
      <c r="D1356" t="s">
        <v>144</v>
      </c>
      <c r="E1356" s="31">
        <v>24667</v>
      </c>
      <c r="F1356" s="30">
        <f>LowestQuintileIncome[[#This Row],[LQI]]/34620</f>
        <v>0.71250722125938759</v>
      </c>
      <c r="G1356" s="20">
        <f>IFERROR(VLOOKUP(F1356,Points!$I$2:$K$5,3,TRUE),"")</f>
        <v>10</v>
      </c>
    </row>
    <row r="1357" spans="1:7" ht="19.95" customHeight="1" x14ac:dyDescent="0.3">
      <c r="A1357" t="s">
        <v>5351</v>
      </c>
      <c r="B1357" t="s">
        <v>4650</v>
      </c>
      <c r="C1357" t="s">
        <v>2535</v>
      </c>
      <c r="D1357" t="s">
        <v>277</v>
      </c>
      <c r="E1357" s="31">
        <v>32550</v>
      </c>
      <c r="F1357" s="30">
        <f>LowestQuintileIncome[[#This Row],[LQI]]/34620</f>
        <v>0.9402079722703639</v>
      </c>
      <c r="G1357" s="20">
        <f>IFERROR(VLOOKUP(F1357,Points!$I$2:$K$5,3,TRUE),"")</f>
        <v>0</v>
      </c>
    </row>
    <row r="1358" spans="1:7" ht="19.95" customHeight="1" x14ac:dyDescent="0.3">
      <c r="A1358" t="s">
        <v>5352</v>
      </c>
      <c r="B1358" t="s">
        <v>4651</v>
      </c>
      <c r="C1358" t="s">
        <v>2536</v>
      </c>
      <c r="D1358" t="s">
        <v>277</v>
      </c>
      <c r="E1358" s="31">
        <v>28786</v>
      </c>
      <c r="F1358" s="30">
        <f>LowestQuintileIncome[[#This Row],[LQI]]/34620</f>
        <v>0.83148469093009825</v>
      </c>
      <c r="G1358" s="20">
        <f>IFERROR(VLOOKUP(F1358,Points!$I$2:$K$5,3,TRUE),"")</f>
        <v>0</v>
      </c>
    </row>
    <row r="1359" spans="1:7" ht="19.95" customHeight="1" x14ac:dyDescent="0.3">
      <c r="A1359" t="s">
        <v>5352</v>
      </c>
      <c r="B1359" t="s">
        <v>4652</v>
      </c>
      <c r="C1359" t="s">
        <v>2537</v>
      </c>
      <c r="D1359" t="s">
        <v>136</v>
      </c>
      <c r="E1359" s="31">
        <v>20450</v>
      </c>
      <c r="F1359" s="30">
        <f>LowestQuintileIncome[[#This Row],[LQI]]/34620</f>
        <v>0.59069901790872326</v>
      </c>
      <c r="G1359" s="20">
        <f>IFERROR(VLOOKUP(F1359,Points!$I$2:$K$5,3,TRUE),"")</f>
        <v>20</v>
      </c>
    </row>
    <row r="1360" spans="1:7" ht="19.95" customHeight="1" x14ac:dyDescent="0.3">
      <c r="A1360" t="s">
        <v>5351</v>
      </c>
      <c r="B1360" t="s">
        <v>4653</v>
      </c>
      <c r="C1360" t="s">
        <v>2538</v>
      </c>
      <c r="D1360" t="s">
        <v>173</v>
      </c>
      <c r="E1360" s="31">
        <v>77500</v>
      </c>
      <c r="F1360" s="30">
        <f>LowestQuintileIncome[[#This Row],[LQI]]/34620</f>
        <v>2.2385904101675331</v>
      </c>
      <c r="G1360" s="20">
        <f>IFERROR(VLOOKUP(F1360,Points!$I$2:$K$5,3,TRUE),"")</f>
        <v>0</v>
      </c>
    </row>
    <row r="1361" spans="1:7" ht="19.95" customHeight="1" x14ac:dyDescent="0.3">
      <c r="A1361" t="s">
        <v>5351</v>
      </c>
      <c r="B1361" t="s">
        <v>4654</v>
      </c>
      <c r="C1361" t="s">
        <v>2539</v>
      </c>
      <c r="D1361" t="s">
        <v>64</v>
      </c>
      <c r="E1361" s="31">
        <v>38375</v>
      </c>
      <c r="F1361" s="30">
        <f>LowestQuintileIncome[[#This Row],[LQI]]/34620</f>
        <v>1.1084633160023107</v>
      </c>
      <c r="G1361" s="20">
        <f>IFERROR(VLOOKUP(F1361,Points!$I$2:$K$5,3,TRUE),"")</f>
        <v>0</v>
      </c>
    </row>
    <row r="1362" spans="1:7" ht="19.95" customHeight="1" x14ac:dyDescent="0.3">
      <c r="A1362" t="s">
        <v>5352</v>
      </c>
      <c r="B1362" t="s">
        <v>4655</v>
      </c>
      <c r="C1362" t="s">
        <v>2540</v>
      </c>
      <c r="D1362" t="s">
        <v>67</v>
      </c>
      <c r="E1362" s="31">
        <v>38875</v>
      </c>
      <c r="F1362" s="30">
        <f>LowestQuintileIncome[[#This Row],[LQI]]/34620</f>
        <v>1.1229058347775853</v>
      </c>
      <c r="G1362" s="20">
        <f>IFERROR(VLOOKUP(F1362,Points!$I$2:$K$5,3,TRUE),"")</f>
        <v>0</v>
      </c>
    </row>
    <row r="1363" spans="1:7" ht="19.95" customHeight="1" x14ac:dyDescent="0.3">
      <c r="A1363" t="s">
        <v>5351</v>
      </c>
      <c r="B1363" t="s">
        <v>4656</v>
      </c>
      <c r="C1363" t="s">
        <v>2541</v>
      </c>
      <c r="D1363" t="s">
        <v>41</v>
      </c>
      <c r="E1363" s="31">
        <v>27113</v>
      </c>
      <c r="F1363" s="30">
        <f>LowestQuintileIncome[[#This Row],[LQI]]/34620</f>
        <v>0.78316002310803001</v>
      </c>
      <c r="G1363" s="20">
        <f>IFERROR(VLOOKUP(F1363,Points!$I$2:$K$5,3,TRUE),"")</f>
        <v>10</v>
      </c>
    </row>
    <row r="1364" spans="1:7" ht="19.95" customHeight="1" x14ac:dyDescent="0.3">
      <c r="A1364" t="s">
        <v>5352</v>
      </c>
      <c r="B1364" t="s">
        <v>4657</v>
      </c>
      <c r="C1364" t="s">
        <v>2542</v>
      </c>
      <c r="D1364" t="s">
        <v>41</v>
      </c>
      <c r="E1364" s="31">
        <v>64033</v>
      </c>
      <c r="F1364" s="30">
        <f>LowestQuintileIncome[[#This Row],[LQI]]/34620</f>
        <v>1.8495956094742922</v>
      </c>
      <c r="G1364" s="20">
        <f>IFERROR(VLOOKUP(F1364,Points!$I$2:$K$5,3,TRUE),"")</f>
        <v>0</v>
      </c>
    </row>
    <row r="1365" spans="1:7" ht="19.95" customHeight="1" x14ac:dyDescent="0.3">
      <c r="A1365" t="s">
        <v>5351</v>
      </c>
      <c r="B1365" t="s">
        <v>4658</v>
      </c>
      <c r="C1365" t="s">
        <v>2543</v>
      </c>
      <c r="D1365" t="s">
        <v>122</v>
      </c>
      <c r="E1365" s="31">
        <v>42436</v>
      </c>
      <c r="F1365" s="30">
        <f>LowestQuintileIncome[[#This Row],[LQI]]/34620</f>
        <v>1.2257654534950895</v>
      </c>
      <c r="G1365" s="20">
        <f>IFERROR(VLOOKUP(F1365,Points!$I$2:$K$5,3,TRUE),"")</f>
        <v>0</v>
      </c>
    </row>
    <row r="1366" spans="1:7" ht="19.95" customHeight="1" x14ac:dyDescent="0.3">
      <c r="A1366" t="s">
        <v>5352</v>
      </c>
      <c r="B1366" t="s">
        <v>4659</v>
      </c>
      <c r="C1366" t="s">
        <v>2544</v>
      </c>
      <c r="D1366" t="s">
        <v>122</v>
      </c>
      <c r="E1366" s="31">
        <v>55112</v>
      </c>
      <c r="F1366" s="30">
        <f>LowestQuintileIncome[[#This Row],[LQI]]/34620</f>
        <v>1.5919121894858463</v>
      </c>
      <c r="G1366" s="20">
        <f>IFERROR(VLOOKUP(F1366,Points!$I$2:$K$5,3,TRUE),"")</f>
        <v>0</v>
      </c>
    </row>
    <row r="1367" spans="1:7" ht="19.95" customHeight="1" x14ac:dyDescent="0.3">
      <c r="A1367" t="s">
        <v>5352</v>
      </c>
      <c r="B1367" t="s">
        <v>4660</v>
      </c>
      <c r="C1367" t="s">
        <v>2545</v>
      </c>
      <c r="D1367" t="s">
        <v>143</v>
      </c>
      <c r="E1367" s="31">
        <v>39948</v>
      </c>
      <c r="F1367" s="30">
        <f>LowestQuintileIncome[[#This Row],[LQI]]/34620</f>
        <v>1.1538994800693241</v>
      </c>
      <c r="G1367" s="20">
        <f>IFERROR(VLOOKUP(F1367,Points!$I$2:$K$5,3,TRUE),"")</f>
        <v>0</v>
      </c>
    </row>
    <row r="1368" spans="1:7" ht="19.95" customHeight="1" x14ac:dyDescent="0.3">
      <c r="A1368" t="s">
        <v>5351</v>
      </c>
      <c r="B1368" t="s">
        <v>4661</v>
      </c>
      <c r="C1368" t="s">
        <v>2546</v>
      </c>
      <c r="D1368" t="s">
        <v>166</v>
      </c>
      <c r="E1368" s="31">
        <v>28875</v>
      </c>
      <c r="F1368" s="30">
        <f>LowestQuintileIncome[[#This Row],[LQI]]/34620</f>
        <v>0.83405545927209701</v>
      </c>
      <c r="G1368" s="20">
        <f>IFERROR(VLOOKUP(F1368,Points!$I$2:$K$5,3,TRUE),"")</f>
        <v>0</v>
      </c>
    </row>
    <row r="1369" spans="1:7" ht="19.95" customHeight="1" x14ac:dyDescent="0.3">
      <c r="A1369" t="s">
        <v>5351</v>
      </c>
      <c r="B1369" t="s">
        <v>4662</v>
      </c>
      <c r="C1369" t="s">
        <v>2547</v>
      </c>
      <c r="D1369" t="s">
        <v>21</v>
      </c>
      <c r="E1369" s="31">
        <v>36009</v>
      </c>
      <c r="F1369" s="30">
        <f>LowestQuintileIncome[[#This Row],[LQI]]/34620</f>
        <v>1.0401213171577124</v>
      </c>
      <c r="G1369" s="20">
        <f>IFERROR(VLOOKUP(F1369,Points!$I$2:$K$5,3,TRUE),"")</f>
        <v>0</v>
      </c>
    </row>
    <row r="1370" spans="1:7" ht="19.95" customHeight="1" x14ac:dyDescent="0.3">
      <c r="A1370" t="s">
        <v>5352</v>
      </c>
      <c r="B1370" t="s">
        <v>4663</v>
      </c>
      <c r="C1370" t="s">
        <v>2548</v>
      </c>
      <c r="D1370" t="s">
        <v>88</v>
      </c>
      <c r="E1370" s="31">
        <v>26889</v>
      </c>
      <c r="F1370" s="30">
        <f>LowestQuintileIncome[[#This Row],[LQI]]/34620</f>
        <v>0.77668977469670708</v>
      </c>
      <c r="G1370" s="20">
        <f>IFERROR(VLOOKUP(F1370,Points!$I$2:$K$5,3,TRUE),"")</f>
        <v>10</v>
      </c>
    </row>
    <row r="1371" spans="1:7" ht="19.95" customHeight="1" x14ac:dyDescent="0.3">
      <c r="A1371" t="s">
        <v>5352</v>
      </c>
      <c r="B1371" t="s">
        <v>4664</v>
      </c>
      <c r="C1371" t="s">
        <v>2549</v>
      </c>
      <c r="D1371" t="s">
        <v>36</v>
      </c>
      <c r="E1371" s="31">
        <v>74269</v>
      </c>
      <c r="F1371" s="30">
        <f>LowestQuintileIncome[[#This Row],[LQI]]/34620</f>
        <v>2.14526285384171</v>
      </c>
      <c r="G1371" s="20">
        <f>IFERROR(VLOOKUP(F1371,Points!$I$2:$K$5,3,TRUE),"")</f>
        <v>0</v>
      </c>
    </row>
    <row r="1372" spans="1:7" ht="19.95" customHeight="1" x14ac:dyDescent="0.3">
      <c r="A1372" t="s">
        <v>5351</v>
      </c>
      <c r="B1372" t="s">
        <v>4665</v>
      </c>
      <c r="C1372" t="s">
        <v>2550</v>
      </c>
      <c r="D1372" t="s">
        <v>36</v>
      </c>
      <c r="E1372" s="31">
        <v>45992</v>
      </c>
      <c r="F1372" s="30">
        <f>LowestQuintileIncome[[#This Row],[LQI]]/34620</f>
        <v>1.3284806470248411</v>
      </c>
      <c r="G1372" s="20">
        <f>IFERROR(VLOOKUP(F1372,Points!$I$2:$K$5,3,TRUE),"")</f>
        <v>0</v>
      </c>
    </row>
    <row r="1373" spans="1:7" ht="19.95" customHeight="1" x14ac:dyDescent="0.3">
      <c r="A1373" t="s">
        <v>5351</v>
      </c>
      <c r="B1373" t="s">
        <v>4666</v>
      </c>
      <c r="C1373" t="s">
        <v>2551</v>
      </c>
      <c r="D1373" t="s">
        <v>111</v>
      </c>
      <c r="E1373" s="31">
        <v>28034</v>
      </c>
      <c r="F1373" s="30">
        <f>LowestQuintileIncome[[#This Row],[LQI]]/34620</f>
        <v>0.80976314269208549</v>
      </c>
      <c r="G1373" s="20">
        <f>IFERROR(VLOOKUP(F1373,Points!$I$2:$K$5,3,TRUE),"")</f>
        <v>0</v>
      </c>
    </row>
    <row r="1374" spans="1:7" ht="19.95" customHeight="1" x14ac:dyDescent="0.3">
      <c r="A1374" t="s">
        <v>5352</v>
      </c>
      <c r="B1374" t="s">
        <v>4667</v>
      </c>
      <c r="C1374" t="s">
        <v>2552</v>
      </c>
      <c r="D1374" t="s">
        <v>126</v>
      </c>
      <c r="E1374" s="31">
        <v>43250</v>
      </c>
      <c r="F1374" s="30">
        <f>LowestQuintileIncome[[#This Row],[LQI]]/34620</f>
        <v>1.2492778740612362</v>
      </c>
      <c r="G1374" s="20">
        <f>IFERROR(VLOOKUP(F1374,Points!$I$2:$K$5,3,TRUE),"")</f>
        <v>0</v>
      </c>
    </row>
    <row r="1375" spans="1:7" ht="19.95" customHeight="1" x14ac:dyDescent="0.3">
      <c r="A1375" t="s">
        <v>5352</v>
      </c>
      <c r="B1375" t="s">
        <v>4668</v>
      </c>
      <c r="C1375" t="s">
        <v>2553</v>
      </c>
      <c r="D1375" t="s">
        <v>30</v>
      </c>
      <c r="E1375" s="31">
        <v>31250</v>
      </c>
      <c r="F1375" s="30">
        <f>LowestQuintileIncome[[#This Row],[LQI]]/34620</f>
        <v>0.9026574234546505</v>
      </c>
      <c r="G1375" s="20">
        <f>IFERROR(VLOOKUP(F1375,Points!$I$2:$K$5,3,TRUE),"")</f>
        <v>0</v>
      </c>
    </row>
    <row r="1376" spans="1:7" ht="19.95" customHeight="1" x14ac:dyDescent="0.3">
      <c r="A1376" t="s">
        <v>5352</v>
      </c>
      <c r="B1376" t="s">
        <v>4669</v>
      </c>
      <c r="C1376" t="s">
        <v>2554</v>
      </c>
      <c r="D1376" t="s">
        <v>143</v>
      </c>
      <c r="E1376" s="31">
        <v>52500</v>
      </c>
      <c r="F1376" s="30">
        <f>LowestQuintileIncome[[#This Row],[LQI]]/34620</f>
        <v>1.5164644714038129</v>
      </c>
      <c r="G1376" s="20">
        <f>IFERROR(VLOOKUP(F1376,Points!$I$2:$K$5,3,TRUE),"")</f>
        <v>0</v>
      </c>
    </row>
    <row r="1377" spans="1:7" ht="19.95" customHeight="1" x14ac:dyDescent="0.3">
      <c r="A1377" t="s">
        <v>5352</v>
      </c>
      <c r="B1377" t="s">
        <v>4670</v>
      </c>
      <c r="C1377" t="s">
        <v>2555</v>
      </c>
      <c r="D1377" t="s">
        <v>53</v>
      </c>
      <c r="E1377" s="31">
        <v>43242</v>
      </c>
      <c r="F1377" s="30">
        <f>LowestQuintileIncome[[#This Row],[LQI]]/34620</f>
        <v>1.2490467937608318</v>
      </c>
      <c r="G1377" s="20">
        <f>IFERROR(VLOOKUP(F1377,Points!$I$2:$K$5,3,TRUE),"")</f>
        <v>0</v>
      </c>
    </row>
    <row r="1378" spans="1:7" ht="19.95" customHeight="1" x14ac:dyDescent="0.3">
      <c r="A1378" t="s">
        <v>5352</v>
      </c>
      <c r="B1378" t="s">
        <v>4671</v>
      </c>
      <c r="C1378" t="s">
        <v>2555</v>
      </c>
      <c r="D1378" t="s">
        <v>39</v>
      </c>
      <c r="E1378" s="31">
        <v>46356</v>
      </c>
      <c r="F1378" s="30">
        <f>LowestQuintileIncome[[#This Row],[LQI]]/34620</f>
        <v>1.3389948006932408</v>
      </c>
      <c r="G1378" s="20">
        <f>IFERROR(VLOOKUP(F1378,Points!$I$2:$K$5,3,TRUE),"")</f>
        <v>0</v>
      </c>
    </row>
    <row r="1379" spans="1:7" ht="19.95" customHeight="1" x14ac:dyDescent="0.3">
      <c r="A1379" t="s">
        <v>5351</v>
      </c>
      <c r="B1379" t="s">
        <v>4672</v>
      </c>
      <c r="C1379" t="s">
        <v>2556</v>
      </c>
      <c r="D1379" t="s">
        <v>39</v>
      </c>
      <c r="E1379" s="31">
        <v>29679</v>
      </c>
      <c r="F1379" s="30">
        <f>LowestQuintileIncome[[#This Row],[LQI]]/34620</f>
        <v>0.85727902946273826</v>
      </c>
      <c r="G1379" s="20">
        <f>IFERROR(VLOOKUP(F1379,Points!$I$2:$K$5,3,TRUE),"")</f>
        <v>0</v>
      </c>
    </row>
    <row r="1380" spans="1:7" ht="19.95" customHeight="1" x14ac:dyDescent="0.3">
      <c r="A1380" t="s">
        <v>5351</v>
      </c>
      <c r="B1380" t="s">
        <v>4673</v>
      </c>
      <c r="C1380" t="s">
        <v>2557</v>
      </c>
      <c r="D1380" t="s">
        <v>41</v>
      </c>
      <c r="E1380" s="31">
        <v>28630</v>
      </c>
      <c r="F1380" s="30">
        <f>LowestQuintileIncome[[#This Row],[LQI]]/34620</f>
        <v>0.82697862507221265</v>
      </c>
      <c r="G1380" s="20">
        <f>IFERROR(VLOOKUP(F1380,Points!$I$2:$K$5,3,TRUE),"")</f>
        <v>0</v>
      </c>
    </row>
    <row r="1381" spans="1:7" ht="19.95" customHeight="1" x14ac:dyDescent="0.3">
      <c r="A1381" t="s">
        <v>5352</v>
      </c>
      <c r="B1381" t="s">
        <v>4674</v>
      </c>
      <c r="C1381" t="s">
        <v>2558</v>
      </c>
      <c r="D1381" t="s">
        <v>41</v>
      </c>
      <c r="E1381" s="31">
        <v>41077</v>
      </c>
      <c r="F1381" s="30">
        <f>LowestQuintileIncome[[#This Row],[LQI]]/34620</f>
        <v>1.1865106874638938</v>
      </c>
      <c r="G1381" s="20">
        <f>IFERROR(VLOOKUP(F1381,Points!$I$2:$K$5,3,TRUE),"")</f>
        <v>0</v>
      </c>
    </row>
    <row r="1382" spans="1:7" ht="19.95" customHeight="1" x14ac:dyDescent="0.3">
      <c r="A1382" t="s">
        <v>5351</v>
      </c>
      <c r="B1382" t="s">
        <v>4675</v>
      </c>
      <c r="C1382" t="s">
        <v>2559</v>
      </c>
      <c r="D1382" t="s">
        <v>37</v>
      </c>
      <c r="E1382" s="31">
        <v>34026</v>
      </c>
      <c r="F1382" s="30">
        <f>LowestQuintileIncome[[#This Row],[LQI]]/34620</f>
        <v>0.98284228769497395</v>
      </c>
      <c r="G1382" s="20">
        <f>IFERROR(VLOOKUP(F1382,Points!$I$2:$K$5,3,TRUE),"")</f>
        <v>0</v>
      </c>
    </row>
    <row r="1383" spans="1:7" ht="19.95" customHeight="1" x14ac:dyDescent="0.3">
      <c r="A1383" t="s">
        <v>5352</v>
      </c>
      <c r="B1383" t="s">
        <v>4676</v>
      </c>
      <c r="C1383" t="s">
        <v>2560</v>
      </c>
      <c r="D1383" t="s">
        <v>86</v>
      </c>
      <c r="E1383" s="31">
        <v>43990</v>
      </c>
      <c r="F1383" s="30">
        <f>LowestQuintileIncome[[#This Row],[LQI]]/34620</f>
        <v>1.2706528018486425</v>
      </c>
      <c r="G1383" s="20">
        <f>IFERROR(VLOOKUP(F1383,Points!$I$2:$K$5,3,TRUE),"")</f>
        <v>0</v>
      </c>
    </row>
    <row r="1384" spans="1:7" ht="19.95" customHeight="1" x14ac:dyDescent="0.3">
      <c r="A1384" t="s">
        <v>5352</v>
      </c>
      <c r="B1384" t="s">
        <v>4677</v>
      </c>
      <c r="C1384" t="s">
        <v>2561</v>
      </c>
      <c r="D1384" t="s">
        <v>173</v>
      </c>
      <c r="E1384" s="31">
        <v>75156</v>
      </c>
      <c r="F1384" s="30">
        <f>LowestQuintileIncome[[#This Row],[LQI]]/34620</f>
        <v>2.1708838821490466</v>
      </c>
      <c r="G1384" s="20">
        <f>IFERROR(VLOOKUP(F1384,Points!$I$2:$K$5,3,TRUE),"")</f>
        <v>0</v>
      </c>
    </row>
    <row r="1385" spans="1:7" ht="19.95" customHeight="1" x14ac:dyDescent="0.3">
      <c r="A1385" t="s">
        <v>5352</v>
      </c>
      <c r="B1385" t="s">
        <v>4678</v>
      </c>
      <c r="C1385" t="s">
        <v>2562</v>
      </c>
      <c r="D1385" t="s">
        <v>208</v>
      </c>
      <c r="E1385" s="31">
        <v>43250</v>
      </c>
      <c r="F1385" s="30">
        <f>LowestQuintileIncome[[#This Row],[LQI]]/34620</f>
        <v>1.2492778740612362</v>
      </c>
      <c r="G1385" s="20">
        <f>IFERROR(VLOOKUP(F1385,Points!$I$2:$K$5,3,TRUE),"")</f>
        <v>0</v>
      </c>
    </row>
    <row r="1386" spans="1:7" ht="19.95" customHeight="1" x14ac:dyDescent="0.3">
      <c r="A1386" t="s">
        <v>5352</v>
      </c>
      <c r="B1386" t="s">
        <v>4679</v>
      </c>
      <c r="C1386" t="s">
        <v>2562</v>
      </c>
      <c r="D1386" t="s">
        <v>55</v>
      </c>
      <c r="E1386" s="31">
        <v>38500</v>
      </c>
      <c r="F1386" s="30">
        <f>LowestQuintileIncome[[#This Row],[LQI]]/34620</f>
        <v>1.1120739456961295</v>
      </c>
      <c r="G1386" s="20">
        <f>IFERROR(VLOOKUP(F1386,Points!$I$2:$K$5,3,TRUE),"")</f>
        <v>0</v>
      </c>
    </row>
    <row r="1387" spans="1:7" ht="19.95" customHeight="1" x14ac:dyDescent="0.3">
      <c r="A1387" t="s">
        <v>5352</v>
      </c>
      <c r="B1387" t="s">
        <v>4680</v>
      </c>
      <c r="C1387" t="s">
        <v>2563</v>
      </c>
      <c r="D1387" t="s">
        <v>126</v>
      </c>
      <c r="E1387" s="31">
        <v>32875</v>
      </c>
      <c r="F1387" s="30">
        <f>LowestQuintileIncome[[#This Row],[LQI]]/34620</f>
        <v>0.94959560947429233</v>
      </c>
      <c r="G1387" s="20">
        <f>IFERROR(VLOOKUP(F1387,Points!$I$2:$K$5,3,TRUE),"")</f>
        <v>0</v>
      </c>
    </row>
    <row r="1388" spans="1:7" ht="19.95" customHeight="1" x14ac:dyDescent="0.3">
      <c r="A1388" t="s">
        <v>5351</v>
      </c>
      <c r="B1388" t="s">
        <v>4681</v>
      </c>
      <c r="C1388" t="s">
        <v>2564</v>
      </c>
      <c r="D1388" t="s">
        <v>147</v>
      </c>
      <c r="E1388" s="31">
        <v>28875</v>
      </c>
      <c r="F1388" s="30">
        <f>LowestQuintileIncome[[#This Row],[LQI]]/34620</f>
        <v>0.83405545927209701</v>
      </c>
      <c r="G1388" s="20">
        <f>IFERROR(VLOOKUP(F1388,Points!$I$2:$K$5,3,TRUE),"")</f>
        <v>0</v>
      </c>
    </row>
    <row r="1389" spans="1:7" ht="19.95" customHeight="1" x14ac:dyDescent="0.3">
      <c r="A1389" t="s">
        <v>5352</v>
      </c>
      <c r="B1389" t="s">
        <v>4682</v>
      </c>
      <c r="C1389" t="s">
        <v>2565</v>
      </c>
      <c r="D1389" t="s">
        <v>239</v>
      </c>
      <c r="E1389" s="31">
        <v>39389</v>
      </c>
      <c r="F1389" s="30">
        <f>LowestQuintileIncome[[#This Row],[LQI]]/34620</f>
        <v>1.1377527440785673</v>
      </c>
      <c r="G1389" s="20">
        <f>IFERROR(VLOOKUP(F1389,Points!$I$2:$K$5,3,TRUE),"")</f>
        <v>0</v>
      </c>
    </row>
    <row r="1390" spans="1:7" ht="19.95" customHeight="1" x14ac:dyDescent="0.3">
      <c r="A1390" t="s">
        <v>5351</v>
      </c>
      <c r="B1390" t="s">
        <v>4683</v>
      </c>
      <c r="C1390" t="s">
        <v>2566</v>
      </c>
      <c r="D1390" t="s">
        <v>239</v>
      </c>
      <c r="E1390" s="31">
        <v>28206</v>
      </c>
      <c r="F1390" s="30">
        <f>LowestQuintileIncome[[#This Row],[LQI]]/34620</f>
        <v>0.81473136915077993</v>
      </c>
      <c r="G1390" s="20">
        <f>IFERROR(VLOOKUP(F1390,Points!$I$2:$K$5,3,TRUE),"")</f>
        <v>0</v>
      </c>
    </row>
    <row r="1391" spans="1:7" ht="19.95" customHeight="1" x14ac:dyDescent="0.3">
      <c r="A1391" t="s">
        <v>5351</v>
      </c>
      <c r="B1391" t="s">
        <v>4684</v>
      </c>
      <c r="C1391" t="s">
        <v>2567</v>
      </c>
      <c r="D1391" t="s">
        <v>50</v>
      </c>
      <c r="E1391" s="31">
        <v>17800</v>
      </c>
      <c r="F1391" s="30">
        <f>LowestQuintileIncome[[#This Row],[LQI]]/34620</f>
        <v>0.51415366839976895</v>
      </c>
      <c r="G1391" s="20">
        <f>IFERROR(VLOOKUP(F1391,Points!$I$2:$K$5,3,TRUE),"")</f>
        <v>20</v>
      </c>
    </row>
    <row r="1392" spans="1:7" ht="19.95" customHeight="1" x14ac:dyDescent="0.3">
      <c r="A1392" t="s">
        <v>5352</v>
      </c>
      <c r="B1392" t="s">
        <v>4685</v>
      </c>
      <c r="C1392" t="s">
        <v>2568</v>
      </c>
      <c r="D1392" t="s">
        <v>86</v>
      </c>
      <c r="E1392" s="31">
        <v>48960</v>
      </c>
      <c r="F1392" s="30">
        <f>LowestQuintileIncome[[#This Row],[LQI]]/34620</f>
        <v>1.4142114384748701</v>
      </c>
      <c r="G1392" s="20">
        <f>IFERROR(VLOOKUP(F1392,Points!$I$2:$K$5,3,TRUE),"")</f>
        <v>0</v>
      </c>
    </row>
    <row r="1393" spans="1:7" ht="19.95" customHeight="1" x14ac:dyDescent="0.3">
      <c r="A1393" t="s">
        <v>5351</v>
      </c>
      <c r="B1393" t="s">
        <v>4686</v>
      </c>
      <c r="C1393" t="s">
        <v>2569</v>
      </c>
      <c r="D1393" t="s">
        <v>239</v>
      </c>
      <c r="E1393" s="31">
        <v>27636</v>
      </c>
      <c r="F1393" s="30">
        <f>LowestQuintileIncome[[#This Row],[LQI]]/34620</f>
        <v>0.79826689774696702</v>
      </c>
      <c r="G1393" s="20">
        <f>IFERROR(VLOOKUP(F1393,Points!$I$2:$K$5,3,TRUE),"")</f>
        <v>10</v>
      </c>
    </row>
    <row r="1394" spans="1:7" ht="19.95" customHeight="1" x14ac:dyDescent="0.3">
      <c r="A1394" t="s">
        <v>5352</v>
      </c>
      <c r="B1394" t="s">
        <v>4687</v>
      </c>
      <c r="C1394" t="s">
        <v>2570</v>
      </c>
      <c r="D1394" t="s">
        <v>239</v>
      </c>
      <c r="E1394" s="31">
        <v>30583</v>
      </c>
      <c r="F1394" s="30">
        <f>LowestQuintileIncome[[#This Row],[LQI]]/34620</f>
        <v>0.88339110340843441</v>
      </c>
      <c r="G1394" s="20">
        <f>IFERROR(VLOOKUP(F1394,Points!$I$2:$K$5,3,TRUE),"")</f>
        <v>0</v>
      </c>
    </row>
    <row r="1395" spans="1:7" ht="19.95" customHeight="1" x14ac:dyDescent="0.3">
      <c r="A1395" t="s">
        <v>5351</v>
      </c>
      <c r="B1395" t="s">
        <v>4688</v>
      </c>
      <c r="C1395" t="s">
        <v>2571</v>
      </c>
      <c r="D1395" t="s">
        <v>219</v>
      </c>
      <c r="E1395" s="31">
        <v>51070</v>
      </c>
      <c r="F1395" s="30">
        <f>LowestQuintileIncome[[#This Row],[LQI]]/34620</f>
        <v>1.4751588677065279</v>
      </c>
      <c r="G1395" s="20">
        <f>IFERROR(VLOOKUP(F1395,Points!$I$2:$K$5,3,TRUE),"")</f>
        <v>0</v>
      </c>
    </row>
    <row r="1396" spans="1:7" ht="19.95" customHeight="1" x14ac:dyDescent="0.3">
      <c r="A1396" t="s">
        <v>5352</v>
      </c>
      <c r="B1396" t="s">
        <v>4689</v>
      </c>
      <c r="C1396" t="s">
        <v>2572</v>
      </c>
      <c r="D1396" t="s">
        <v>113</v>
      </c>
      <c r="E1396" s="31">
        <v>52700</v>
      </c>
      <c r="F1396" s="30">
        <f>LowestQuintileIncome[[#This Row],[LQI]]/34620</f>
        <v>1.5222414789139227</v>
      </c>
      <c r="G1396" s="20">
        <f>IFERROR(VLOOKUP(F1396,Points!$I$2:$K$5,3,TRUE),"")</f>
        <v>0</v>
      </c>
    </row>
    <row r="1397" spans="1:7" ht="19.95" customHeight="1" x14ac:dyDescent="0.3">
      <c r="A1397" t="s">
        <v>5351</v>
      </c>
      <c r="B1397" t="s">
        <v>4690</v>
      </c>
      <c r="C1397" t="s">
        <v>2573</v>
      </c>
      <c r="D1397" t="s">
        <v>113</v>
      </c>
      <c r="E1397" s="31">
        <v>34647</v>
      </c>
      <c r="F1397" s="30">
        <f>LowestQuintileIncome[[#This Row],[LQI]]/34620</f>
        <v>1.0007798960138647</v>
      </c>
      <c r="G1397" s="20">
        <f>IFERROR(VLOOKUP(F1397,Points!$I$2:$K$5,3,TRUE),"")</f>
        <v>0</v>
      </c>
    </row>
    <row r="1398" spans="1:7" ht="19.95" customHeight="1" x14ac:dyDescent="0.3">
      <c r="A1398" t="s">
        <v>5351</v>
      </c>
      <c r="B1398" t="s">
        <v>4691</v>
      </c>
      <c r="C1398" t="s">
        <v>2574</v>
      </c>
      <c r="D1398" t="s">
        <v>86</v>
      </c>
      <c r="E1398" s="31">
        <v>39711</v>
      </c>
      <c r="F1398" s="30">
        <f>LowestQuintileIncome[[#This Row],[LQI]]/34620</f>
        <v>1.1470537261698439</v>
      </c>
      <c r="G1398" s="20">
        <f>IFERROR(VLOOKUP(F1398,Points!$I$2:$K$5,3,TRUE),"")</f>
        <v>0</v>
      </c>
    </row>
    <row r="1399" spans="1:7" ht="19.95" customHeight="1" x14ac:dyDescent="0.3">
      <c r="A1399" t="s">
        <v>5352</v>
      </c>
      <c r="B1399" t="s">
        <v>4692</v>
      </c>
      <c r="C1399" t="s">
        <v>2575</v>
      </c>
      <c r="D1399" t="s">
        <v>115</v>
      </c>
      <c r="E1399" s="31">
        <v>45750</v>
      </c>
      <c r="F1399" s="30">
        <f>LowestQuintileIncome[[#This Row],[LQI]]/34620</f>
        <v>1.3214904679376083</v>
      </c>
      <c r="G1399" s="20">
        <f>IFERROR(VLOOKUP(F1399,Points!$I$2:$K$5,3,TRUE),"")</f>
        <v>0</v>
      </c>
    </row>
    <row r="1400" spans="1:7" ht="19.95" customHeight="1" x14ac:dyDescent="0.3">
      <c r="A1400" t="s">
        <v>5352</v>
      </c>
      <c r="B1400" t="s">
        <v>4693</v>
      </c>
      <c r="C1400" t="s">
        <v>2575</v>
      </c>
      <c r="D1400" t="s">
        <v>219</v>
      </c>
      <c r="E1400" s="31">
        <v>36848</v>
      </c>
      <c r="F1400" s="30">
        <f>LowestQuintileIncome[[#This Row],[LQI]]/34620</f>
        <v>1.0643558636626227</v>
      </c>
      <c r="G1400" s="20">
        <f>IFERROR(VLOOKUP(F1400,Points!$I$2:$K$5,3,TRUE),"")</f>
        <v>0</v>
      </c>
    </row>
    <row r="1401" spans="1:7" ht="19.95" customHeight="1" x14ac:dyDescent="0.3">
      <c r="A1401" t="s">
        <v>5351</v>
      </c>
      <c r="B1401" t="s">
        <v>4694</v>
      </c>
      <c r="C1401" t="s">
        <v>2576</v>
      </c>
      <c r="D1401" t="s">
        <v>277</v>
      </c>
      <c r="E1401" s="31">
        <v>25816</v>
      </c>
      <c r="F1401" s="30">
        <f>LowestQuintileIncome[[#This Row],[LQI]]/34620</f>
        <v>0.74569612940496821</v>
      </c>
      <c r="G1401" s="20">
        <f>IFERROR(VLOOKUP(F1401,Points!$I$2:$K$5,3,TRUE),"")</f>
        <v>10</v>
      </c>
    </row>
    <row r="1402" spans="1:7" ht="19.95" customHeight="1" x14ac:dyDescent="0.3">
      <c r="A1402" t="s">
        <v>5351</v>
      </c>
      <c r="B1402" t="s">
        <v>4695</v>
      </c>
      <c r="C1402" t="s">
        <v>2577</v>
      </c>
      <c r="D1402" t="s">
        <v>32</v>
      </c>
      <c r="E1402" s="31">
        <v>57667</v>
      </c>
      <c r="F1402" s="30">
        <f>LowestQuintileIncome[[#This Row],[LQI]]/34620</f>
        <v>1.6657134604274986</v>
      </c>
      <c r="G1402" s="20">
        <f>IFERROR(VLOOKUP(F1402,Points!$I$2:$K$5,3,TRUE),"")</f>
        <v>0</v>
      </c>
    </row>
    <row r="1403" spans="1:7" ht="19.95" customHeight="1" x14ac:dyDescent="0.3">
      <c r="A1403" t="s">
        <v>5352</v>
      </c>
      <c r="B1403" t="s">
        <v>4696</v>
      </c>
      <c r="C1403" t="s">
        <v>2578</v>
      </c>
      <c r="D1403" t="s">
        <v>64</v>
      </c>
      <c r="E1403" s="31">
        <v>43917</v>
      </c>
      <c r="F1403" s="30">
        <f>LowestQuintileIncome[[#This Row],[LQI]]/34620</f>
        <v>1.2685441941074524</v>
      </c>
      <c r="G1403" s="20">
        <f>IFERROR(VLOOKUP(F1403,Points!$I$2:$K$5,3,TRUE),"")</f>
        <v>0</v>
      </c>
    </row>
    <row r="1404" spans="1:7" ht="19.95" customHeight="1" x14ac:dyDescent="0.3">
      <c r="A1404" t="s">
        <v>5352</v>
      </c>
      <c r="B1404" t="s">
        <v>4697</v>
      </c>
      <c r="C1404" t="s">
        <v>2579</v>
      </c>
      <c r="D1404" t="s">
        <v>13</v>
      </c>
      <c r="E1404" s="31">
        <v>39167</v>
      </c>
      <c r="F1404" s="30">
        <f>LowestQuintileIncome[[#This Row],[LQI]]/34620</f>
        <v>1.1313402657423455</v>
      </c>
      <c r="G1404" s="20">
        <f>IFERROR(VLOOKUP(F1404,Points!$I$2:$K$5,3,TRUE),"")</f>
        <v>0</v>
      </c>
    </row>
    <row r="1405" spans="1:7" ht="19.95" customHeight="1" x14ac:dyDescent="0.3">
      <c r="A1405" t="s">
        <v>5352</v>
      </c>
      <c r="B1405" t="s">
        <v>4698</v>
      </c>
      <c r="C1405" t="s">
        <v>2580</v>
      </c>
      <c r="D1405" t="s">
        <v>115</v>
      </c>
      <c r="E1405" s="31">
        <v>43547</v>
      </c>
      <c r="F1405" s="30">
        <f>LowestQuintileIncome[[#This Row],[LQI]]/34620</f>
        <v>1.2578567302137493</v>
      </c>
      <c r="G1405" s="20">
        <f>IFERROR(VLOOKUP(F1405,Points!$I$2:$K$5,3,TRUE),"")</f>
        <v>0</v>
      </c>
    </row>
    <row r="1406" spans="1:7" ht="19.95" customHeight="1" x14ac:dyDescent="0.3">
      <c r="A1406" t="s">
        <v>5351</v>
      </c>
      <c r="B1406" t="s">
        <v>4699</v>
      </c>
      <c r="C1406" t="s">
        <v>2581</v>
      </c>
      <c r="D1406" t="s">
        <v>115</v>
      </c>
      <c r="E1406" s="31">
        <v>40663</v>
      </c>
      <c r="F1406" s="30">
        <f>LowestQuintileIncome[[#This Row],[LQI]]/34620</f>
        <v>1.1745522819179666</v>
      </c>
      <c r="G1406" s="20">
        <f>IFERROR(VLOOKUP(F1406,Points!$I$2:$K$5,3,TRUE),"")</f>
        <v>0</v>
      </c>
    </row>
    <row r="1407" spans="1:7" ht="19.95" customHeight="1" x14ac:dyDescent="0.3">
      <c r="A1407" t="s">
        <v>5352</v>
      </c>
      <c r="B1407" t="s">
        <v>4700</v>
      </c>
      <c r="C1407" t="s">
        <v>2582</v>
      </c>
      <c r="D1407" t="s">
        <v>13</v>
      </c>
      <c r="E1407" s="31">
        <v>32000</v>
      </c>
      <c r="F1407" s="30">
        <f>LowestQuintileIncome[[#This Row],[LQI]]/34620</f>
        <v>0.92432120161756215</v>
      </c>
      <c r="G1407" s="20">
        <f>IFERROR(VLOOKUP(F1407,Points!$I$2:$K$5,3,TRUE),"")</f>
        <v>0</v>
      </c>
    </row>
    <row r="1408" spans="1:7" ht="19.95" customHeight="1" x14ac:dyDescent="0.3">
      <c r="A1408" t="s">
        <v>5352</v>
      </c>
      <c r="B1408" t="s">
        <v>4701</v>
      </c>
      <c r="C1408" t="s">
        <v>2583</v>
      </c>
      <c r="D1408" t="s">
        <v>25</v>
      </c>
      <c r="E1408" s="31">
        <v>32900</v>
      </c>
      <c r="F1408" s="30">
        <f>LowestQuintileIncome[[#This Row],[LQI]]/34620</f>
        <v>0.95031773541305609</v>
      </c>
      <c r="G1408" s="20">
        <f>IFERROR(VLOOKUP(F1408,Points!$I$2:$K$5,3,TRUE),"")</f>
        <v>0</v>
      </c>
    </row>
    <row r="1409" spans="1:7" ht="19.95" customHeight="1" x14ac:dyDescent="0.3">
      <c r="A1409" t="s">
        <v>5352</v>
      </c>
      <c r="B1409" t="s">
        <v>4702</v>
      </c>
      <c r="C1409" t="s">
        <v>2584</v>
      </c>
      <c r="D1409" t="s">
        <v>272</v>
      </c>
      <c r="E1409" s="31">
        <v>35144</v>
      </c>
      <c r="F1409" s="30">
        <f>LowestQuintileIncome[[#This Row],[LQI]]/34620</f>
        <v>1.0151357596764876</v>
      </c>
      <c r="G1409" s="20">
        <f>IFERROR(VLOOKUP(F1409,Points!$I$2:$K$5,3,TRUE),"")</f>
        <v>0</v>
      </c>
    </row>
    <row r="1410" spans="1:7" ht="19.95" customHeight="1" x14ac:dyDescent="0.3">
      <c r="A1410" t="s">
        <v>5351</v>
      </c>
      <c r="B1410" t="s">
        <v>4703</v>
      </c>
      <c r="C1410" t="s">
        <v>2585</v>
      </c>
      <c r="D1410" t="s">
        <v>50</v>
      </c>
      <c r="E1410" s="31">
        <v>22333</v>
      </c>
      <c r="F1410" s="30">
        <f>LowestQuintileIncome[[#This Row],[LQI]]/34620</f>
        <v>0.64508954361640669</v>
      </c>
      <c r="G1410" s="20">
        <f>IFERROR(VLOOKUP(F1410,Points!$I$2:$K$5,3,TRUE),"")</f>
        <v>15</v>
      </c>
    </row>
    <row r="1411" spans="1:7" ht="19.95" customHeight="1" x14ac:dyDescent="0.3">
      <c r="A1411" t="s">
        <v>5352</v>
      </c>
      <c r="B1411" t="s">
        <v>4704</v>
      </c>
      <c r="C1411" t="s">
        <v>2586</v>
      </c>
      <c r="D1411" t="s">
        <v>50</v>
      </c>
      <c r="E1411" s="31">
        <v>20500</v>
      </c>
      <c r="F1411" s="30">
        <f>LowestQuintileIncome[[#This Row],[LQI]]/34620</f>
        <v>0.59214326978625076</v>
      </c>
      <c r="G1411" s="20">
        <f>IFERROR(VLOOKUP(F1411,Points!$I$2:$K$5,3,TRUE),"")</f>
        <v>20</v>
      </c>
    </row>
    <row r="1412" spans="1:7" ht="19.95" customHeight="1" x14ac:dyDescent="0.3">
      <c r="A1412" t="s">
        <v>5351</v>
      </c>
      <c r="B1412" t="s">
        <v>4705</v>
      </c>
      <c r="C1412" t="s">
        <v>2587</v>
      </c>
      <c r="D1412" t="s">
        <v>59</v>
      </c>
      <c r="E1412" s="31">
        <v>21469</v>
      </c>
      <c r="F1412" s="30">
        <f>LowestQuintileIncome[[#This Row],[LQI]]/34620</f>
        <v>0.62013287117273252</v>
      </c>
      <c r="G1412" s="20">
        <f>IFERROR(VLOOKUP(F1412,Points!$I$2:$K$5,3,TRUE),"")</f>
        <v>15</v>
      </c>
    </row>
    <row r="1413" spans="1:7" ht="19.95" customHeight="1" x14ac:dyDescent="0.3">
      <c r="A1413" t="s">
        <v>5352</v>
      </c>
      <c r="B1413" t="s">
        <v>4706</v>
      </c>
      <c r="C1413" t="s">
        <v>2588</v>
      </c>
      <c r="D1413" t="s">
        <v>59</v>
      </c>
      <c r="E1413" s="31">
        <v>27167</v>
      </c>
      <c r="F1413" s="30">
        <f>LowestQuintileIncome[[#This Row],[LQI]]/34620</f>
        <v>0.78471981513575972</v>
      </c>
      <c r="G1413" s="20">
        <f>IFERROR(VLOOKUP(F1413,Points!$I$2:$K$5,3,TRUE),"")</f>
        <v>10</v>
      </c>
    </row>
    <row r="1414" spans="1:7" ht="19.95" customHeight="1" x14ac:dyDescent="0.3">
      <c r="A1414" t="s">
        <v>5351</v>
      </c>
      <c r="B1414" t="s">
        <v>4707</v>
      </c>
      <c r="C1414" t="s">
        <v>2589</v>
      </c>
      <c r="D1414" t="s">
        <v>67</v>
      </c>
      <c r="E1414" s="31">
        <v>31167</v>
      </c>
      <c r="F1414" s="30">
        <f>LowestQuintileIncome[[#This Row],[LQI]]/34620</f>
        <v>0.90025996533795494</v>
      </c>
      <c r="G1414" s="20">
        <f>IFERROR(VLOOKUP(F1414,Points!$I$2:$K$5,3,TRUE),"")</f>
        <v>0</v>
      </c>
    </row>
    <row r="1415" spans="1:7" ht="19.95" customHeight="1" x14ac:dyDescent="0.3">
      <c r="A1415" t="s">
        <v>5352</v>
      </c>
      <c r="B1415" t="s">
        <v>4708</v>
      </c>
      <c r="C1415" t="s">
        <v>2590</v>
      </c>
      <c r="D1415" t="s">
        <v>67</v>
      </c>
      <c r="E1415" s="31">
        <v>32500</v>
      </c>
      <c r="F1415" s="30">
        <f>LowestQuintileIncome[[#This Row],[LQI]]/34620</f>
        <v>0.93876372039283651</v>
      </c>
      <c r="G1415" s="20">
        <f>IFERROR(VLOOKUP(F1415,Points!$I$2:$K$5,3,TRUE),"")</f>
        <v>0</v>
      </c>
    </row>
    <row r="1416" spans="1:7" ht="19.95" customHeight="1" x14ac:dyDescent="0.3">
      <c r="A1416" t="s">
        <v>5352</v>
      </c>
      <c r="B1416" t="s">
        <v>4709</v>
      </c>
      <c r="C1416" t="s">
        <v>2591</v>
      </c>
      <c r="D1416" t="s">
        <v>11</v>
      </c>
      <c r="E1416" s="31">
        <v>41357</v>
      </c>
      <c r="F1416" s="30">
        <f>LowestQuintileIncome[[#This Row],[LQI]]/34620</f>
        <v>1.1945984979780473</v>
      </c>
      <c r="G1416" s="20">
        <f>IFERROR(VLOOKUP(F1416,Points!$I$2:$K$5,3,TRUE),"")</f>
        <v>0</v>
      </c>
    </row>
    <row r="1417" spans="1:7" ht="19.95" customHeight="1" x14ac:dyDescent="0.3">
      <c r="A1417" t="s">
        <v>5352</v>
      </c>
      <c r="B1417" t="s">
        <v>4710</v>
      </c>
      <c r="C1417" t="s">
        <v>2592</v>
      </c>
      <c r="D1417" t="s">
        <v>34</v>
      </c>
      <c r="E1417" s="31">
        <v>45875</v>
      </c>
      <c r="F1417" s="30">
        <f>LowestQuintileIncome[[#This Row],[LQI]]/34620</f>
        <v>1.325101097631427</v>
      </c>
      <c r="G1417" s="20">
        <f>IFERROR(VLOOKUP(F1417,Points!$I$2:$K$5,3,TRUE),"")</f>
        <v>0</v>
      </c>
    </row>
    <row r="1418" spans="1:7" ht="19.95" customHeight="1" x14ac:dyDescent="0.3">
      <c r="A1418" t="s">
        <v>5351</v>
      </c>
      <c r="B1418" t="s">
        <v>4711</v>
      </c>
      <c r="C1418" t="s">
        <v>2593</v>
      </c>
      <c r="D1418" t="s">
        <v>34</v>
      </c>
      <c r="E1418" s="31">
        <v>24167</v>
      </c>
      <c r="F1418" s="30">
        <f>LowestQuintileIncome[[#This Row],[LQI]]/34620</f>
        <v>0.69806470248411323</v>
      </c>
      <c r="G1418" s="20">
        <f>IFERROR(VLOOKUP(F1418,Points!$I$2:$K$5,3,TRUE),"")</f>
        <v>15</v>
      </c>
    </row>
    <row r="1419" spans="1:7" ht="19.95" customHeight="1" x14ac:dyDescent="0.3">
      <c r="A1419" t="s">
        <v>5352</v>
      </c>
      <c r="B1419" t="s">
        <v>4712</v>
      </c>
      <c r="C1419" t="s">
        <v>2594</v>
      </c>
      <c r="D1419" t="s">
        <v>36</v>
      </c>
      <c r="E1419" s="31">
        <v>39667</v>
      </c>
      <c r="F1419" s="30">
        <f>LowestQuintileIncome[[#This Row],[LQI]]/34620</f>
        <v>1.1457827845176198</v>
      </c>
      <c r="G1419" s="20">
        <f>IFERROR(VLOOKUP(F1419,Points!$I$2:$K$5,3,TRUE),"")</f>
        <v>0</v>
      </c>
    </row>
    <row r="1420" spans="1:7" ht="19.95" customHeight="1" x14ac:dyDescent="0.3">
      <c r="A1420" t="s">
        <v>5352</v>
      </c>
      <c r="B1420" t="s">
        <v>4713</v>
      </c>
      <c r="C1420" t="s">
        <v>2595</v>
      </c>
      <c r="D1420" t="s">
        <v>107</v>
      </c>
      <c r="E1420" s="31">
        <v>38667</v>
      </c>
      <c r="F1420" s="30">
        <f>LowestQuintileIncome[[#This Row],[LQI]]/34620</f>
        <v>1.1168977469670711</v>
      </c>
      <c r="G1420" s="20">
        <f>IFERROR(VLOOKUP(F1420,Points!$I$2:$K$5,3,TRUE),"")</f>
        <v>0</v>
      </c>
    </row>
    <row r="1421" spans="1:7" ht="19.95" customHeight="1" x14ac:dyDescent="0.3">
      <c r="A1421" t="s">
        <v>5352</v>
      </c>
      <c r="B1421" t="s">
        <v>4714</v>
      </c>
      <c r="C1421" t="s">
        <v>2596</v>
      </c>
      <c r="D1421" t="s">
        <v>208</v>
      </c>
      <c r="E1421" s="31">
        <v>56750</v>
      </c>
      <c r="F1421" s="30">
        <f>LowestQuintileIncome[[#This Row],[LQI]]/34620</f>
        <v>1.6392258809936453</v>
      </c>
      <c r="G1421" s="20">
        <f>IFERROR(VLOOKUP(F1421,Points!$I$2:$K$5,3,TRUE),"")</f>
        <v>0</v>
      </c>
    </row>
    <row r="1422" spans="1:7" ht="19.95" customHeight="1" x14ac:dyDescent="0.3">
      <c r="A1422" t="s">
        <v>5351</v>
      </c>
      <c r="B1422" t="s">
        <v>4715</v>
      </c>
      <c r="C1422" t="s">
        <v>2597</v>
      </c>
      <c r="D1422" t="s">
        <v>59</v>
      </c>
      <c r="E1422" s="31">
        <v>33449</v>
      </c>
      <c r="F1422" s="30">
        <f>LowestQuintileIncome[[#This Row],[LQI]]/34620</f>
        <v>0.96617562102830734</v>
      </c>
      <c r="G1422" s="20">
        <f>IFERROR(VLOOKUP(F1422,Points!$I$2:$K$5,3,TRUE),"")</f>
        <v>0</v>
      </c>
    </row>
    <row r="1423" spans="1:7" ht="19.95" customHeight="1" x14ac:dyDescent="0.3">
      <c r="A1423" t="s">
        <v>5352</v>
      </c>
      <c r="B1423" t="s">
        <v>4716</v>
      </c>
      <c r="C1423" t="s">
        <v>2598</v>
      </c>
      <c r="D1423" t="s">
        <v>59</v>
      </c>
      <c r="E1423" s="31">
        <v>48915</v>
      </c>
      <c r="F1423" s="30">
        <f>LowestQuintileIncome[[#This Row],[LQI]]/34620</f>
        <v>1.4129116117850953</v>
      </c>
      <c r="G1423" s="20">
        <f>IFERROR(VLOOKUP(F1423,Points!$I$2:$K$5,3,TRUE),"")</f>
        <v>0</v>
      </c>
    </row>
    <row r="1424" spans="1:7" ht="19.95" customHeight="1" x14ac:dyDescent="0.3">
      <c r="A1424" t="s">
        <v>5351</v>
      </c>
      <c r="B1424" t="s">
        <v>4717</v>
      </c>
      <c r="C1424" t="s">
        <v>2599</v>
      </c>
      <c r="D1424" t="s">
        <v>173</v>
      </c>
      <c r="E1424" s="31">
        <v>58989</v>
      </c>
      <c r="F1424" s="30">
        <f>LowestQuintileIncome[[#This Row],[LQI]]/34620</f>
        <v>1.7038994800693241</v>
      </c>
      <c r="G1424" s="20">
        <f>IFERROR(VLOOKUP(F1424,Points!$I$2:$K$5,3,TRUE),"")</f>
        <v>0</v>
      </c>
    </row>
    <row r="1425" spans="1:7" ht="19.95" customHeight="1" x14ac:dyDescent="0.3">
      <c r="A1425" t="s">
        <v>5351</v>
      </c>
      <c r="B1425" t="s">
        <v>4718</v>
      </c>
      <c r="C1425" t="s">
        <v>2600</v>
      </c>
      <c r="D1425" t="s">
        <v>173</v>
      </c>
      <c r="E1425" s="31">
        <v>41943</v>
      </c>
      <c r="F1425" s="30">
        <f>LowestQuintileIncome[[#This Row],[LQI]]/34620</f>
        <v>1.211525129982669</v>
      </c>
      <c r="G1425" s="20">
        <f>IFERROR(VLOOKUP(F1425,Points!$I$2:$K$5,3,TRUE),"")</f>
        <v>0</v>
      </c>
    </row>
    <row r="1426" spans="1:7" ht="19.95" customHeight="1" x14ac:dyDescent="0.3">
      <c r="A1426" t="s">
        <v>5352</v>
      </c>
      <c r="B1426" t="s">
        <v>4719</v>
      </c>
      <c r="C1426" t="s">
        <v>2601</v>
      </c>
      <c r="D1426" t="s">
        <v>77</v>
      </c>
      <c r="E1426" s="31">
        <v>30500</v>
      </c>
      <c r="F1426" s="30">
        <f>LowestQuintileIncome[[#This Row],[LQI]]/34620</f>
        <v>0.88099364529173885</v>
      </c>
      <c r="G1426" s="20">
        <f>IFERROR(VLOOKUP(F1426,Points!$I$2:$K$5,3,TRUE),"")</f>
        <v>0</v>
      </c>
    </row>
    <row r="1427" spans="1:7" ht="19.95" customHeight="1" x14ac:dyDescent="0.3">
      <c r="A1427" t="s">
        <v>5351</v>
      </c>
      <c r="B1427" t="s">
        <v>4720</v>
      </c>
      <c r="C1427" t="s">
        <v>2602</v>
      </c>
      <c r="D1427" t="s">
        <v>277</v>
      </c>
      <c r="E1427" s="31">
        <v>22458</v>
      </c>
      <c r="F1427" s="30">
        <f>LowestQuintileIncome[[#This Row],[LQI]]/34620</f>
        <v>0.64870017331022534</v>
      </c>
      <c r="G1427" s="20">
        <f>IFERROR(VLOOKUP(F1427,Points!$I$2:$K$5,3,TRUE),"")</f>
        <v>15</v>
      </c>
    </row>
    <row r="1428" spans="1:7" ht="19.95" customHeight="1" x14ac:dyDescent="0.3">
      <c r="A1428" t="s">
        <v>5352</v>
      </c>
      <c r="B1428" t="s">
        <v>4721</v>
      </c>
      <c r="C1428" t="s">
        <v>2603</v>
      </c>
      <c r="D1428" t="s">
        <v>272</v>
      </c>
      <c r="E1428" s="31">
        <v>37750</v>
      </c>
      <c r="F1428" s="30">
        <f>LowestQuintileIncome[[#This Row],[LQI]]/34620</f>
        <v>1.0904101675332178</v>
      </c>
      <c r="G1428" s="20">
        <f>IFERROR(VLOOKUP(F1428,Points!$I$2:$K$5,3,TRUE),"")</f>
        <v>0</v>
      </c>
    </row>
    <row r="1429" spans="1:7" ht="19.95" customHeight="1" x14ac:dyDescent="0.3">
      <c r="A1429" t="s">
        <v>5352</v>
      </c>
      <c r="B1429" t="s">
        <v>4722</v>
      </c>
      <c r="C1429" t="s">
        <v>2604</v>
      </c>
      <c r="D1429" t="s">
        <v>27</v>
      </c>
      <c r="E1429" s="31">
        <v>42593</v>
      </c>
      <c r="F1429" s="30">
        <f>LowestQuintileIncome[[#This Row],[LQI]]/34620</f>
        <v>1.2303004043905257</v>
      </c>
      <c r="G1429" s="20">
        <f>IFERROR(VLOOKUP(F1429,Points!$I$2:$K$5,3,TRUE),"")</f>
        <v>0</v>
      </c>
    </row>
    <row r="1430" spans="1:7" ht="19.95" customHeight="1" x14ac:dyDescent="0.3">
      <c r="A1430" t="s">
        <v>5351</v>
      </c>
      <c r="B1430" t="s">
        <v>4723</v>
      </c>
      <c r="C1430" t="s">
        <v>2605</v>
      </c>
      <c r="D1430" t="s">
        <v>37</v>
      </c>
      <c r="E1430" s="31">
        <v>19333</v>
      </c>
      <c r="F1430" s="30">
        <f>LowestQuintileIncome[[#This Row],[LQI]]/34620</f>
        <v>0.55843443096476031</v>
      </c>
      <c r="G1430" s="20">
        <f>IFERROR(VLOOKUP(F1430,Points!$I$2:$K$5,3,TRUE),"")</f>
        <v>20</v>
      </c>
    </row>
    <row r="1431" spans="1:7" ht="19.95" customHeight="1" x14ac:dyDescent="0.3">
      <c r="A1431" t="s">
        <v>5352</v>
      </c>
      <c r="B1431" t="s">
        <v>4724</v>
      </c>
      <c r="C1431" t="s">
        <v>2606</v>
      </c>
      <c r="D1431" t="s">
        <v>37</v>
      </c>
      <c r="E1431" s="31">
        <v>27211</v>
      </c>
      <c r="F1431" s="30">
        <f>LowestQuintileIncome[[#This Row],[LQI]]/34620</f>
        <v>0.7859907567879838</v>
      </c>
      <c r="G1431" s="20">
        <f>IFERROR(VLOOKUP(F1431,Points!$I$2:$K$5,3,TRUE),"")</f>
        <v>10</v>
      </c>
    </row>
    <row r="1432" spans="1:7" ht="19.95" customHeight="1" x14ac:dyDescent="0.3">
      <c r="A1432" t="s">
        <v>5352</v>
      </c>
      <c r="B1432" t="s">
        <v>4725</v>
      </c>
      <c r="C1432" t="s">
        <v>2607</v>
      </c>
      <c r="D1432" t="s">
        <v>126</v>
      </c>
      <c r="E1432" s="31">
        <v>42313</v>
      </c>
      <c r="F1432" s="30">
        <f>LowestQuintileIncome[[#This Row],[LQI]]/34620</f>
        <v>1.2222125938763719</v>
      </c>
      <c r="G1432" s="20">
        <f>IFERROR(VLOOKUP(F1432,Points!$I$2:$K$5,3,TRUE),"")</f>
        <v>0</v>
      </c>
    </row>
    <row r="1433" spans="1:7" ht="19.95" customHeight="1" x14ac:dyDescent="0.3">
      <c r="A1433" t="s">
        <v>5352</v>
      </c>
      <c r="B1433" t="s">
        <v>4726</v>
      </c>
      <c r="C1433" t="s">
        <v>2608</v>
      </c>
      <c r="D1433" t="s">
        <v>32</v>
      </c>
      <c r="E1433" s="31">
        <v>36500</v>
      </c>
      <c r="F1433" s="30">
        <f>LowestQuintileIncome[[#This Row],[LQI]]/34620</f>
        <v>1.0543038705950318</v>
      </c>
      <c r="G1433" s="20">
        <f>IFERROR(VLOOKUP(F1433,Points!$I$2:$K$5,3,TRUE),"")</f>
        <v>0</v>
      </c>
    </row>
    <row r="1434" spans="1:7" ht="19.95" customHeight="1" x14ac:dyDescent="0.3">
      <c r="A1434" t="s">
        <v>5352</v>
      </c>
      <c r="B1434" t="s">
        <v>4727</v>
      </c>
      <c r="C1434" t="s">
        <v>2609</v>
      </c>
      <c r="D1434" t="s">
        <v>272</v>
      </c>
      <c r="E1434" s="31">
        <v>29357</v>
      </c>
      <c r="F1434" s="30">
        <f>LowestQuintileIncome[[#This Row],[LQI]]/34620</f>
        <v>0.84797804737146154</v>
      </c>
      <c r="G1434" s="20">
        <f>IFERROR(VLOOKUP(F1434,Points!$I$2:$K$5,3,TRUE),"")</f>
        <v>0</v>
      </c>
    </row>
    <row r="1435" spans="1:7" ht="19.95" customHeight="1" x14ac:dyDescent="0.3">
      <c r="A1435" t="s">
        <v>5351</v>
      </c>
      <c r="B1435" t="s">
        <v>4728</v>
      </c>
      <c r="C1435" t="s">
        <v>2610</v>
      </c>
      <c r="D1435" t="s">
        <v>108</v>
      </c>
      <c r="E1435" s="31">
        <v>23250</v>
      </c>
      <c r="F1435" s="30">
        <f>LowestQuintileIncome[[#This Row],[LQI]]/34620</f>
        <v>0.67157712305025996</v>
      </c>
      <c r="G1435" s="20">
        <f>IFERROR(VLOOKUP(F1435,Points!$I$2:$K$5,3,TRUE),"")</f>
        <v>15</v>
      </c>
    </row>
    <row r="1436" spans="1:7" ht="19.95" customHeight="1" x14ac:dyDescent="0.3">
      <c r="A1436" t="s">
        <v>5352</v>
      </c>
      <c r="B1436" t="s">
        <v>4729</v>
      </c>
      <c r="C1436" t="s">
        <v>2611</v>
      </c>
      <c r="D1436" t="s">
        <v>177</v>
      </c>
      <c r="E1436" s="31">
        <v>50367</v>
      </c>
      <c r="F1436" s="30">
        <f>LowestQuintileIncome[[#This Row],[LQI]]/34620</f>
        <v>1.4548526863084923</v>
      </c>
      <c r="G1436" s="20">
        <f>IFERROR(VLOOKUP(F1436,Points!$I$2:$K$5,3,TRUE),"")</f>
        <v>0</v>
      </c>
    </row>
    <row r="1437" spans="1:7" ht="19.95" customHeight="1" x14ac:dyDescent="0.3">
      <c r="A1437" t="s">
        <v>5352</v>
      </c>
      <c r="B1437" t="s">
        <v>4730</v>
      </c>
      <c r="C1437" t="s">
        <v>2612</v>
      </c>
      <c r="D1437" t="s">
        <v>147</v>
      </c>
      <c r="E1437" s="31">
        <v>49906</v>
      </c>
      <c r="F1437" s="30">
        <f>LowestQuintileIncome[[#This Row],[LQI]]/34620</f>
        <v>1.4415366839976893</v>
      </c>
      <c r="G1437" s="20">
        <f>IFERROR(VLOOKUP(F1437,Points!$I$2:$K$5,3,TRUE),"")</f>
        <v>0</v>
      </c>
    </row>
    <row r="1438" spans="1:7" ht="19.95" customHeight="1" x14ac:dyDescent="0.3">
      <c r="A1438" t="s">
        <v>5352</v>
      </c>
      <c r="B1438" t="s">
        <v>4731</v>
      </c>
      <c r="C1438" t="s">
        <v>2613</v>
      </c>
      <c r="D1438" t="s">
        <v>43</v>
      </c>
      <c r="E1438" s="31">
        <v>45696</v>
      </c>
      <c r="F1438" s="30">
        <f>LowestQuintileIncome[[#This Row],[LQI]]/34620</f>
        <v>1.3199306759098788</v>
      </c>
      <c r="G1438" s="20">
        <f>IFERROR(VLOOKUP(F1438,Points!$I$2:$K$5,3,TRUE),"")</f>
        <v>0</v>
      </c>
    </row>
    <row r="1439" spans="1:7" ht="19.95" customHeight="1" x14ac:dyDescent="0.3">
      <c r="A1439" t="s">
        <v>5351</v>
      </c>
      <c r="B1439" t="s">
        <v>4732</v>
      </c>
      <c r="C1439" t="s">
        <v>2614</v>
      </c>
      <c r="D1439" t="s">
        <v>91</v>
      </c>
      <c r="E1439" s="31">
        <v>21682</v>
      </c>
      <c r="F1439" s="30">
        <f>LowestQuintileIncome[[#This Row],[LQI]]/34620</f>
        <v>0.62628538417099944</v>
      </c>
      <c r="G1439" s="20">
        <f>IFERROR(VLOOKUP(F1439,Points!$I$2:$K$5,3,TRUE),"")</f>
        <v>15</v>
      </c>
    </row>
    <row r="1440" spans="1:7" ht="19.95" customHeight="1" x14ac:dyDescent="0.3">
      <c r="A1440" t="s">
        <v>5351</v>
      </c>
      <c r="B1440" t="s">
        <v>4733</v>
      </c>
      <c r="C1440" t="s">
        <v>2615</v>
      </c>
      <c r="D1440" t="s">
        <v>124</v>
      </c>
      <c r="E1440" s="31">
        <v>58786</v>
      </c>
      <c r="F1440" s="30">
        <f>LowestQuintileIncome[[#This Row],[LQI]]/34620</f>
        <v>1.6980358174465626</v>
      </c>
      <c r="G1440" s="20">
        <f>IFERROR(VLOOKUP(F1440,Points!$I$2:$K$5,3,TRUE),"")</f>
        <v>0</v>
      </c>
    </row>
    <row r="1441" spans="1:7" ht="19.95" customHeight="1" x14ac:dyDescent="0.3">
      <c r="A1441" t="s">
        <v>5352</v>
      </c>
      <c r="B1441" t="s">
        <v>4734</v>
      </c>
      <c r="C1441" t="s">
        <v>2616</v>
      </c>
      <c r="D1441" t="s">
        <v>108</v>
      </c>
      <c r="E1441" s="31">
        <v>38347</v>
      </c>
      <c r="F1441" s="30">
        <f>LowestQuintileIncome[[#This Row],[LQI]]/34620</f>
        <v>1.1076545349508955</v>
      </c>
      <c r="G1441" s="20">
        <f>IFERROR(VLOOKUP(F1441,Points!$I$2:$K$5,3,TRUE),"")</f>
        <v>0</v>
      </c>
    </row>
    <row r="1442" spans="1:7" ht="19.95" customHeight="1" x14ac:dyDescent="0.3">
      <c r="A1442" t="s">
        <v>5351</v>
      </c>
      <c r="B1442" t="s">
        <v>4735</v>
      </c>
      <c r="C1442" t="s">
        <v>2617</v>
      </c>
      <c r="D1442" t="s">
        <v>108</v>
      </c>
      <c r="E1442" s="31">
        <v>30954</v>
      </c>
      <c r="F1442" s="30">
        <f>LowestQuintileIncome[[#This Row],[LQI]]/34620</f>
        <v>0.89410745233968802</v>
      </c>
      <c r="G1442" s="20">
        <f>IFERROR(VLOOKUP(F1442,Points!$I$2:$K$5,3,TRUE),"")</f>
        <v>0</v>
      </c>
    </row>
    <row r="1443" spans="1:7" ht="19.95" customHeight="1" x14ac:dyDescent="0.3">
      <c r="A1443" t="s">
        <v>5351</v>
      </c>
      <c r="B1443" t="s">
        <v>4736</v>
      </c>
      <c r="C1443" t="s">
        <v>2618</v>
      </c>
      <c r="D1443" t="s">
        <v>115</v>
      </c>
      <c r="E1443" s="31">
        <v>20930</v>
      </c>
      <c r="F1443" s="30">
        <f>LowestQuintileIncome[[#This Row],[LQI]]/34620</f>
        <v>0.60456383593298668</v>
      </c>
      <c r="G1443" s="20">
        <f>IFERROR(VLOOKUP(F1443,Points!$I$2:$K$5,3,TRUE),"")</f>
        <v>15</v>
      </c>
    </row>
    <row r="1444" spans="1:7" ht="19.95" customHeight="1" x14ac:dyDescent="0.3">
      <c r="A1444" t="s">
        <v>5352</v>
      </c>
      <c r="B1444" t="s">
        <v>4737</v>
      </c>
      <c r="C1444" t="s">
        <v>2619</v>
      </c>
      <c r="D1444" t="s">
        <v>115</v>
      </c>
      <c r="E1444" s="31">
        <v>44792</v>
      </c>
      <c r="F1444" s="30">
        <f>LowestQuintileIncome[[#This Row],[LQI]]/34620</f>
        <v>1.2938186019641826</v>
      </c>
      <c r="G1444" s="20">
        <f>IFERROR(VLOOKUP(F1444,Points!$I$2:$K$5,3,TRUE),"")</f>
        <v>0</v>
      </c>
    </row>
    <row r="1445" spans="1:7" ht="19.95" customHeight="1" x14ac:dyDescent="0.3">
      <c r="A1445" t="s">
        <v>5351</v>
      </c>
      <c r="B1445" t="s">
        <v>4738</v>
      </c>
      <c r="C1445" t="s">
        <v>2620</v>
      </c>
      <c r="D1445" t="s">
        <v>219</v>
      </c>
      <c r="E1445" s="31">
        <v>47905</v>
      </c>
      <c r="F1445" s="30">
        <f>LowestQuintileIncome[[#This Row],[LQI]]/34620</f>
        <v>1.3837377238590409</v>
      </c>
      <c r="G1445" s="20">
        <f>IFERROR(VLOOKUP(F1445,Points!$I$2:$K$5,3,TRUE),"")</f>
        <v>0</v>
      </c>
    </row>
    <row r="1446" spans="1:7" ht="19.95" customHeight="1" x14ac:dyDescent="0.3">
      <c r="A1446" t="s">
        <v>5352</v>
      </c>
      <c r="B1446" t="s">
        <v>4739</v>
      </c>
      <c r="C1446" t="s">
        <v>2621</v>
      </c>
      <c r="D1446" t="s">
        <v>36</v>
      </c>
      <c r="E1446" s="31">
        <v>85750</v>
      </c>
      <c r="F1446" s="30">
        <f>LowestQuintileIncome[[#This Row],[LQI]]/34620</f>
        <v>2.4768919699595608</v>
      </c>
      <c r="G1446" s="20">
        <f>IFERROR(VLOOKUP(F1446,Points!$I$2:$K$5,3,TRUE),"")</f>
        <v>0</v>
      </c>
    </row>
    <row r="1447" spans="1:7" ht="19.95" customHeight="1" x14ac:dyDescent="0.3">
      <c r="A1447" t="s">
        <v>5352</v>
      </c>
      <c r="B1447" t="s">
        <v>4740</v>
      </c>
      <c r="C1447" t="s">
        <v>2622</v>
      </c>
      <c r="D1447" t="s">
        <v>55</v>
      </c>
      <c r="E1447" s="31">
        <v>52154</v>
      </c>
      <c r="F1447" s="30">
        <f>LowestQuintileIncome[[#This Row],[LQI]]/34620</f>
        <v>1.506470248411323</v>
      </c>
      <c r="G1447" s="20">
        <f>IFERROR(VLOOKUP(F1447,Points!$I$2:$K$5,3,TRUE),"")</f>
        <v>0</v>
      </c>
    </row>
    <row r="1448" spans="1:7" ht="19.95" customHeight="1" x14ac:dyDescent="0.3">
      <c r="A1448" t="s">
        <v>5352</v>
      </c>
      <c r="B1448" t="s">
        <v>4741</v>
      </c>
      <c r="C1448" t="s">
        <v>2622</v>
      </c>
      <c r="D1448" t="s">
        <v>119</v>
      </c>
      <c r="E1448" s="31">
        <v>45500</v>
      </c>
      <c r="F1448" s="30">
        <f>LowestQuintileIncome[[#This Row],[LQI]]/34620</f>
        <v>1.3142692085499712</v>
      </c>
      <c r="G1448" s="20">
        <f>IFERROR(VLOOKUP(F1448,Points!$I$2:$K$5,3,TRUE),"")</f>
        <v>0</v>
      </c>
    </row>
    <row r="1449" spans="1:7" ht="19.95" customHeight="1" x14ac:dyDescent="0.3">
      <c r="A1449" t="s">
        <v>5352</v>
      </c>
      <c r="B1449" t="s">
        <v>4742</v>
      </c>
      <c r="C1449" t="s">
        <v>2623</v>
      </c>
      <c r="D1449" t="s">
        <v>99</v>
      </c>
      <c r="E1449" s="31">
        <v>53889</v>
      </c>
      <c r="F1449" s="30">
        <f>LowestQuintileIncome[[#This Row],[LQI]]/34620</f>
        <v>1.5565857885615251</v>
      </c>
      <c r="G1449" s="20">
        <f>IFERROR(VLOOKUP(F1449,Points!$I$2:$K$5,3,TRUE),"")</f>
        <v>0</v>
      </c>
    </row>
    <row r="1450" spans="1:7" ht="19.95" customHeight="1" x14ac:dyDescent="0.3">
      <c r="A1450" t="s">
        <v>5352</v>
      </c>
      <c r="B1450" t="s">
        <v>4743</v>
      </c>
      <c r="C1450" t="s">
        <v>2623</v>
      </c>
      <c r="D1450" t="s">
        <v>32</v>
      </c>
      <c r="E1450" s="31">
        <v>51000</v>
      </c>
      <c r="F1450" s="30">
        <f>LowestQuintileIncome[[#This Row],[LQI]]/34620</f>
        <v>1.4731369150779896</v>
      </c>
      <c r="G1450" s="20">
        <f>IFERROR(VLOOKUP(F1450,Points!$I$2:$K$5,3,TRUE),"")</f>
        <v>0</v>
      </c>
    </row>
    <row r="1451" spans="1:7" ht="19.95" customHeight="1" x14ac:dyDescent="0.3">
      <c r="A1451" t="s">
        <v>5351</v>
      </c>
      <c r="B1451" t="s">
        <v>4744</v>
      </c>
      <c r="C1451" t="s">
        <v>2624</v>
      </c>
      <c r="D1451" t="s">
        <v>32</v>
      </c>
      <c r="E1451" s="31">
        <v>46358</v>
      </c>
      <c r="F1451" s="30">
        <f>LowestQuintileIncome[[#This Row],[LQI]]/34620</f>
        <v>1.3390525707683421</v>
      </c>
      <c r="G1451" s="20">
        <f>IFERROR(VLOOKUP(F1451,Points!$I$2:$K$5,3,TRUE),"")</f>
        <v>0</v>
      </c>
    </row>
    <row r="1452" spans="1:7" ht="19.95" customHeight="1" x14ac:dyDescent="0.3">
      <c r="A1452" t="s">
        <v>5351</v>
      </c>
      <c r="B1452" t="s">
        <v>4745</v>
      </c>
      <c r="C1452" t="s">
        <v>2625</v>
      </c>
      <c r="D1452" t="s">
        <v>138</v>
      </c>
      <c r="E1452" s="31">
        <v>35500</v>
      </c>
      <c r="F1452" s="30">
        <f>LowestQuintileIncome[[#This Row],[LQI]]/34620</f>
        <v>1.0254188330444829</v>
      </c>
      <c r="G1452" s="20">
        <f>IFERROR(VLOOKUP(F1452,Points!$I$2:$K$5,3,TRUE),"")</f>
        <v>0</v>
      </c>
    </row>
    <row r="1453" spans="1:7" ht="19.95" customHeight="1" x14ac:dyDescent="0.3">
      <c r="A1453" t="s">
        <v>5352</v>
      </c>
      <c r="B1453" t="s">
        <v>4746</v>
      </c>
      <c r="C1453" t="s">
        <v>2626</v>
      </c>
      <c r="D1453" t="s">
        <v>77</v>
      </c>
      <c r="E1453" s="31">
        <v>28654</v>
      </c>
      <c r="F1453" s="30">
        <f>LowestQuintileIncome[[#This Row],[LQI]]/34620</f>
        <v>0.82767186597342579</v>
      </c>
      <c r="G1453" s="20">
        <f>IFERROR(VLOOKUP(F1453,Points!$I$2:$K$5,3,TRUE),"")</f>
        <v>0</v>
      </c>
    </row>
    <row r="1454" spans="1:7" ht="19.95" customHeight="1" x14ac:dyDescent="0.3">
      <c r="A1454" t="s">
        <v>5351</v>
      </c>
      <c r="B1454" t="s">
        <v>4747</v>
      </c>
      <c r="C1454" t="s">
        <v>2627</v>
      </c>
      <c r="D1454" t="s">
        <v>21</v>
      </c>
      <c r="E1454" s="31">
        <v>29543</v>
      </c>
      <c r="F1454" s="30">
        <f>LowestQuintileIncome[[#This Row],[LQI]]/34620</f>
        <v>0.85335066435586371</v>
      </c>
      <c r="G1454" s="20">
        <f>IFERROR(VLOOKUP(F1454,Points!$I$2:$K$5,3,TRUE),"")</f>
        <v>0</v>
      </c>
    </row>
    <row r="1455" spans="1:7" ht="19.95" customHeight="1" x14ac:dyDescent="0.3">
      <c r="A1455" t="s">
        <v>5352</v>
      </c>
      <c r="B1455" t="s">
        <v>4748</v>
      </c>
      <c r="C1455" t="s">
        <v>2628</v>
      </c>
      <c r="D1455" t="s">
        <v>88</v>
      </c>
      <c r="E1455" s="31">
        <v>45750</v>
      </c>
      <c r="F1455" s="30">
        <f>LowestQuintileIncome[[#This Row],[LQI]]/34620</f>
        <v>1.3214904679376083</v>
      </c>
      <c r="G1455" s="20">
        <f>IFERROR(VLOOKUP(F1455,Points!$I$2:$K$5,3,TRUE),"")</f>
        <v>0</v>
      </c>
    </row>
    <row r="1456" spans="1:7" ht="19.95" customHeight="1" x14ac:dyDescent="0.3">
      <c r="A1456" t="s">
        <v>5352</v>
      </c>
      <c r="B1456" t="s">
        <v>4749</v>
      </c>
      <c r="C1456" t="s">
        <v>2628</v>
      </c>
      <c r="D1456" t="s">
        <v>111</v>
      </c>
      <c r="E1456" s="31">
        <v>38375</v>
      </c>
      <c r="F1456" s="30">
        <f>LowestQuintileIncome[[#This Row],[LQI]]/34620</f>
        <v>1.1084633160023107</v>
      </c>
      <c r="G1456" s="20">
        <f>IFERROR(VLOOKUP(F1456,Points!$I$2:$K$5,3,TRUE),"")</f>
        <v>0</v>
      </c>
    </row>
    <row r="1457" spans="1:7" ht="19.95" customHeight="1" x14ac:dyDescent="0.3">
      <c r="A1457" t="s">
        <v>5352</v>
      </c>
      <c r="B1457" t="s">
        <v>4750</v>
      </c>
      <c r="C1457" t="s">
        <v>2628</v>
      </c>
      <c r="D1457" t="s">
        <v>21</v>
      </c>
      <c r="E1457" s="31">
        <v>54029</v>
      </c>
      <c r="F1457" s="30">
        <f>LowestQuintileIncome[[#This Row],[LQI]]/34620</f>
        <v>1.5606296938186019</v>
      </c>
      <c r="G1457" s="20">
        <f>IFERROR(VLOOKUP(F1457,Points!$I$2:$K$5,3,TRUE),"")</f>
        <v>0</v>
      </c>
    </row>
    <row r="1458" spans="1:7" ht="19.95" customHeight="1" x14ac:dyDescent="0.3">
      <c r="A1458" t="s">
        <v>5352</v>
      </c>
      <c r="B1458" t="s">
        <v>4751</v>
      </c>
      <c r="C1458" t="s">
        <v>2629</v>
      </c>
      <c r="D1458" t="s">
        <v>13</v>
      </c>
      <c r="E1458" s="31">
        <v>42750</v>
      </c>
      <c r="F1458" s="30">
        <f>LowestQuintileIncome[[#This Row],[LQI]]/34620</f>
        <v>1.2348353552859619</v>
      </c>
      <c r="G1458" s="20">
        <f>IFERROR(VLOOKUP(F1458,Points!$I$2:$K$5,3,TRUE),"")</f>
        <v>0</v>
      </c>
    </row>
    <row r="1459" spans="1:7" ht="19.95" customHeight="1" x14ac:dyDescent="0.3">
      <c r="A1459" t="s">
        <v>5352</v>
      </c>
      <c r="B1459" t="s">
        <v>4752</v>
      </c>
      <c r="C1459" t="s">
        <v>2630</v>
      </c>
      <c r="D1459" t="s">
        <v>18</v>
      </c>
      <c r="E1459" s="31">
        <v>51900</v>
      </c>
      <c r="F1459" s="30">
        <f>LowestQuintileIncome[[#This Row],[LQI]]/34620</f>
        <v>1.4991334488734835</v>
      </c>
      <c r="G1459" s="20">
        <f>IFERROR(VLOOKUP(F1459,Points!$I$2:$K$5,3,TRUE),"")</f>
        <v>0</v>
      </c>
    </row>
    <row r="1460" spans="1:7" ht="19.95" customHeight="1" x14ac:dyDescent="0.3">
      <c r="A1460" t="s">
        <v>5351</v>
      </c>
      <c r="B1460" t="s">
        <v>4753</v>
      </c>
      <c r="C1460" t="s">
        <v>2631</v>
      </c>
      <c r="D1460" t="s">
        <v>32</v>
      </c>
      <c r="E1460" s="31">
        <v>70286</v>
      </c>
      <c r="F1460" s="30">
        <f>LowestQuintileIncome[[#This Row],[LQI]]/34620</f>
        <v>2.0302137492778742</v>
      </c>
      <c r="G1460" s="20">
        <f>IFERROR(VLOOKUP(F1460,Points!$I$2:$K$5,3,TRUE),"")</f>
        <v>0</v>
      </c>
    </row>
    <row r="1461" spans="1:7" ht="19.95" customHeight="1" x14ac:dyDescent="0.3">
      <c r="A1461" t="s">
        <v>5351</v>
      </c>
      <c r="B1461" t="s">
        <v>4754</v>
      </c>
      <c r="C1461" t="s">
        <v>2632</v>
      </c>
      <c r="D1461" t="s">
        <v>64</v>
      </c>
      <c r="E1461" s="31">
        <v>51000</v>
      </c>
      <c r="F1461" s="30">
        <f>LowestQuintileIncome[[#This Row],[LQI]]/34620</f>
        <v>1.4731369150779896</v>
      </c>
      <c r="G1461" s="20">
        <f>IFERROR(VLOOKUP(F1461,Points!$I$2:$K$5,3,TRUE),"")</f>
        <v>0</v>
      </c>
    </row>
    <row r="1462" spans="1:7" ht="19.95" customHeight="1" x14ac:dyDescent="0.3">
      <c r="A1462" t="s">
        <v>5352</v>
      </c>
      <c r="B1462" t="s">
        <v>4755</v>
      </c>
      <c r="C1462" t="s">
        <v>2633</v>
      </c>
      <c r="D1462" t="s">
        <v>57</v>
      </c>
      <c r="E1462" s="31">
        <v>48250</v>
      </c>
      <c r="F1462" s="30">
        <f>LowestQuintileIncome[[#This Row],[LQI]]/34620</f>
        <v>1.3937030618139803</v>
      </c>
      <c r="G1462" s="20">
        <f>IFERROR(VLOOKUP(F1462,Points!$I$2:$K$5,3,TRUE),"")</f>
        <v>0</v>
      </c>
    </row>
    <row r="1463" spans="1:7" ht="19.95" customHeight="1" x14ac:dyDescent="0.3">
      <c r="A1463" t="s">
        <v>5352</v>
      </c>
      <c r="B1463" t="s">
        <v>4756</v>
      </c>
      <c r="C1463" t="s">
        <v>2634</v>
      </c>
      <c r="D1463" t="s">
        <v>91</v>
      </c>
      <c r="E1463" s="31">
        <v>30786</v>
      </c>
      <c r="F1463" s="30">
        <f>LowestQuintileIncome[[#This Row],[LQI]]/34620</f>
        <v>0.8892547660311958</v>
      </c>
      <c r="G1463" s="20">
        <f>IFERROR(VLOOKUP(F1463,Points!$I$2:$K$5,3,TRUE),"")</f>
        <v>0</v>
      </c>
    </row>
    <row r="1464" spans="1:7" ht="19.95" customHeight="1" x14ac:dyDescent="0.3">
      <c r="A1464" t="s">
        <v>5351</v>
      </c>
      <c r="B1464" t="s">
        <v>4757</v>
      </c>
      <c r="C1464" t="s">
        <v>2635</v>
      </c>
      <c r="D1464" t="s">
        <v>91</v>
      </c>
      <c r="E1464" s="31">
        <v>35818</v>
      </c>
      <c r="F1464" s="30">
        <f>LowestQuintileIncome[[#This Row],[LQI]]/34620</f>
        <v>1.0346042749855575</v>
      </c>
      <c r="G1464" s="20">
        <f>IFERROR(VLOOKUP(F1464,Points!$I$2:$K$5,3,TRUE),"")</f>
        <v>0</v>
      </c>
    </row>
    <row r="1465" spans="1:7" ht="19.95" customHeight="1" x14ac:dyDescent="0.3">
      <c r="A1465" t="s">
        <v>5351</v>
      </c>
      <c r="B1465" t="s">
        <v>4758</v>
      </c>
      <c r="C1465" t="s">
        <v>2636</v>
      </c>
      <c r="D1465" t="s">
        <v>153</v>
      </c>
      <c r="E1465" s="31">
        <v>40630</v>
      </c>
      <c r="F1465" s="30">
        <f>LowestQuintileIncome[[#This Row],[LQI]]/34620</f>
        <v>1.1735990756787984</v>
      </c>
      <c r="G1465" s="20">
        <f>IFERROR(VLOOKUP(F1465,Points!$I$2:$K$5,3,TRUE),"")</f>
        <v>0</v>
      </c>
    </row>
    <row r="1466" spans="1:7" ht="19.95" customHeight="1" x14ac:dyDescent="0.3">
      <c r="A1466" t="s">
        <v>5352</v>
      </c>
      <c r="B1466" t="s">
        <v>4759</v>
      </c>
      <c r="C1466" t="s">
        <v>2637</v>
      </c>
      <c r="D1466" t="s">
        <v>153</v>
      </c>
      <c r="E1466" s="31">
        <v>19767</v>
      </c>
      <c r="F1466" s="30">
        <f>LowestQuintileIncome[[#This Row],[LQI]]/34620</f>
        <v>0.57097053726169844</v>
      </c>
      <c r="G1466" s="20">
        <f>IFERROR(VLOOKUP(F1466,Points!$I$2:$K$5,3,TRUE),"")</f>
        <v>20</v>
      </c>
    </row>
    <row r="1467" spans="1:7" ht="19.95" customHeight="1" x14ac:dyDescent="0.3">
      <c r="A1467" t="s">
        <v>5351</v>
      </c>
      <c r="B1467" t="s">
        <v>4760</v>
      </c>
      <c r="C1467" t="s">
        <v>2638</v>
      </c>
      <c r="D1467" t="s">
        <v>126</v>
      </c>
      <c r="E1467" s="31">
        <v>14167</v>
      </c>
      <c r="F1467" s="30">
        <f>LowestQuintileIncome[[#This Row],[LQI]]/34620</f>
        <v>0.40921432697862509</v>
      </c>
      <c r="G1467" s="20">
        <f>IFERROR(VLOOKUP(F1467,Points!$I$2:$K$5,3,TRUE),"")</f>
        <v>20</v>
      </c>
    </row>
    <row r="1468" spans="1:7" ht="19.95" customHeight="1" x14ac:dyDescent="0.3">
      <c r="A1468" t="s">
        <v>5352</v>
      </c>
      <c r="B1468" t="s">
        <v>4761</v>
      </c>
      <c r="C1468" t="s">
        <v>2639</v>
      </c>
      <c r="D1468" t="s">
        <v>126</v>
      </c>
      <c r="E1468" s="31">
        <v>23833</v>
      </c>
      <c r="F1468" s="30">
        <f>LowestQuintileIncome[[#This Row],[LQI]]/34620</f>
        <v>0.68841709994222988</v>
      </c>
      <c r="G1468" s="20">
        <f>IFERROR(VLOOKUP(F1468,Points!$I$2:$K$5,3,TRUE),"")</f>
        <v>15</v>
      </c>
    </row>
    <row r="1469" spans="1:7" ht="19.95" customHeight="1" x14ac:dyDescent="0.3">
      <c r="A1469" t="s">
        <v>5351</v>
      </c>
      <c r="B1469" t="s">
        <v>4762</v>
      </c>
      <c r="C1469" t="s">
        <v>2640</v>
      </c>
      <c r="D1469" t="s">
        <v>86</v>
      </c>
      <c r="E1469" s="31">
        <v>28601</v>
      </c>
      <c r="F1469" s="30">
        <f>LowestQuintileIncome[[#This Row],[LQI]]/34620</f>
        <v>0.82614095898324669</v>
      </c>
      <c r="G1469" s="20">
        <f>IFERROR(VLOOKUP(F1469,Points!$I$2:$K$5,3,TRUE),"")</f>
        <v>0</v>
      </c>
    </row>
    <row r="1470" spans="1:7" ht="19.95" customHeight="1" x14ac:dyDescent="0.3">
      <c r="A1470" t="s">
        <v>5352</v>
      </c>
      <c r="B1470" t="s">
        <v>4763</v>
      </c>
      <c r="C1470" t="s">
        <v>2641</v>
      </c>
      <c r="D1470" t="s">
        <v>111</v>
      </c>
      <c r="E1470" s="31">
        <v>52792</v>
      </c>
      <c r="F1470" s="30">
        <f>LowestQuintileIncome[[#This Row],[LQI]]/34620</f>
        <v>1.5248989023685731</v>
      </c>
      <c r="G1470" s="20">
        <f>IFERROR(VLOOKUP(F1470,Points!$I$2:$K$5,3,TRUE),"")</f>
        <v>0</v>
      </c>
    </row>
    <row r="1471" spans="1:7" ht="19.95" customHeight="1" x14ac:dyDescent="0.3">
      <c r="A1471" t="s">
        <v>5352</v>
      </c>
      <c r="B1471" t="s">
        <v>4764</v>
      </c>
      <c r="C1471" t="s">
        <v>2642</v>
      </c>
      <c r="D1471" t="s">
        <v>59</v>
      </c>
      <c r="E1471" s="31">
        <v>42250</v>
      </c>
      <c r="F1471" s="30">
        <f>LowestQuintileIncome[[#This Row],[LQI]]/34620</f>
        <v>1.2203928365106875</v>
      </c>
      <c r="G1471" s="20">
        <f>IFERROR(VLOOKUP(F1471,Points!$I$2:$K$5,3,TRUE),"")</f>
        <v>0</v>
      </c>
    </row>
    <row r="1472" spans="1:7" ht="19.95" customHeight="1" x14ac:dyDescent="0.3">
      <c r="A1472" t="s">
        <v>5352</v>
      </c>
      <c r="B1472" t="s">
        <v>4765</v>
      </c>
      <c r="C1472" t="s">
        <v>2643</v>
      </c>
      <c r="D1472" t="s">
        <v>95</v>
      </c>
      <c r="E1472" s="31">
        <v>27714</v>
      </c>
      <c r="F1472" s="30">
        <f>LowestQuintileIncome[[#This Row],[LQI]]/34620</f>
        <v>0.80051993067590987</v>
      </c>
      <c r="G1472" s="20">
        <f>IFERROR(VLOOKUP(F1472,Points!$I$2:$K$5,3,TRUE),"")</f>
        <v>0</v>
      </c>
    </row>
    <row r="1473" spans="1:7" ht="19.95" customHeight="1" x14ac:dyDescent="0.3">
      <c r="A1473" t="s">
        <v>5352</v>
      </c>
      <c r="B1473" t="s">
        <v>4766</v>
      </c>
      <c r="C1473" t="s">
        <v>2643</v>
      </c>
      <c r="D1473" t="s">
        <v>23</v>
      </c>
      <c r="E1473" s="31">
        <v>28680</v>
      </c>
      <c r="F1473" s="30">
        <f>LowestQuintileIncome[[#This Row],[LQI]]/34620</f>
        <v>0.82842287694974004</v>
      </c>
      <c r="G1473" s="20">
        <f>IFERROR(VLOOKUP(F1473,Points!$I$2:$K$5,3,TRUE),"")</f>
        <v>0</v>
      </c>
    </row>
    <row r="1474" spans="1:7" ht="19.95" customHeight="1" x14ac:dyDescent="0.3">
      <c r="A1474" t="s">
        <v>5351</v>
      </c>
      <c r="B1474" t="s">
        <v>4767</v>
      </c>
      <c r="C1474" t="s">
        <v>2644</v>
      </c>
      <c r="D1474" t="s">
        <v>13</v>
      </c>
      <c r="E1474" s="31">
        <v>23917</v>
      </c>
      <c r="F1474" s="30">
        <f>LowestQuintileIncome[[#This Row],[LQI]]/34620</f>
        <v>0.69084344309647605</v>
      </c>
      <c r="G1474" s="20">
        <f>IFERROR(VLOOKUP(F1474,Points!$I$2:$K$5,3,TRUE),"")</f>
        <v>15</v>
      </c>
    </row>
    <row r="1475" spans="1:7" ht="19.95" customHeight="1" x14ac:dyDescent="0.3">
      <c r="A1475" t="s">
        <v>5352</v>
      </c>
      <c r="B1475" t="s">
        <v>4768</v>
      </c>
      <c r="C1475" t="s">
        <v>2645</v>
      </c>
      <c r="D1475" t="s">
        <v>115</v>
      </c>
      <c r="E1475" s="31">
        <v>45417</v>
      </c>
      <c r="F1475" s="30">
        <f>LowestQuintileIncome[[#This Row],[LQI]]/34620</f>
        <v>1.3118717504332755</v>
      </c>
      <c r="G1475" s="20">
        <f>IFERROR(VLOOKUP(F1475,Points!$I$2:$K$5,3,TRUE),"")</f>
        <v>0</v>
      </c>
    </row>
    <row r="1476" spans="1:7" ht="19.95" customHeight="1" x14ac:dyDescent="0.3">
      <c r="A1476" t="s">
        <v>5351</v>
      </c>
      <c r="B1476" t="s">
        <v>4769</v>
      </c>
      <c r="C1476" t="s">
        <v>2646</v>
      </c>
      <c r="D1476" t="s">
        <v>115</v>
      </c>
      <c r="E1476" s="31">
        <v>35364</v>
      </c>
      <c r="F1476" s="30">
        <f>LowestQuintileIncome[[#This Row],[LQI]]/34620</f>
        <v>1.0214904679376082</v>
      </c>
      <c r="G1476" s="20">
        <f>IFERROR(VLOOKUP(F1476,Points!$I$2:$K$5,3,TRUE),"")</f>
        <v>0</v>
      </c>
    </row>
    <row r="1477" spans="1:7" ht="19.95" customHeight="1" x14ac:dyDescent="0.3">
      <c r="A1477" t="s">
        <v>5351</v>
      </c>
      <c r="B1477" t="s">
        <v>4770</v>
      </c>
      <c r="C1477" t="s">
        <v>2647</v>
      </c>
      <c r="D1477" t="s">
        <v>195</v>
      </c>
      <c r="E1477" s="31">
        <v>65323</v>
      </c>
      <c r="F1477" s="30">
        <f>LowestQuintileIncome[[#This Row],[LQI]]/34620</f>
        <v>1.8868573079145003</v>
      </c>
      <c r="G1477" s="20">
        <f>IFERROR(VLOOKUP(F1477,Points!$I$2:$K$5,3,TRUE),"")</f>
        <v>0</v>
      </c>
    </row>
    <row r="1478" spans="1:7" ht="19.95" customHeight="1" x14ac:dyDescent="0.3">
      <c r="A1478" t="s">
        <v>5351</v>
      </c>
      <c r="B1478" t="s">
        <v>4771</v>
      </c>
      <c r="C1478" t="s">
        <v>2648</v>
      </c>
      <c r="D1478" t="s">
        <v>221</v>
      </c>
      <c r="E1478" s="31">
        <v>41000</v>
      </c>
      <c r="F1478" s="30">
        <f>LowestQuintileIncome[[#This Row],[LQI]]/34620</f>
        <v>1.1842865395725015</v>
      </c>
      <c r="G1478" s="20">
        <f>IFERROR(VLOOKUP(F1478,Points!$I$2:$K$5,3,TRUE),"")</f>
        <v>0</v>
      </c>
    </row>
    <row r="1479" spans="1:7" ht="19.95" customHeight="1" x14ac:dyDescent="0.3">
      <c r="A1479" t="s">
        <v>5352</v>
      </c>
      <c r="B1479" t="s">
        <v>4772</v>
      </c>
      <c r="C1479" t="s">
        <v>2649</v>
      </c>
      <c r="D1479" t="s">
        <v>59</v>
      </c>
      <c r="E1479" s="31">
        <v>39833</v>
      </c>
      <c r="F1479" s="30">
        <f>LowestQuintileIncome[[#This Row],[LQI]]/34620</f>
        <v>1.150577700751011</v>
      </c>
      <c r="G1479" s="20">
        <f>IFERROR(VLOOKUP(F1479,Points!$I$2:$K$5,3,TRUE),"")</f>
        <v>0</v>
      </c>
    </row>
    <row r="1480" spans="1:7" ht="19.95" customHeight="1" x14ac:dyDescent="0.3">
      <c r="A1480" t="s">
        <v>5351</v>
      </c>
      <c r="B1480" t="s">
        <v>4773</v>
      </c>
      <c r="C1480" t="s">
        <v>2650</v>
      </c>
      <c r="D1480" t="s">
        <v>59</v>
      </c>
      <c r="E1480" s="31">
        <v>32583</v>
      </c>
      <c r="F1480" s="30">
        <f>LowestQuintileIncome[[#This Row],[LQI]]/34620</f>
        <v>0.94116117850953207</v>
      </c>
      <c r="G1480" s="20">
        <f>IFERROR(VLOOKUP(F1480,Points!$I$2:$K$5,3,TRUE),"")</f>
        <v>0</v>
      </c>
    </row>
    <row r="1481" spans="1:7" ht="19.95" customHeight="1" x14ac:dyDescent="0.3">
      <c r="A1481" t="s">
        <v>5351</v>
      </c>
      <c r="B1481" t="s">
        <v>4774</v>
      </c>
      <c r="C1481" t="s">
        <v>2651</v>
      </c>
      <c r="D1481" t="s">
        <v>219</v>
      </c>
      <c r="E1481" s="31">
        <v>58745</v>
      </c>
      <c r="F1481" s="30">
        <f>LowestQuintileIncome[[#This Row],[LQI]]/34620</f>
        <v>1.6968515309069903</v>
      </c>
      <c r="G1481" s="20">
        <f>IFERROR(VLOOKUP(F1481,Points!$I$2:$K$5,3,TRUE),"")</f>
        <v>0</v>
      </c>
    </row>
    <row r="1482" spans="1:7" ht="19.95" customHeight="1" x14ac:dyDescent="0.3">
      <c r="A1482" t="s">
        <v>5351</v>
      </c>
      <c r="B1482" t="s">
        <v>4775</v>
      </c>
      <c r="C1482" t="s">
        <v>2652</v>
      </c>
      <c r="D1482" t="s">
        <v>108</v>
      </c>
      <c r="E1482" s="31">
        <v>25132</v>
      </c>
      <c r="F1482" s="30">
        <f>LowestQuintileIncome[[#This Row],[LQI]]/34620</f>
        <v>0.72593876372039279</v>
      </c>
      <c r="G1482" s="20">
        <f>IFERROR(VLOOKUP(F1482,Points!$I$2:$K$5,3,TRUE),"")</f>
        <v>10</v>
      </c>
    </row>
    <row r="1483" spans="1:7" ht="19.95" customHeight="1" x14ac:dyDescent="0.3">
      <c r="A1483" t="s">
        <v>5352</v>
      </c>
      <c r="B1483" t="s">
        <v>4776</v>
      </c>
      <c r="C1483" t="s">
        <v>2653</v>
      </c>
      <c r="D1483" t="s">
        <v>108</v>
      </c>
      <c r="E1483" s="31">
        <v>31154</v>
      </c>
      <c r="F1483" s="30">
        <f>LowestQuintileIncome[[#This Row],[LQI]]/34620</f>
        <v>0.89988445984979781</v>
      </c>
      <c r="G1483" s="20">
        <f>IFERROR(VLOOKUP(F1483,Points!$I$2:$K$5,3,TRUE),"")</f>
        <v>0</v>
      </c>
    </row>
    <row r="1484" spans="1:7" ht="19.95" customHeight="1" x14ac:dyDescent="0.3">
      <c r="A1484" t="s">
        <v>5352</v>
      </c>
      <c r="B1484" t="s">
        <v>4777</v>
      </c>
      <c r="C1484" t="s">
        <v>2654</v>
      </c>
      <c r="D1484" t="s">
        <v>41</v>
      </c>
      <c r="E1484" s="31">
        <v>50885</v>
      </c>
      <c r="F1484" s="30">
        <f>LowestQuintileIncome[[#This Row],[LQI]]/34620</f>
        <v>1.4698151357596765</v>
      </c>
      <c r="G1484" s="20">
        <f>IFERROR(VLOOKUP(F1484,Points!$I$2:$K$5,3,TRUE),"")</f>
        <v>0</v>
      </c>
    </row>
    <row r="1485" spans="1:7" ht="19.95" customHeight="1" x14ac:dyDescent="0.3">
      <c r="A1485" t="s">
        <v>5351</v>
      </c>
      <c r="B1485" t="s">
        <v>4778</v>
      </c>
      <c r="C1485" t="s">
        <v>2655</v>
      </c>
      <c r="D1485" t="s">
        <v>86</v>
      </c>
      <c r="E1485" s="31">
        <v>44000</v>
      </c>
      <c r="F1485" s="30">
        <f>LowestQuintileIncome[[#This Row],[LQI]]/34620</f>
        <v>1.2709416522241479</v>
      </c>
      <c r="G1485" s="20">
        <f>IFERROR(VLOOKUP(F1485,Points!$I$2:$K$5,3,TRUE),"")</f>
        <v>0</v>
      </c>
    </row>
    <row r="1486" spans="1:7" ht="19.95" customHeight="1" x14ac:dyDescent="0.3">
      <c r="A1486" t="s">
        <v>5351</v>
      </c>
      <c r="B1486" t="s">
        <v>4779</v>
      </c>
      <c r="C1486" t="s">
        <v>2656</v>
      </c>
      <c r="D1486" t="s">
        <v>156</v>
      </c>
      <c r="E1486" s="31">
        <v>28948</v>
      </c>
      <c r="F1486" s="30">
        <f>LowestQuintileIncome[[#This Row],[LQI]]/34620</f>
        <v>0.83616406701328716</v>
      </c>
      <c r="G1486" s="20">
        <f>IFERROR(VLOOKUP(F1486,Points!$I$2:$K$5,3,TRUE),"")</f>
        <v>0</v>
      </c>
    </row>
    <row r="1487" spans="1:7" ht="19.95" customHeight="1" x14ac:dyDescent="0.3">
      <c r="A1487" t="s">
        <v>5352</v>
      </c>
      <c r="B1487" t="s">
        <v>4780</v>
      </c>
      <c r="C1487" t="s">
        <v>2657</v>
      </c>
      <c r="D1487" t="s">
        <v>156</v>
      </c>
      <c r="E1487" s="31">
        <v>32423</v>
      </c>
      <c r="F1487" s="30">
        <f>LowestQuintileIncome[[#This Row],[LQI]]/34620</f>
        <v>0.93653957250144426</v>
      </c>
      <c r="G1487" s="20">
        <f>IFERROR(VLOOKUP(F1487,Points!$I$2:$K$5,3,TRUE),"")</f>
        <v>0</v>
      </c>
    </row>
    <row r="1488" spans="1:7" ht="19.95" customHeight="1" x14ac:dyDescent="0.3">
      <c r="A1488" t="s">
        <v>5352</v>
      </c>
      <c r="B1488" t="s">
        <v>4781</v>
      </c>
      <c r="C1488" t="s">
        <v>2658</v>
      </c>
      <c r="D1488" t="s">
        <v>124</v>
      </c>
      <c r="E1488" s="31">
        <v>58063</v>
      </c>
      <c r="F1488" s="30">
        <f>LowestQuintileIncome[[#This Row],[LQI]]/34620</f>
        <v>1.6771519352975159</v>
      </c>
      <c r="G1488" s="20">
        <f>IFERROR(VLOOKUP(F1488,Points!$I$2:$K$5,3,TRUE),"")</f>
        <v>0</v>
      </c>
    </row>
    <row r="1489" spans="1:7" ht="19.95" customHeight="1" x14ac:dyDescent="0.3">
      <c r="A1489" t="s">
        <v>5351</v>
      </c>
      <c r="B1489" t="s">
        <v>4782</v>
      </c>
      <c r="C1489" t="s">
        <v>2659</v>
      </c>
      <c r="D1489" t="s">
        <v>124</v>
      </c>
      <c r="E1489" s="31">
        <v>47104</v>
      </c>
      <c r="F1489" s="30">
        <f>LowestQuintileIncome[[#This Row],[LQI]]/34620</f>
        <v>1.3606008087810515</v>
      </c>
      <c r="G1489" s="20">
        <f>IFERROR(VLOOKUP(F1489,Points!$I$2:$K$5,3,TRUE),"")</f>
        <v>0</v>
      </c>
    </row>
    <row r="1490" spans="1:7" ht="19.95" customHeight="1" x14ac:dyDescent="0.3">
      <c r="A1490" t="s">
        <v>5352</v>
      </c>
      <c r="B1490" t="s">
        <v>4783</v>
      </c>
      <c r="C1490" t="s">
        <v>2660</v>
      </c>
      <c r="D1490" t="s">
        <v>48</v>
      </c>
      <c r="E1490" s="31">
        <v>38200</v>
      </c>
      <c r="F1490" s="30">
        <f>LowestQuintileIncome[[#This Row],[LQI]]/34620</f>
        <v>1.1034084344309647</v>
      </c>
      <c r="G1490" s="20">
        <f>IFERROR(VLOOKUP(F1490,Points!$I$2:$K$5,3,TRUE),"")</f>
        <v>0</v>
      </c>
    </row>
    <row r="1491" spans="1:7" ht="19.95" customHeight="1" x14ac:dyDescent="0.3">
      <c r="A1491" t="s">
        <v>5351</v>
      </c>
      <c r="B1491" t="s">
        <v>4784</v>
      </c>
      <c r="C1491" t="s">
        <v>2661</v>
      </c>
      <c r="D1491" t="s">
        <v>48</v>
      </c>
      <c r="E1491" s="31">
        <v>24714</v>
      </c>
      <c r="F1491" s="30">
        <f>LowestQuintileIncome[[#This Row],[LQI]]/34620</f>
        <v>0.71386481802426338</v>
      </c>
      <c r="G1491" s="20">
        <f>IFERROR(VLOOKUP(F1491,Points!$I$2:$K$5,3,TRUE),"")</f>
        <v>10</v>
      </c>
    </row>
    <row r="1492" spans="1:7" ht="19.95" customHeight="1" x14ac:dyDescent="0.3">
      <c r="A1492" t="s">
        <v>5352</v>
      </c>
      <c r="B1492" t="s">
        <v>4785</v>
      </c>
      <c r="C1492" t="s">
        <v>2662</v>
      </c>
      <c r="D1492" t="s">
        <v>48</v>
      </c>
      <c r="E1492" s="31">
        <v>44500</v>
      </c>
      <c r="F1492" s="30">
        <f>LowestQuintileIncome[[#This Row],[LQI]]/34620</f>
        <v>1.2853841709994223</v>
      </c>
      <c r="G1492" s="20">
        <f>IFERROR(VLOOKUP(F1492,Points!$I$2:$K$5,3,TRUE),"")</f>
        <v>0</v>
      </c>
    </row>
    <row r="1493" spans="1:7" ht="19.95" customHeight="1" x14ac:dyDescent="0.3">
      <c r="A1493" t="s">
        <v>5352</v>
      </c>
      <c r="B1493" t="s">
        <v>4786</v>
      </c>
      <c r="C1493" t="s">
        <v>2663</v>
      </c>
      <c r="D1493" t="s">
        <v>277</v>
      </c>
      <c r="E1493" s="31">
        <v>23674</v>
      </c>
      <c r="F1493" s="30">
        <f>LowestQuintileIncome[[#This Row],[LQI]]/34620</f>
        <v>0.68382437897169268</v>
      </c>
      <c r="G1493" s="20">
        <f>IFERROR(VLOOKUP(F1493,Points!$I$2:$K$5,3,TRUE),"")</f>
        <v>15</v>
      </c>
    </row>
    <row r="1494" spans="1:7" ht="19.95" customHeight="1" x14ac:dyDescent="0.3">
      <c r="A1494" t="s">
        <v>5351</v>
      </c>
      <c r="B1494" t="s">
        <v>4787</v>
      </c>
      <c r="C1494" t="s">
        <v>2664</v>
      </c>
      <c r="D1494" t="s">
        <v>277</v>
      </c>
      <c r="E1494" s="31">
        <v>25227</v>
      </c>
      <c r="F1494" s="30">
        <f>LowestQuintileIncome[[#This Row],[LQI]]/34620</f>
        <v>0.72868284228769498</v>
      </c>
      <c r="G1494" s="20">
        <f>IFERROR(VLOOKUP(F1494,Points!$I$2:$K$5,3,TRUE),"")</f>
        <v>10</v>
      </c>
    </row>
    <row r="1495" spans="1:7" ht="19.95" customHeight="1" x14ac:dyDescent="0.3">
      <c r="A1495" t="s">
        <v>5351</v>
      </c>
      <c r="B1495" t="s">
        <v>4788</v>
      </c>
      <c r="C1495" t="s">
        <v>2665</v>
      </c>
      <c r="D1495" t="s">
        <v>138</v>
      </c>
      <c r="E1495" s="31">
        <v>30757</v>
      </c>
      <c r="F1495" s="30">
        <f>LowestQuintileIncome[[#This Row],[LQI]]/34620</f>
        <v>0.88841709994222995</v>
      </c>
      <c r="G1495" s="20">
        <f>IFERROR(VLOOKUP(F1495,Points!$I$2:$K$5,3,TRUE),"")</f>
        <v>0</v>
      </c>
    </row>
    <row r="1496" spans="1:7" ht="19.95" customHeight="1" x14ac:dyDescent="0.3">
      <c r="A1496" t="s">
        <v>5352</v>
      </c>
      <c r="B1496" t="s">
        <v>4789</v>
      </c>
      <c r="C1496" t="s">
        <v>2666</v>
      </c>
      <c r="D1496" t="s">
        <v>77</v>
      </c>
      <c r="E1496" s="31">
        <v>48231</v>
      </c>
      <c r="F1496" s="30">
        <f>LowestQuintileIncome[[#This Row],[LQI]]/34620</f>
        <v>1.39315424610052</v>
      </c>
      <c r="G1496" s="20">
        <f>IFERROR(VLOOKUP(F1496,Points!$I$2:$K$5,3,TRUE),"")</f>
        <v>0</v>
      </c>
    </row>
    <row r="1497" spans="1:7" ht="19.95" customHeight="1" x14ac:dyDescent="0.3">
      <c r="A1497" t="s">
        <v>5352</v>
      </c>
      <c r="B1497" t="s">
        <v>4790</v>
      </c>
      <c r="C1497" t="s">
        <v>2667</v>
      </c>
      <c r="D1497" t="s">
        <v>14</v>
      </c>
      <c r="E1497" s="31">
        <v>21262</v>
      </c>
      <c r="F1497" s="30">
        <f>LowestQuintileIncome[[#This Row],[LQI]]/34620</f>
        <v>0.61415366839976893</v>
      </c>
      <c r="G1497" s="20">
        <f>IFERROR(VLOOKUP(F1497,Points!$I$2:$K$5,3,TRUE),"")</f>
        <v>15</v>
      </c>
    </row>
    <row r="1498" spans="1:7" ht="19.95" customHeight="1" x14ac:dyDescent="0.3">
      <c r="A1498" t="s">
        <v>5352</v>
      </c>
      <c r="B1498" t="s">
        <v>4791</v>
      </c>
      <c r="C1498" t="s">
        <v>2667</v>
      </c>
      <c r="D1498" t="s">
        <v>37</v>
      </c>
      <c r="E1498" s="31">
        <v>46167</v>
      </c>
      <c r="F1498" s="30">
        <f>LowestQuintileIncome[[#This Row],[LQI]]/34620</f>
        <v>1.3335355285961872</v>
      </c>
      <c r="G1498" s="20">
        <f>IFERROR(VLOOKUP(F1498,Points!$I$2:$K$5,3,TRUE),"")</f>
        <v>0</v>
      </c>
    </row>
    <row r="1499" spans="1:7" ht="19.95" customHeight="1" x14ac:dyDescent="0.3">
      <c r="A1499" t="s">
        <v>5352</v>
      </c>
      <c r="B1499" t="s">
        <v>4792</v>
      </c>
      <c r="C1499" t="s">
        <v>2668</v>
      </c>
      <c r="D1499" t="s">
        <v>13</v>
      </c>
      <c r="E1499" s="31">
        <v>41833</v>
      </c>
      <c r="F1499" s="30">
        <f>LowestQuintileIncome[[#This Row],[LQI]]/34620</f>
        <v>1.2083477758521086</v>
      </c>
      <c r="G1499" s="20">
        <f>IFERROR(VLOOKUP(F1499,Points!$I$2:$K$5,3,TRUE),"")</f>
        <v>0</v>
      </c>
    </row>
    <row r="1500" spans="1:7" ht="19.95" customHeight="1" x14ac:dyDescent="0.3">
      <c r="A1500" t="s">
        <v>5352</v>
      </c>
      <c r="B1500" t="s">
        <v>4793</v>
      </c>
      <c r="C1500" t="s">
        <v>2669</v>
      </c>
      <c r="D1500" t="s">
        <v>36</v>
      </c>
      <c r="E1500" s="31">
        <v>57375</v>
      </c>
      <c r="F1500" s="30">
        <f>LowestQuintileIncome[[#This Row],[LQI]]/34620</f>
        <v>1.6572790294627382</v>
      </c>
      <c r="G1500" s="20">
        <f>IFERROR(VLOOKUP(F1500,Points!$I$2:$K$5,3,TRUE),"")</f>
        <v>0</v>
      </c>
    </row>
    <row r="1501" spans="1:7" ht="19.95" customHeight="1" x14ac:dyDescent="0.3">
      <c r="A1501" t="s">
        <v>5351</v>
      </c>
      <c r="B1501" t="s">
        <v>4794</v>
      </c>
      <c r="C1501" t="s">
        <v>2670</v>
      </c>
      <c r="D1501" t="s">
        <v>168</v>
      </c>
      <c r="E1501" s="31">
        <v>23962</v>
      </c>
      <c r="F1501" s="30">
        <f>LowestQuintileIncome[[#This Row],[LQI]]/34620</f>
        <v>0.69214326978625074</v>
      </c>
      <c r="G1501" s="20">
        <f>IFERROR(VLOOKUP(F1501,Points!$I$2:$K$5,3,TRUE),"")</f>
        <v>15</v>
      </c>
    </row>
    <row r="1502" spans="1:7" ht="19.95" customHeight="1" x14ac:dyDescent="0.3">
      <c r="A1502" t="s">
        <v>5352</v>
      </c>
      <c r="B1502" t="s">
        <v>4795</v>
      </c>
      <c r="C1502" t="s">
        <v>2671</v>
      </c>
      <c r="D1502" t="s">
        <v>168</v>
      </c>
      <c r="E1502" s="31">
        <v>37031</v>
      </c>
      <c r="F1502" s="30">
        <f>LowestQuintileIncome[[#This Row],[LQI]]/34620</f>
        <v>1.0696418255343731</v>
      </c>
      <c r="G1502" s="20">
        <f>IFERROR(VLOOKUP(F1502,Points!$I$2:$K$5,3,TRUE),"")</f>
        <v>0</v>
      </c>
    </row>
    <row r="1503" spans="1:7" ht="19.95" customHeight="1" x14ac:dyDescent="0.3">
      <c r="A1503" t="s">
        <v>5352</v>
      </c>
      <c r="B1503" t="s">
        <v>4796</v>
      </c>
      <c r="C1503" t="s">
        <v>2672</v>
      </c>
      <c r="D1503" t="s">
        <v>80</v>
      </c>
      <c r="E1503" s="31">
        <v>28250</v>
      </c>
      <c r="F1503" s="30">
        <f>LowestQuintileIncome[[#This Row],[LQI]]/34620</f>
        <v>0.81600231080300401</v>
      </c>
      <c r="G1503" s="20">
        <f>IFERROR(VLOOKUP(F1503,Points!$I$2:$K$5,3,TRUE),"")</f>
        <v>0</v>
      </c>
    </row>
    <row r="1504" spans="1:7" ht="19.95" customHeight="1" x14ac:dyDescent="0.3">
      <c r="A1504" t="s">
        <v>5351</v>
      </c>
      <c r="B1504" t="s">
        <v>4797</v>
      </c>
      <c r="C1504" t="s">
        <v>2673</v>
      </c>
      <c r="D1504" t="s">
        <v>43</v>
      </c>
      <c r="E1504" s="31">
        <v>29452</v>
      </c>
      <c r="F1504" s="30">
        <f>LowestQuintileIncome[[#This Row],[LQI]]/34620</f>
        <v>0.85072212593876373</v>
      </c>
      <c r="G1504" s="20">
        <f>IFERROR(VLOOKUP(F1504,Points!$I$2:$K$5,3,TRUE),"")</f>
        <v>0</v>
      </c>
    </row>
    <row r="1505" spans="1:7" ht="19.95" customHeight="1" x14ac:dyDescent="0.3">
      <c r="A1505" t="s">
        <v>5351</v>
      </c>
      <c r="B1505" t="s">
        <v>4798</v>
      </c>
      <c r="C1505" t="s">
        <v>2674</v>
      </c>
      <c r="D1505" t="s">
        <v>50</v>
      </c>
      <c r="E1505" s="31">
        <v>7250</v>
      </c>
      <c r="F1505" s="30">
        <f>LowestQuintileIncome[[#This Row],[LQI]]/34620</f>
        <v>0.20941652224147891</v>
      </c>
      <c r="G1505" s="20">
        <f>IFERROR(VLOOKUP(F1505,Points!$I$2:$K$5,3,TRUE),"")</f>
        <v>20</v>
      </c>
    </row>
    <row r="1506" spans="1:7" ht="19.95" customHeight="1" x14ac:dyDescent="0.3">
      <c r="A1506" t="s">
        <v>5352</v>
      </c>
      <c r="B1506" t="s">
        <v>4799</v>
      </c>
      <c r="C1506" t="s">
        <v>2675</v>
      </c>
      <c r="D1506" t="s">
        <v>14</v>
      </c>
      <c r="E1506" s="31">
        <v>26795</v>
      </c>
      <c r="F1506" s="30">
        <f>LowestQuintileIncome[[#This Row],[LQI]]/34620</f>
        <v>0.7739745811669555</v>
      </c>
      <c r="G1506" s="20">
        <f>IFERROR(VLOOKUP(F1506,Points!$I$2:$K$5,3,TRUE),"")</f>
        <v>10</v>
      </c>
    </row>
    <row r="1507" spans="1:7" ht="19.95" customHeight="1" x14ac:dyDescent="0.3">
      <c r="A1507" t="s">
        <v>5351</v>
      </c>
      <c r="B1507" t="s">
        <v>4800</v>
      </c>
      <c r="C1507" t="s">
        <v>2676</v>
      </c>
      <c r="D1507" t="s">
        <v>243</v>
      </c>
      <c r="E1507" s="31">
        <v>27409</v>
      </c>
      <c r="F1507" s="30">
        <f>LowestQuintileIncome[[#This Row],[LQI]]/34620</f>
        <v>0.79170999422299249</v>
      </c>
      <c r="G1507" s="20">
        <f>IFERROR(VLOOKUP(F1507,Points!$I$2:$K$5,3,TRUE),"")</f>
        <v>10</v>
      </c>
    </row>
    <row r="1508" spans="1:7" ht="19.95" customHeight="1" x14ac:dyDescent="0.3">
      <c r="A1508" t="s">
        <v>5352</v>
      </c>
      <c r="B1508" t="s">
        <v>4801</v>
      </c>
      <c r="C1508" t="s">
        <v>2677</v>
      </c>
      <c r="D1508" t="s">
        <v>136</v>
      </c>
      <c r="E1508" s="31">
        <v>22857</v>
      </c>
      <c r="F1508" s="30">
        <f>LowestQuintileIncome[[#This Row],[LQI]]/34620</f>
        <v>0.66022530329289431</v>
      </c>
      <c r="G1508" s="20">
        <f>IFERROR(VLOOKUP(F1508,Points!$I$2:$K$5,3,TRUE),"")</f>
        <v>15</v>
      </c>
    </row>
    <row r="1509" spans="1:7" ht="19.95" customHeight="1" x14ac:dyDescent="0.3">
      <c r="A1509" t="s">
        <v>5351</v>
      </c>
      <c r="B1509" t="s">
        <v>4802</v>
      </c>
      <c r="C1509" t="s">
        <v>2678</v>
      </c>
      <c r="D1509" t="s">
        <v>136</v>
      </c>
      <c r="E1509" s="31">
        <v>25500</v>
      </c>
      <c r="F1509" s="30">
        <f>LowestQuintileIncome[[#This Row],[LQI]]/34620</f>
        <v>0.7365684575389948</v>
      </c>
      <c r="G1509" s="20">
        <f>IFERROR(VLOOKUP(F1509,Points!$I$2:$K$5,3,TRUE),"")</f>
        <v>10</v>
      </c>
    </row>
    <row r="1510" spans="1:7" ht="19.95" customHeight="1" x14ac:dyDescent="0.3">
      <c r="A1510" t="s">
        <v>5352</v>
      </c>
      <c r="B1510" t="s">
        <v>4803</v>
      </c>
      <c r="C1510" t="s">
        <v>2679</v>
      </c>
      <c r="D1510" t="s">
        <v>219</v>
      </c>
      <c r="E1510" s="31">
        <v>59132</v>
      </c>
      <c r="F1510" s="30">
        <f>LowestQuintileIncome[[#This Row],[LQI]]/34620</f>
        <v>1.7080300404390525</v>
      </c>
      <c r="G1510" s="20">
        <f>IFERROR(VLOOKUP(F1510,Points!$I$2:$K$5,3,TRUE),"")</f>
        <v>0</v>
      </c>
    </row>
    <row r="1511" spans="1:7" ht="19.95" customHeight="1" x14ac:dyDescent="0.3">
      <c r="A1511" t="s">
        <v>5352</v>
      </c>
      <c r="B1511" t="s">
        <v>4804</v>
      </c>
      <c r="C1511" t="s">
        <v>2680</v>
      </c>
      <c r="D1511" t="s">
        <v>86</v>
      </c>
      <c r="E1511" s="31">
        <v>29537</v>
      </c>
      <c r="F1511" s="30">
        <f>LowestQuintileIncome[[#This Row],[LQI]]/34620</f>
        <v>0.85317735413056039</v>
      </c>
      <c r="G1511" s="20">
        <f>IFERROR(VLOOKUP(F1511,Points!$I$2:$K$5,3,TRUE),"")</f>
        <v>0</v>
      </c>
    </row>
    <row r="1512" spans="1:7" ht="19.95" customHeight="1" x14ac:dyDescent="0.3">
      <c r="A1512" t="s">
        <v>5351</v>
      </c>
      <c r="B1512" t="s">
        <v>4805</v>
      </c>
      <c r="C1512" t="s">
        <v>2681</v>
      </c>
      <c r="D1512" t="s">
        <v>95</v>
      </c>
      <c r="E1512" s="31">
        <v>29040</v>
      </c>
      <c r="F1512" s="30">
        <f>LowestQuintileIncome[[#This Row],[LQI]]/34620</f>
        <v>0.83882149046793764</v>
      </c>
      <c r="G1512" s="20">
        <f>IFERROR(VLOOKUP(F1512,Points!$I$2:$K$5,3,TRUE),"")</f>
        <v>0</v>
      </c>
    </row>
    <row r="1513" spans="1:7" ht="19.95" customHeight="1" x14ac:dyDescent="0.3">
      <c r="A1513" t="s">
        <v>5351</v>
      </c>
      <c r="B1513" t="s">
        <v>4806</v>
      </c>
      <c r="C1513" t="s">
        <v>2682</v>
      </c>
      <c r="D1513" t="s">
        <v>21</v>
      </c>
      <c r="E1513" s="31">
        <v>48441</v>
      </c>
      <c r="F1513" s="30">
        <f>LowestQuintileIncome[[#This Row],[LQI]]/34620</f>
        <v>1.3992201039861352</v>
      </c>
      <c r="G1513" s="20">
        <f>IFERROR(VLOOKUP(F1513,Points!$I$2:$K$5,3,TRUE),"")</f>
        <v>0</v>
      </c>
    </row>
    <row r="1514" spans="1:7" ht="19.95" customHeight="1" x14ac:dyDescent="0.3">
      <c r="A1514" t="s">
        <v>5352</v>
      </c>
      <c r="B1514" t="s">
        <v>4807</v>
      </c>
      <c r="C1514" t="s">
        <v>2683</v>
      </c>
      <c r="D1514" t="s">
        <v>221</v>
      </c>
      <c r="E1514" s="31">
        <v>43000</v>
      </c>
      <c r="F1514" s="30">
        <f>LowestQuintileIncome[[#This Row],[LQI]]/34620</f>
        <v>1.2420566146735992</v>
      </c>
      <c r="G1514" s="20">
        <f>IFERROR(VLOOKUP(F1514,Points!$I$2:$K$5,3,TRUE),"")</f>
        <v>0</v>
      </c>
    </row>
    <row r="1515" spans="1:7" ht="19.95" customHeight="1" x14ac:dyDescent="0.3">
      <c r="A1515" t="s">
        <v>5351</v>
      </c>
      <c r="B1515" t="s">
        <v>4808</v>
      </c>
      <c r="C1515" t="s">
        <v>2684</v>
      </c>
      <c r="D1515" t="s">
        <v>243</v>
      </c>
      <c r="E1515" s="31">
        <v>43033</v>
      </c>
      <c r="F1515" s="30">
        <f>LowestQuintileIncome[[#This Row],[LQI]]/34620</f>
        <v>1.2430098209127671</v>
      </c>
      <c r="G1515" s="20">
        <f>IFERROR(VLOOKUP(F1515,Points!$I$2:$K$5,3,TRUE),"")</f>
        <v>0</v>
      </c>
    </row>
    <row r="1516" spans="1:7" ht="19.95" customHeight="1" x14ac:dyDescent="0.3">
      <c r="A1516" t="s">
        <v>5351</v>
      </c>
      <c r="B1516" t="s">
        <v>4809</v>
      </c>
      <c r="C1516" t="s">
        <v>2685</v>
      </c>
      <c r="D1516" t="s">
        <v>166</v>
      </c>
      <c r="E1516" s="31">
        <v>15947</v>
      </c>
      <c r="F1516" s="30">
        <f>LowestQuintileIncome[[#This Row],[LQI]]/34620</f>
        <v>0.46062969381860197</v>
      </c>
      <c r="G1516" s="20">
        <f>IFERROR(VLOOKUP(F1516,Points!$I$2:$K$5,3,TRUE),"")</f>
        <v>20</v>
      </c>
    </row>
    <row r="1517" spans="1:7" ht="19.95" customHeight="1" x14ac:dyDescent="0.3">
      <c r="A1517" t="s">
        <v>5352</v>
      </c>
      <c r="B1517" t="s">
        <v>4810</v>
      </c>
      <c r="C1517" t="s">
        <v>2686</v>
      </c>
      <c r="D1517" t="s">
        <v>208</v>
      </c>
      <c r="E1517" s="31">
        <v>58237</v>
      </c>
      <c r="F1517" s="30">
        <f>LowestQuintileIncome[[#This Row],[LQI]]/34620</f>
        <v>1.6821779318313115</v>
      </c>
      <c r="G1517" s="20">
        <f>IFERROR(VLOOKUP(F1517,Points!$I$2:$K$5,3,TRUE),"")</f>
        <v>0</v>
      </c>
    </row>
    <row r="1518" spans="1:7" ht="19.95" customHeight="1" x14ac:dyDescent="0.3">
      <c r="A1518" t="s">
        <v>5352</v>
      </c>
      <c r="B1518" t="s">
        <v>4811</v>
      </c>
      <c r="C1518" t="s">
        <v>2687</v>
      </c>
      <c r="D1518" t="s">
        <v>27</v>
      </c>
      <c r="E1518" s="31">
        <v>52929</v>
      </c>
      <c r="F1518" s="30">
        <f>LowestQuintileIncome[[#This Row],[LQI]]/34620</f>
        <v>1.5288561525129982</v>
      </c>
      <c r="G1518" s="20">
        <f>IFERROR(VLOOKUP(F1518,Points!$I$2:$K$5,3,TRUE),"")</f>
        <v>0</v>
      </c>
    </row>
    <row r="1519" spans="1:7" ht="19.95" customHeight="1" x14ac:dyDescent="0.3">
      <c r="A1519" t="s">
        <v>5352</v>
      </c>
      <c r="B1519" t="s">
        <v>4812</v>
      </c>
      <c r="C1519" t="s">
        <v>2688</v>
      </c>
      <c r="D1519" t="s">
        <v>50</v>
      </c>
      <c r="E1519" s="31">
        <v>26250</v>
      </c>
      <c r="F1519" s="30">
        <f>LowestQuintileIncome[[#This Row],[LQI]]/34620</f>
        <v>0.75823223570190645</v>
      </c>
      <c r="G1519" s="20">
        <f>IFERROR(VLOOKUP(F1519,Points!$I$2:$K$5,3,TRUE),"")</f>
        <v>10</v>
      </c>
    </row>
    <row r="1520" spans="1:7" ht="19.95" customHeight="1" x14ac:dyDescent="0.3">
      <c r="A1520" t="s">
        <v>5351</v>
      </c>
      <c r="B1520" t="s">
        <v>4813</v>
      </c>
      <c r="C1520" t="s">
        <v>2689</v>
      </c>
      <c r="D1520" t="s">
        <v>108</v>
      </c>
      <c r="E1520" s="31">
        <v>28172</v>
      </c>
      <c r="F1520" s="30">
        <f>LowestQuintileIncome[[#This Row],[LQI]]/34620</f>
        <v>0.81374927787406126</v>
      </c>
      <c r="G1520" s="20">
        <f>IFERROR(VLOOKUP(F1520,Points!$I$2:$K$5,3,TRUE),"")</f>
        <v>0</v>
      </c>
    </row>
    <row r="1521" spans="1:7" ht="19.95" customHeight="1" x14ac:dyDescent="0.3">
      <c r="A1521" t="s">
        <v>5351</v>
      </c>
      <c r="B1521" t="s">
        <v>4814</v>
      </c>
      <c r="C1521" t="s">
        <v>2690</v>
      </c>
      <c r="D1521" t="s">
        <v>124</v>
      </c>
      <c r="E1521" s="31">
        <v>36409</v>
      </c>
      <c r="F1521" s="30">
        <f>LowestQuintileIncome[[#This Row],[LQI]]/34620</f>
        <v>1.0516753321779317</v>
      </c>
      <c r="G1521" s="20">
        <f>IFERROR(VLOOKUP(F1521,Points!$I$2:$K$5,3,TRUE),"")</f>
        <v>0</v>
      </c>
    </row>
    <row r="1522" spans="1:7" ht="19.95" customHeight="1" x14ac:dyDescent="0.3">
      <c r="A1522" t="s">
        <v>5352</v>
      </c>
      <c r="B1522" t="s">
        <v>4815</v>
      </c>
      <c r="C1522" t="s">
        <v>2691</v>
      </c>
      <c r="D1522" t="s">
        <v>124</v>
      </c>
      <c r="E1522" s="31">
        <v>55653</v>
      </c>
      <c r="F1522" s="30">
        <f>LowestQuintileIncome[[#This Row],[LQI]]/34620</f>
        <v>1.6075389948006933</v>
      </c>
      <c r="G1522" s="20">
        <f>IFERROR(VLOOKUP(F1522,Points!$I$2:$K$5,3,TRUE),"")</f>
        <v>0</v>
      </c>
    </row>
    <row r="1523" spans="1:7" ht="19.95" customHeight="1" x14ac:dyDescent="0.3">
      <c r="A1523" t="s">
        <v>5351</v>
      </c>
      <c r="B1523" t="s">
        <v>4816</v>
      </c>
      <c r="C1523" t="s">
        <v>2692</v>
      </c>
      <c r="D1523" t="s">
        <v>279</v>
      </c>
      <c r="E1523" s="31">
        <v>21536</v>
      </c>
      <c r="F1523" s="30">
        <f>LowestQuintileIncome[[#This Row],[LQI]]/34620</f>
        <v>0.62206816868861925</v>
      </c>
      <c r="G1523" s="20">
        <f>IFERROR(VLOOKUP(F1523,Points!$I$2:$K$5,3,TRUE),"")</f>
        <v>15</v>
      </c>
    </row>
    <row r="1524" spans="1:7" ht="19.95" customHeight="1" x14ac:dyDescent="0.3">
      <c r="A1524" t="s">
        <v>5351</v>
      </c>
      <c r="B1524" t="s">
        <v>4817</v>
      </c>
      <c r="C1524" t="s">
        <v>2693</v>
      </c>
      <c r="D1524" t="s">
        <v>95</v>
      </c>
      <c r="E1524" s="31">
        <v>48567</v>
      </c>
      <c r="F1524" s="30">
        <f>LowestQuintileIncome[[#This Row],[LQI]]/34620</f>
        <v>1.4028596187175044</v>
      </c>
      <c r="G1524" s="20">
        <f>IFERROR(VLOOKUP(F1524,Points!$I$2:$K$5,3,TRUE),"")</f>
        <v>0</v>
      </c>
    </row>
    <row r="1525" spans="1:7" ht="19.95" customHeight="1" x14ac:dyDescent="0.3">
      <c r="A1525" t="s">
        <v>5352</v>
      </c>
      <c r="B1525" t="s">
        <v>4818</v>
      </c>
      <c r="C1525" t="s">
        <v>2694</v>
      </c>
      <c r="D1525" t="s">
        <v>99</v>
      </c>
      <c r="E1525" s="31">
        <v>31000</v>
      </c>
      <c r="F1525" s="30">
        <f>LowestQuintileIncome[[#This Row],[LQI]]/34620</f>
        <v>0.89543616406701332</v>
      </c>
      <c r="G1525" s="20">
        <f>IFERROR(VLOOKUP(F1525,Points!$I$2:$K$5,3,TRUE),"")</f>
        <v>0</v>
      </c>
    </row>
    <row r="1526" spans="1:7" ht="19.95" customHeight="1" x14ac:dyDescent="0.3">
      <c r="A1526" t="s">
        <v>5352</v>
      </c>
      <c r="B1526" t="s">
        <v>4819</v>
      </c>
      <c r="C1526" t="s">
        <v>2695</v>
      </c>
      <c r="D1526" t="s">
        <v>91</v>
      </c>
      <c r="E1526" s="31">
        <v>35750</v>
      </c>
      <c r="F1526" s="30">
        <f>LowestQuintileIncome[[#This Row],[LQI]]/34620</f>
        <v>1.0326400924321202</v>
      </c>
      <c r="G1526" s="20">
        <f>IFERROR(VLOOKUP(F1526,Points!$I$2:$K$5,3,TRUE),"")</f>
        <v>0</v>
      </c>
    </row>
    <row r="1527" spans="1:7" ht="19.95" customHeight="1" x14ac:dyDescent="0.3">
      <c r="A1527" t="s">
        <v>5352</v>
      </c>
      <c r="B1527" t="s">
        <v>4820</v>
      </c>
      <c r="C1527" t="s">
        <v>2696</v>
      </c>
      <c r="D1527" t="s">
        <v>147</v>
      </c>
      <c r="E1527" s="31">
        <v>42400</v>
      </c>
      <c r="F1527" s="30">
        <f>LowestQuintileIncome[[#This Row],[LQI]]/34620</f>
        <v>1.2247255921432698</v>
      </c>
      <c r="G1527" s="20">
        <f>IFERROR(VLOOKUP(F1527,Points!$I$2:$K$5,3,TRUE),"")</f>
        <v>0</v>
      </c>
    </row>
    <row r="1528" spans="1:7" ht="19.95" customHeight="1" x14ac:dyDescent="0.3">
      <c r="A1528" t="s">
        <v>5351</v>
      </c>
      <c r="B1528" t="s">
        <v>4821</v>
      </c>
      <c r="C1528" t="s">
        <v>2697</v>
      </c>
      <c r="D1528" t="s">
        <v>136</v>
      </c>
      <c r="E1528" s="31">
        <v>16000</v>
      </c>
      <c r="F1528" s="30">
        <f>LowestQuintileIncome[[#This Row],[LQI]]/34620</f>
        <v>0.46216060080878107</v>
      </c>
      <c r="G1528" s="20">
        <f>IFERROR(VLOOKUP(F1528,Points!$I$2:$K$5,3,TRUE),"")</f>
        <v>20</v>
      </c>
    </row>
    <row r="1529" spans="1:7" ht="19.95" customHeight="1" x14ac:dyDescent="0.3">
      <c r="A1529" t="s">
        <v>5351</v>
      </c>
      <c r="B1529" t="s">
        <v>4822</v>
      </c>
      <c r="C1529" t="s">
        <v>2698</v>
      </c>
      <c r="D1529" t="s">
        <v>80</v>
      </c>
      <c r="E1529" s="31">
        <v>23643</v>
      </c>
      <c r="F1529" s="30">
        <f>LowestQuintileIncome[[#This Row],[LQI]]/34620</f>
        <v>0.68292894280762562</v>
      </c>
      <c r="G1529" s="20">
        <f>IFERROR(VLOOKUP(F1529,Points!$I$2:$K$5,3,TRUE),"")</f>
        <v>15</v>
      </c>
    </row>
    <row r="1530" spans="1:7" ht="19.95" customHeight="1" x14ac:dyDescent="0.3">
      <c r="A1530" t="s">
        <v>5352</v>
      </c>
      <c r="B1530" t="s">
        <v>4823</v>
      </c>
      <c r="C1530" t="s">
        <v>2699</v>
      </c>
      <c r="D1530" t="s">
        <v>21</v>
      </c>
      <c r="E1530" s="31">
        <v>46813</v>
      </c>
      <c r="F1530" s="30">
        <f>LowestQuintileIncome[[#This Row],[LQI]]/34620</f>
        <v>1.3521952628538416</v>
      </c>
      <c r="G1530" s="20">
        <f>IFERROR(VLOOKUP(F1530,Points!$I$2:$K$5,3,TRUE),"")</f>
        <v>0</v>
      </c>
    </row>
    <row r="1531" spans="1:7" ht="19.95" customHeight="1" x14ac:dyDescent="0.3">
      <c r="A1531" t="s">
        <v>5351</v>
      </c>
      <c r="B1531" t="s">
        <v>4824</v>
      </c>
      <c r="C1531" t="s">
        <v>2700</v>
      </c>
      <c r="D1531" t="s">
        <v>272</v>
      </c>
      <c r="E1531" s="31">
        <v>24172</v>
      </c>
      <c r="F1531" s="30">
        <f>LowestQuintileIncome[[#This Row],[LQI]]/34620</f>
        <v>0.69820912767186594</v>
      </c>
      <c r="G1531" s="20">
        <f>IFERROR(VLOOKUP(F1531,Points!$I$2:$K$5,3,TRUE),"")</f>
        <v>15</v>
      </c>
    </row>
    <row r="1532" spans="1:7" ht="19.95" customHeight="1" x14ac:dyDescent="0.3">
      <c r="A1532" t="s">
        <v>5352</v>
      </c>
      <c r="B1532" t="s">
        <v>4825</v>
      </c>
      <c r="C1532" t="s">
        <v>2701</v>
      </c>
      <c r="D1532" t="s">
        <v>99</v>
      </c>
      <c r="E1532" s="31">
        <v>33875</v>
      </c>
      <c r="F1532" s="30">
        <f>LowestQuintileIncome[[#This Row],[LQI]]/34620</f>
        <v>0.97848064702484117</v>
      </c>
      <c r="G1532" s="20">
        <f>IFERROR(VLOOKUP(F1532,Points!$I$2:$K$5,3,TRUE),"")</f>
        <v>0</v>
      </c>
    </row>
    <row r="1533" spans="1:7" ht="19.95" customHeight="1" x14ac:dyDescent="0.3">
      <c r="A1533" t="s">
        <v>5352</v>
      </c>
      <c r="B1533" t="s">
        <v>4826</v>
      </c>
      <c r="C1533" t="s">
        <v>2702</v>
      </c>
      <c r="D1533" t="s">
        <v>107</v>
      </c>
      <c r="E1533" s="31">
        <v>39658</v>
      </c>
      <c r="F1533" s="30">
        <f>LowestQuintileIncome[[#This Row],[LQI]]/34620</f>
        <v>1.1455228191796649</v>
      </c>
      <c r="G1533" s="20">
        <f>IFERROR(VLOOKUP(F1533,Points!$I$2:$K$5,3,TRUE),"")</f>
        <v>0</v>
      </c>
    </row>
    <row r="1534" spans="1:7" ht="19.95" customHeight="1" x14ac:dyDescent="0.3">
      <c r="A1534" t="s">
        <v>5351</v>
      </c>
      <c r="B1534" t="s">
        <v>4827</v>
      </c>
      <c r="C1534" t="s">
        <v>2703</v>
      </c>
      <c r="D1534" t="s">
        <v>107</v>
      </c>
      <c r="E1534" s="31">
        <v>29536</v>
      </c>
      <c r="F1534" s="30">
        <f>LowestQuintileIncome[[#This Row],[LQI]]/34620</f>
        <v>0.85314846909300979</v>
      </c>
      <c r="G1534" s="20">
        <f>IFERROR(VLOOKUP(F1534,Points!$I$2:$K$5,3,TRUE),"")</f>
        <v>0</v>
      </c>
    </row>
    <row r="1535" spans="1:7" ht="19.95" customHeight="1" x14ac:dyDescent="0.3">
      <c r="A1535" t="s">
        <v>5351</v>
      </c>
      <c r="B1535" t="s">
        <v>4828</v>
      </c>
      <c r="C1535" t="s">
        <v>4829</v>
      </c>
      <c r="D1535" t="s">
        <v>99</v>
      </c>
      <c r="E1535" s="31">
        <v>53387</v>
      </c>
      <c r="F1535" s="30">
        <f>LowestQuintileIncome[[#This Row],[LQI]]/34620</f>
        <v>1.5420854997111497</v>
      </c>
      <c r="G1535" s="20">
        <f>IFERROR(VLOOKUP(F1535,Points!$I$2:$K$5,3,TRUE),"")</f>
        <v>0</v>
      </c>
    </row>
    <row r="1536" spans="1:7" ht="19.95" customHeight="1" x14ac:dyDescent="0.3">
      <c r="A1536" t="s">
        <v>5351</v>
      </c>
      <c r="B1536" t="s">
        <v>4830</v>
      </c>
      <c r="C1536" t="s">
        <v>2704</v>
      </c>
      <c r="D1536" t="s">
        <v>48</v>
      </c>
      <c r="E1536" s="31">
        <v>26321</v>
      </c>
      <c r="F1536" s="30">
        <f>LowestQuintileIncome[[#This Row],[LQI]]/34620</f>
        <v>0.76028307336799539</v>
      </c>
      <c r="G1536" s="20">
        <f>IFERROR(VLOOKUP(F1536,Points!$I$2:$K$5,3,TRUE),"")</f>
        <v>10</v>
      </c>
    </row>
    <row r="1537" spans="1:7" ht="19.95" customHeight="1" x14ac:dyDescent="0.3">
      <c r="A1537" t="s">
        <v>5352</v>
      </c>
      <c r="B1537" t="s">
        <v>4831</v>
      </c>
      <c r="C1537" t="s">
        <v>2705</v>
      </c>
      <c r="D1537" t="s">
        <v>48</v>
      </c>
      <c r="E1537" s="31">
        <v>40480</v>
      </c>
      <c r="F1537" s="30">
        <f>LowestQuintileIncome[[#This Row],[LQI]]/34620</f>
        <v>1.1692663200462161</v>
      </c>
      <c r="G1537" s="20">
        <f>IFERROR(VLOOKUP(F1537,Points!$I$2:$K$5,3,TRUE),"")</f>
        <v>0</v>
      </c>
    </row>
    <row r="1538" spans="1:7" ht="19.95" customHeight="1" x14ac:dyDescent="0.3">
      <c r="A1538" t="s">
        <v>5352</v>
      </c>
      <c r="B1538" t="s">
        <v>4832</v>
      </c>
      <c r="C1538" t="s">
        <v>2706</v>
      </c>
      <c r="D1538" t="s">
        <v>14</v>
      </c>
      <c r="E1538" s="31">
        <v>27750</v>
      </c>
      <c r="F1538" s="30">
        <f>LowestQuintileIncome[[#This Row],[LQI]]/34620</f>
        <v>0.80155979202772965</v>
      </c>
      <c r="G1538" s="20">
        <f>IFERROR(VLOOKUP(F1538,Points!$I$2:$K$5,3,TRUE),"")</f>
        <v>0</v>
      </c>
    </row>
    <row r="1539" spans="1:7" ht="19.95" customHeight="1" x14ac:dyDescent="0.3">
      <c r="A1539" t="s">
        <v>5352</v>
      </c>
      <c r="B1539" t="s">
        <v>4833</v>
      </c>
      <c r="C1539" t="s">
        <v>2706</v>
      </c>
      <c r="D1539" t="s">
        <v>91</v>
      </c>
      <c r="E1539" s="31">
        <v>34254</v>
      </c>
      <c r="F1539" s="30">
        <f>LowestQuintileIncome[[#This Row],[LQI]]/34620</f>
        <v>0.98942807625649909</v>
      </c>
      <c r="G1539" s="20">
        <f>IFERROR(VLOOKUP(F1539,Points!$I$2:$K$5,3,TRUE),"")</f>
        <v>0</v>
      </c>
    </row>
    <row r="1540" spans="1:7" ht="19.95" customHeight="1" x14ac:dyDescent="0.3">
      <c r="A1540" t="s">
        <v>5351</v>
      </c>
      <c r="B1540" t="s">
        <v>4834</v>
      </c>
      <c r="C1540" t="s">
        <v>2707</v>
      </c>
      <c r="D1540" t="s">
        <v>18</v>
      </c>
      <c r="E1540" s="31">
        <v>60100</v>
      </c>
      <c r="F1540" s="30">
        <f>LowestQuintileIncome[[#This Row],[LQI]]/34620</f>
        <v>1.7359907567879838</v>
      </c>
      <c r="G1540" s="20">
        <f>IFERROR(VLOOKUP(F1540,Points!$I$2:$K$5,3,TRUE),"")</f>
        <v>0</v>
      </c>
    </row>
    <row r="1541" spans="1:7" ht="19.95" customHeight="1" x14ac:dyDescent="0.3">
      <c r="A1541" t="s">
        <v>5352</v>
      </c>
      <c r="B1541" t="s">
        <v>4835</v>
      </c>
      <c r="C1541" t="s">
        <v>2708</v>
      </c>
      <c r="D1541" t="s">
        <v>108</v>
      </c>
      <c r="E1541" s="31">
        <v>31917</v>
      </c>
      <c r="F1541" s="30">
        <f>LowestQuintileIncome[[#This Row],[LQI]]/34620</f>
        <v>0.92192374350086659</v>
      </c>
      <c r="G1541" s="20">
        <f>IFERROR(VLOOKUP(F1541,Points!$I$2:$K$5,3,TRUE),"")</f>
        <v>0</v>
      </c>
    </row>
    <row r="1542" spans="1:7" ht="19.95" customHeight="1" x14ac:dyDescent="0.3">
      <c r="A1542" t="s">
        <v>5351</v>
      </c>
      <c r="B1542" t="s">
        <v>4836</v>
      </c>
      <c r="C1542" t="s">
        <v>2709</v>
      </c>
      <c r="D1542" t="s">
        <v>30</v>
      </c>
      <c r="E1542" s="31">
        <v>24325</v>
      </c>
      <c r="F1542" s="30">
        <f>LowestQuintileIncome[[#This Row],[LQI]]/34620</f>
        <v>0.70262853841709993</v>
      </c>
      <c r="G1542" s="20">
        <f>IFERROR(VLOOKUP(F1542,Points!$I$2:$K$5,3,TRUE),"")</f>
        <v>10</v>
      </c>
    </row>
    <row r="1543" spans="1:7" ht="19.95" customHeight="1" x14ac:dyDescent="0.3">
      <c r="A1543" t="s">
        <v>5352</v>
      </c>
      <c r="B1543" t="s">
        <v>4837</v>
      </c>
      <c r="C1543" t="s">
        <v>2710</v>
      </c>
      <c r="D1543" t="s">
        <v>101</v>
      </c>
      <c r="E1543" s="31">
        <v>26250</v>
      </c>
      <c r="F1543" s="30">
        <f>LowestQuintileIncome[[#This Row],[LQI]]/34620</f>
        <v>0.75823223570190645</v>
      </c>
      <c r="G1543" s="20">
        <f>IFERROR(VLOOKUP(F1543,Points!$I$2:$K$5,3,TRUE),"")</f>
        <v>10</v>
      </c>
    </row>
    <row r="1544" spans="1:7" ht="19.95" customHeight="1" x14ac:dyDescent="0.3">
      <c r="A1544" t="s">
        <v>5352</v>
      </c>
      <c r="B1544" t="s">
        <v>4838</v>
      </c>
      <c r="C1544" t="s">
        <v>2710</v>
      </c>
      <c r="D1544" t="s">
        <v>30</v>
      </c>
      <c r="E1544" s="31">
        <v>57857</v>
      </c>
      <c r="F1544" s="30">
        <f>LowestQuintileIncome[[#This Row],[LQI]]/34620</f>
        <v>1.6712016175621027</v>
      </c>
      <c r="G1544" s="20">
        <f>IFERROR(VLOOKUP(F1544,Points!$I$2:$K$5,3,TRUE),"")</f>
        <v>0</v>
      </c>
    </row>
    <row r="1545" spans="1:7" ht="19.95" customHeight="1" x14ac:dyDescent="0.3">
      <c r="A1545" t="s">
        <v>5352</v>
      </c>
      <c r="B1545" t="s">
        <v>4839</v>
      </c>
      <c r="C1545" t="s">
        <v>2711</v>
      </c>
      <c r="D1545" t="s">
        <v>119</v>
      </c>
      <c r="E1545" s="31">
        <v>55519</v>
      </c>
      <c r="F1545" s="30">
        <f>LowestQuintileIncome[[#This Row],[LQI]]/34620</f>
        <v>1.6036683997689196</v>
      </c>
      <c r="G1545" s="20">
        <f>IFERROR(VLOOKUP(F1545,Points!$I$2:$K$5,3,TRUE),"")</f>
        <v>0</v>
      </c>
    </row>
    <row r="1546" spans="1:7" ht="19.95" customHeight="1" x14ac:dyDescent="0.3">
      <c r="A1546" t="s">
        <v>5352</v>
      </c>
      <c r="B1546" t="s">
        <v>4840</v>
      </c>
      <c r="C1546" t="s">
        <v>2711</v>
      </c>
      <c r="D1546" t="s">
        <v>50</v>
      </c>
      <c r="E1546" s="31">
        <v>50694</v>
      </c>
      <c r="F1546" s="30">
        <f>LowestQuintileIncome[[#This Row],[LQI]]/34620</f>
        <v>1.4642980935875216</v>
      </c>
      <c r="G1546" s="20">
        <f>IFERROR(VLOOKUP(F1546,Points!$I$2:$K$5,3,TRUE),"")</f>
        <v>0</v>
      </c>
    </row>
    <row r="1547" spans="1:7" ht="19.95" customHeight="1" x14ac:dyDescent="0.3">
      <c r="A1547" t="s">
        <v>5352</v>
      </c>
      <c r="B1547" t="s">
        <v>4841</v>
      </c>
      <c r="C1547" t="s">
        <v>2711</v>
      </c>
      <c r="D1547" t="s">
        <v>195</v>
      </c>
      <c r="E1547" s="31">
        <v>40929</v>
      </c>
      <c r="F1547" s="30">
        <f>LowestQuintileIncome[[#This Row],[LQI]]/34620</f>
        <v>1.1822357019064125</v>
      </c>
      <c r="G1547" s="20">
        <f>IFERROR(VLOOKUP(F1547,Points!$I$2:$K$5,3,TRUE),"")</f>
        <v>0</v>
      </c>
    </row>
    <row r="1548" spans="1:7" ht="19.95" customHeight="1" x14ac:dyDescent="0.3">
      <c r="A1548" t="s">
        <v>5352</v>
      </c>
      <c r="B1548" t="s">
        <v>4842</v>
      </c>
      <c r="C1548" t="s">
        <v>2712</v>
      </c>
      <c r="D1548" t="s">
        <v>30</v>
      </c>
      <c r="E1548" s="31">
        <v>12583</v>
      </c>
      <c r="F1548" s="30">
        <f>LowestQuintileIncome[[#This Row],[LQI]]/34620</f>
        <v>0.36346042749855573</v>
      </c>
      <c r="G1548" s="20">
        <f>IFERROR(VLOOKUP(F1548,Points!$I$2:$K$5,3,TRUE),"")</f>
        <v>20</v>
      </c>
    </row>
    <row r="1549" spans="1:7" ht="19.95" customHeight="1" x14ac:dyDescent="0.3">
      <c r="A1549" t="s">
        <v>5351</v>
      </c>
      <c r="B1549" t="s">
        <v>4843</v>
      </c>
      <c r="C1549" t="s">
        <v>2713</v>
      </c>
      <c r="D1549" t="s">
        <v>208</v>
      </c>
      <c r="E1549" s="31">
        <v>17000</v>
      </c>
      <c r="F1549" s="30">
        <f>LowestQuintileIncome[[#This Row],[LQI]]/34620</f>
        <v>0.49104563835932985</v>
      </c>
      <c r="G1549" s="20">
        <f>IFERROR(VLOOKUP(F1549,Points!$I$2:$K$5,3,TRUE),"")</f>
        <v>20</v>
      </c>
    </row>
    <row r="1550" spans="1:7" ht="19.95" customHeight="1" x14ac:dyDescent="0.3">
      <c r="A1550" t="s">
        <v>5352</v>
      </c>
      <c r="B1550" t="s">
        <v>4844</v>
      </c>
      <c r="C1550" t="s">
        <v>2714</v>
      </c>
      <c r="D1550" t="s">
        <v>23</v>
      </c>
      <c r="E1550" s="31">
        <v>27000</v>
      </c>
      <c r="F1550" s="30">
        <f>LowestQuintileIncome[[#This Row],[LQI]]/34620</f>
        <v>0.77989601386481799</v>
      </c>
      <c r="G1550" s="20">
        <f>IFERROR(VLOOKUP(F1550,Points!$I$2:$K$5,3,TRUE),"")</f>
        <v>10</v>
      </c>
    </row>
    <row r="1551" spans="1:7" ht="19.95" customHeight="1" x14ac:dyDescent="0.3">
      <c r="A1551" t="s">
        <v>5352</v>
      </c>
      <c r="B1551" t="s">
        <v>4845</v>
      </c>
      <c r="C1551" t="s">
        <v>2715</v>
      </c>
      <c r="D1551" t="s">
        <v>80</v>
      </c>
      <c r="E1551" s="31">
        <v>41409</v>
      </c>
      <c r="F1551" s="30">
        <f>LowestQuintileIncome[[#This Row],[LQI]]/34620</f>
        <v>1.196100519930676</v>
      </c>
      <c r="G1551" s="20">
        <f>IFERROR(VLOOKUP(F1551,Points!$I$2:$K$5,3,TRUE),"")</f>
        <v>0</v>
      </c>
    </row>
    <row r="1552" spans="1:7" ht="19.95" customHeight="1" x14ac:dyDescent="0.3">
      <c r="A1552" t="s">
        <v>5351</v>
      </c>
      <c r="B1552" t="s">
        <v>4846</v>
      </c>
      <c r="C1552" t="s">
        <v>2716</v>
      </c>
      <c r="D1552" t="s">
        <v>80</v>
      </c>
      <c r="E1552" s="31">
        <v>42167</v>
      </c>
      <c r="F1552" s="30">
        <f>LowestQuintileIncome[[#This Row],[LQI]]/34620</f>
        <v>1.2179953783939919</v>
      </c>
      <c r="G1552" s="20">
        <f>IFERROR(VLOOKUP(F1552,Points!$I$2:$K$5,3,TRUE),"")</f>
        <v>0</v>
      </c>
    </row>
    <row r="1553" spans="1:7" ht="19.95" customHeight="1" x14ac:dyDescent="0.3">
      <c r="A1553" t="s">
        <v>5352</v>
      </c>
      <c r="B1553" t="s">
        <v>4847</v>
      </c>
      <c r="C1553" t="s">
        <v>2717</v>
      </c>
      <c r="D1553" t="s">
        <v>99</v>
      </c>
      <c r="E1553" s="31">
        <v>54469</v>
      </c>
      <c r="F1553" s="30">
        <f>LowestQuintileIncome[[#This Row],[LQI]]/34620</f>
        <v>1.5733391103408434</v>
      </c>
      <c r="G1553" s="20">
        <f>IFERROR(VLOOKUP(F1553,Points!$I$2:$K$5,3,TRUE),"")</f>
        <v>0</v>
      </c>
    </row>
    <row r="1554" spans="1:7" ht="19.95" customHeight="1" x14ac:dyDescent="0.3">
      <c r="A1554" t="s">
        <v>5352</v>
      </c>
      <c r="B1554" t="s">
        <v>4848</v>
      </c>
      <c r="C1554" t="s">
        <v>2718</v>
      </c>
      <c r="D1554" t="s">
        <v>99</v>
      </c>
      <c r="E1554" s="31">
        <v>57500</v>
      </c>
      <c r="F1554" s="30">
        <f>LowestQuintileIncome[[#This Row],[LQI]]/34620</f>
        <v>1.660889659156557</v>
      </c>
      <c r="G1554" s="20">
        <f>IFERROR(VLOOKUP(F1554,Points!$I$2:$K$5,3,TRUE),"")</f>
        <v>0</v>
      </c>
    </row>
    <row r="1555" spans="1:7" ht="19.95" customHeight="1" x14ac:dyDescent="0.3">
      <c r="A1555" t="s">
        <v>5351</v>
      </c>
      <c r="B1555" t="s">
        <v>4849</v>
      </c>
      <c r="C1555" t="s">
        <v>2719</v>
      </c>
      <c r="D1555" t="s">
        <v>86</v>
      </c>
      <c r="E1555" s="31">
        <v>27955</v>
      </c>
      <c r="F1555" s="30">
        <f>LowestQuintileIncome[[#This Row],[LQI]]/34620</f>
        <v>0.80748122472559214</v>
      </c>
      <c r="G1555" s="20">
        <f>IFERROR(VLOOKUP(F1555,Points!$I$2:$K$5,3,TRUE),"")</f>
        <v>0</v>
      </c>
    </row>
    <row r="1556" spans="1:7" ht="19.95" customHeight="1" x14ac:dyDescent="0.3">
      <c r="A1556" t="s">
        <v>5351</v>
      </c>
      <c r="B1556" t="s">
        <v>4850</v>
      </c>
      <c r="C1556" t="s">
        <v>2720</v>
      </c>
      <c r="D1556" t="s">
        <v>53</v>
      </c>
      <c r="E1556" s="31">
        <v>27221</v>
      </c>
      <c r="F1556" s="30">
        <f>LowestQuintileIncome[[#This Row],[LQI]]/34620</f>
        <v>0.78627960716348932</v>
      </c>
      <c r="G1556" s="20">
        <f>IFERROR(VLOOKUP(F1556,Points!$I$2:$K$5,3,TRUE),"")</f>
        <v>10</v>
      </c>
    </row>
    <row r="1557" spans="1:7" ht="19.95" customHeight="1" x14ac:dyDescent="0.3">
      <c r="A1557" t="s">
        <v>5352</v>
      </c>
      <c r="B1557" t="s">
        <v>4851</v>
      </c>
      <c r="C1557" t="s">
        <v>2721</v>
      </c>
      <c r="D1557" t="s">
        <v>53</v>
      </c>
      <c r="E1557" s="31">
        <v>48107</v>
      </c>
      <c r="F1557" s="30">
        <f>LowestQuintileIncome[[#This Row],[LQI]]/34620</f>
        <v>1.3895725014442519</v>
      </c>
      <c r="G1557" s="20">
        <f>IFERROR(VLOOKUP(F1557,Points!$I$2:$K$5,3,TRUE),"")</f>
        <v>0</v>
      </c>
    </row>
    <row r="1558" spans="1:7" ht="19.95" customHeight="1" x14ac:dyDescent="0.3">
      <c r="A1558" t="s">
        <v>5351</v>
      </c>
      <c r="B1558" t="s">
        <v>4852</v>
      </c>
      <c r="C1558" t="s">
        <v>2722</v>
      </c>
      <c r="D1558" t="s">
        <v>138</v>
      </c>
      <c r="E1558" s="31">
        <v>39863</v>
      </c>
      <c r="F1558" s="30">
        <f>LowestQuintileIncome[[#This Row],[LQI]]/34620</f>
        <v>1.1514442518775274</v>
      </c>
      <c r="G1558" s="20">
        <f>IFERROR(VLOOKUP(F1558,Points!$I$2:$K$5,3,TRUE),"")</f>
        <v>0</v>
      </c>
    </row>
    <row r="1559" spans="1:7" ht="19.95" customHeight="1" x14ac:dyDescent="0.3">
      <c r="A1559" t="s">
        <v>5352</v>
      </c>
      <c r="B1559" t="s">
        <v>4853</v>
      </c>
      <c r="C1559" t="s">
        <v>2723</v>
      </c>
      <c r="D1559" t="s">
        <v>138</v>
      </c>
      <c r="E1559" s="31">
        <v>66837</v>
      </c>
      <c r="F1559" s="30">
        <f>LowestQuintileIncome[[#This Row],[LQI]]/34620</f>
        <v>1.9305892547660313</v>
      </c>
      <c r="G1559" s="20">
        <f>IFERROR(VLOOKUP(F1559,Points!$I$2:$K$5,3,TRUE),"")</f>
        <v>0</v>
      </c>
    </row>
    <row r="1560" spans="1:7" ht="19.95" customHeight="1" x14ac:dyDescent="0.3">
      <c r="A1560" t="s">
        <v>5351</v>
      </c>
      <c r="B1560" t="s">
        <v>4854</v>
      </c>
      <c r="C1560" t="s">
        <v>2724</v>
      </c>
      <c r="D1560" t="s">
        <v>229</v>
      </c>
      <c r="E1560" s="31">
        <v>79375</v>
      </c>
      <c r="F1560" s="30">
        <f>LowestQuintileIncome[[#This Row],[LQI]]/34620</f>
        <v>2.292749855574812</v>
      </c>
      <c r="G1560" s="20">
        <f>IFERROR(VLOOKUP(F1560,Points!$I$2:$K$5,3,TRUE),"")</f>
        <v>0</v>
      </c>
    </row>
    <row r="1561" spans="1:7" ht="19.95" customHeight="1" x14ac:dyDescent="0.3">
      <c r="A1561" t="s">
        <v>5352</v>
      </c>
      <c r="B1561" t="s">
        <v>4855</v>
      </c>
      <c r="C1561" t="s">
        <v>2725</v>
      </c>
      <c r="D1561" t="s">
        <v>11</v>
      </c>
      <c r="E1561" s="31">
        <v>25273</v>
      </c>
      <c r="F1561" s="30">
        <f>LowestQuintileIncome[[#This Row],[LQI]]/34620</f>
        <v>0.73001155401502027</v>
      </c>
      <c r="G1561" s="20">
        <f>IFERROR(VLOOKUP(F1561,Points!$I$2:$K$5,3,TRUE),"")</f>
        <v>10</v>
      </c>
    </row>
    <row r="1562" spans="1:7" ht="19.95" customHeight="1" x14ac:dyDescent="0.3">
      <c r="A1562" t="s">
        <v>5351</v>
      </c>
      <c r="B1562" t="s">
        <v>4856</v>
      </c>
      <c r="C1562" t="s">
        <v>2726</v>
      </c>
      <c r="D1562" t="s">
        <v>119</v>
      </c>
      <c r="E1562" s="31">
        <v>52500</v>
      </c>
      <c r="F1562" s="30">
        <f>LowestQuintileIncome[[#This Row],[LQI]]/34620</f>
        <v>1.5164644714038129</v>
      </c>
      <c r="G1562" s="20">
        <f>IFERROR(VLOOKUP(F1562,Points!$I$2:$K$5,3,TRUE),"")</f>
        <v>0</v>
      </c>
    </row>
    <row r="1563" spans="1:7" ht="19.95" customHeight="1" x14ac:dyDescent="0.3">
      <c r="A1563" t="s">
        <v>5351</v>
      </c>
      <c r="B1563" t="s">
        <v>4857</v>
      </c>
      <c r="C1563" t="s">
        <v>2727</v>
      </c>
      <c r="D1563" t="s">
        <v>243</v>
      </c>
      <c r="E1563" s="31">
        <v>67935</v>
      </c>
      <c r="F1563" s="30">
        <f>LowestQuintileIncome[[#This Row],[LQI]]/34620</f>
        <v>1.9623050259965338</v>
      </c>
      <c r="G1563" s="20">
        <f>IFERROR(VLOOKUP(F1563,Points!$I$2:$K$5,3,TRUE),"")</f>
        <v>0</v>
      </c>
    </row>
    <row r="1564" spans="1:7" ht="19.95" customHeight="1" x14ac:dyDescent="0.3">
      <c r="A1564" t="s">
        <v>5352</v>
      </c>
      <c r="B1564" t="s">
        <v>4858</v>
      </c>
      <c r="C1564" t="s">
        <v>2728</v>
      </c>
      <c r="D1564" t="s">
        <v>208</v>
      </c>
      <c r="E1564" s="31">
        <v>52333</v>
      </c>
      <c r="F1564" s="30">
        <f>LowestQuintileIncome[[#This Row],[LQI]]/34620</f>
        <v>1.5116406701328711</v>
      </c>
      <c r="G1564" s="20">
        <f>IFERROR(VLOOKUP(F1564,Points!$I$2:$K$5,3,TRUE),"")</f>
        <v>0</v>
      </c>
    </row>
    <row r="1565" spans="1:7" ht="19.95" customHeight="1" x14ac:dyDescent="0.3">
      <c r="A1565" t="s">
        <v>5352</v>
      </c>
      <c r="B1565" t="s">
        <v>4859</v>
      </c>
      <c r="C1565" t="s">
        <v>2729</v>
      </c>
      <c r="D1565" t="s">
        <v>138</v>
      </c>
      <c r="E1565" s="31">
        <v>43375</v>
      </c>
      <c r="F1565" s="30">
        <f>LowestQuintileIncome[[#This Row],[LQI]]/34620</f>
        <v>1.2528885037550548</v>
      </c>
      <c r="G1565" s="20">
        <f>IFERROR(VLOOKUP(F1565,Points!$I$2:$K$5,3,TRUE),"")</f>
        <v>0</v>
      </c>
    </row>
    <row r="1566" spans="1:7" ht="19.95" customHeight="1" x14ac:dyDescent="0.3">
      <c r="A1566" t="s">
        <v>5351</v>
      </c>
      <c r="B1566" t="s">
        <v>4860</v>
      </c>
      <c r="C1566" t="s">
        <v>2730</v>
      </c>
      <c r="D1566" t="s">
        <v>208</v>
      </c>
      <c r="E1566" s="31">
        <v>48000</v>
      </c>
      <c r="F1566" s="30">
        <f>LowestQuintileIncome[[#This Row],[LQI]]/34620</f>
        <v>1.3864818024263432</v>
      </c>
      <c r="G1566" s="20">
        <f>IFERROR(VLOOKUP(F1566,Points!$I$2:$K$5,3,TRUE),"")</f>
        <v>0</v>
      </c>
    </row>
    <row r="1567" spans="1:7" ht="19.95" customHeight="1" x14ac:dyDescent="0.3">
      <c r="A1567" t="s">
        <v>5352</v>
      </c>
      <c r="B1567" t="s">
        <v>4861</v>
      </c>
      <c r="C1567" t="s">
        <v>2731</v>
      </c>
      <c r="D1567" t="s">
        <v>177</v>
      </c>
      <c r="E1567" s="31">
        <v>31000</v>
      </c>
      <c r="F1567" s="30">
        <f>LowestQuintileIncome[[#This Row],[LQI]]/34620</f>
        <v>0.89543616406701332</v>
      </c>
      <c r="G1567" s="20">
        <f>IFERROR(VLOOKUP(F1567,Points!$I$2:$K$5,3,TRUE),"")</f>
        <v>0</v>
      </c>
    </row>
    <row r="1568" spans="1:7" ht="19.95" customHeight="1" x14ac:dyDescent="0.3">
      <c r="A1568" t="s">
        <v>5351</v>
      </c>
      <c r="B1568" t="s">
        <v>4862</v>
      </c>
      <c r="C1568" t="s">
        <v>2732</v>
      </c>
      <c r="D1568" t="s">
        <v>124</v>
      </c>
      <c r="E1568" s="31">
        <v>36625</v>
      </c>
      <c r="F1568" s="30">
        <f>LowestQuintileIncome[[#This Row],[LQI]]/34620</f>
        <v>1.0579145002888504</v>
      </c>
      <c r="G1568" s="20">
        <f>IFERROR(VLOOKUP(F1568,Points!$I$2:$K$5,3,TRUE),"")</f>
        <v>0</v>
      </c>
    </row>
    <row r="1569" spans="1:7" ht="19.95" customHeight="1" x14ac:dyDescent="0.3">
      <c r="A1569" t="s">
        <v>5352</v>
      </c>
      <c r="B1569" t="s">
        <v>4863</v>
      </c>
      <c r="C1569" t="s">
        <v>2733</v>
      </c>
      <c r="D1569" t="s">
        <v>111</v>
      </c>
      <c r="E1569" s="31">
        <v>32806</v>
      </c>
      <c r="F1569" s="30">
        <f>LowestQuintileIncome[[#This Row],[LQI]]/34620</f>
        <v>0.94760254188330439</v>
      </c>
      <c r="G1569" s="20">
        <f>IFERROR(VLOOKUP(F1569,Points!$I$2:$K$5,3,TRUE),"")</f>
        <v>0</v>
      </c>
    </row>
    <row r="1570" spans="1:7" ht="19.95" customHeight="1" x14ac:dyDescent="0.3">
      <c r="A1570" t="s">
        <v>5352</v>
      </c>
      <c r="B1570" t="s">
        <v>4864</v>
      </c>
      <c r="C1570" t="s">
        <v>2733</v>
      </c>
      <c r="D1570" t="s">
        <v>91</v>
      </c>
      <c r="E1570" s="31">
        <v>49625</v>
      </c>
      <c r="F1570" s="30">
        <f>LowestQuintileIncome[[#This Row],[LQI]]/34620</f>
        <v>1.4334199884459851</v>
      </c>
      <c r="G1570" s="20">
        <f>IFERROR(VLOOKUP(F1570,Points!$I$2:$K$5,3,TRUE),"")</f>
        <v>0</v>
      </c>
    </row>
    <row r="1571" spans="1:7" ht="19.95" customHeight="1" x14ac:dyDescent="0.3">
      <c r="A1571" t="s">
        <v>5352</v>
      </c>
      <c r="B1571" t="s">
        <v>4865</v>
      </c>
      <c r="C1571" t="s">
        <v>2734</v>
      </c>
      <c r="D1571" t="s">
        <v>30</v>
      </c>
      <c r="E1571" s="31">
        <v>30667</v>
      </c>
      <c r="F1571" s="30">
        <f>LowestQuintileIncome[[#This Row],[LQI]]/34620</f>
        <v>0.88581744656268058</v>
      </c>
      <c r="G1571" s="20">
        <f>IFERROR(VLOOKUP(F1571,Points!$I$2:$K$5,3,TRUE),"")</f>
        <v>0</v>
      </c>
    </row>
    <row r="1572" spans="1:7" ht="19.95" customHeight="1" x14ac:dyDescent="0.3">
      <c r="A1572" t="s">
        <v>5351</v>
      </c>
      <c r="B1572" t="s">
        <v>4866</v>
      </c>
      <c r="C1572" t="s">
        <v>2735</v>
      </c>
      <c r="D1572" t="s">
        <v>36</v>
      </c>
      <c r="E1572" s="31">
        <v>22750</v>
      </c>
      <c r="F1572" s="30">
        <f>LowestQuintileIncome[[#This Row],[LQI]]/34620</f>
        <v>0.6571346042749856</v>
      </c>
      <c r="G1572" s="20">
        <f>IFERROR(VLOOKUP(F1572,Points!$I$2:$K$5,3,TRUE),"")</f>
        <v>15</v>
      </c>
    </row>
    <row r="1573" spans="1:7" ht="19.95" customHeight="1" x14ac:dyDescent="0.3">
      <c r="A1573" t="s">
        <v>5352</v>
      </c>
      <c r="B1573" t="s">
        <v>4867</v>
      </c>
      <c r="C1573" t="s">
        <v>2736</v>
      </c>
      <c r="D1573" t="s">
        <v>43</v>
      </c>
      <c r="E1573" s="31">
        <v>54857</v>
      </c>
      <c r="F1573" s="30">
        <f>LowestQuintileIncome[[#This Row],[LQI]]/34620</f>
        <v>1.5845465049104563</v>
      </c>
      <c r="G1573" s="20">
        <f>IFERROR(VLOOKUP(F1573,Points!$I$2:$K$5,3,TRUE),"")</f>
        <v>0</v>
      </c>
    </row>
    <row r="1574" spans="1:7" ht="19.95" customHeight="1" x14ac:dyDescent="0.3">
      <c r="A1574" t="s">
        <v>5352</v>
      </c>
      <c r="B1574" t="s">
        <v>4868</v>
      </c>
      <c r="C1574" t="s">
        <v>2736</v>
      </c>
      <c r="D1574" t="s">
        <v>279</v>
      </c>
      <c r="E1574" s="31">
        <v>49393</v>
      </c>
      <c r="F1574" s="30">
        <f>LowestQuintileIncome[[#This Row],[LQI]]/34620</f>
        <v>1.4267186597342576</v>
      </c>
      <c r="G1574" s="20">
        <f>IFERROR(VLOOKUP(F1574,Points!$I$2:$K$5,3,TRUE),"")</f>
        <v>0</v>
      </c>
    </row>
    <row r="1575" spans="1:7" ht="19.95" customHeight="1" x14ac:dyDescent="0.3">
      <c r="A1575" t="s">
        <v>5351</v>
      </c>
      <c r="B1575" t="s">
        <v>4869</v>
      </c>
      <c r="C1575" t="s">
        <v>2737</v>
      </c>
      <c r="D1575" t="s">
        <v>122</v>
      </c>
      <c r="E1575" s="31">
        <v>43600</v>
      </c>
      <c r="F1575" s="30">
        <f>LowestQuintileIncome[[#This Row],[LQI]]/34620</f>
        <v>1.2593876372039283</v>
      </c>
      <c r="G1575" s="20">
        <f>IFERROR(VLOOKUP(F1575,Points!$I$2:$K$5,3,TRUE),"")</f>
        <v>0</v>
      </c>
    </row>
    <row r="1576" spans="1:7" ht="19.95" customHeight="1" x14ac:dyDescent="0.3">
      <c r="A1576" t="s">
        <v>5352</v>
      </c>
      <c r="B1576" t="s">
        <v>4870</v>
      </c>
      <c r="C1576" t="s">
        <v>2738</v>
      </c>
      <c r="D1576" t="s">
        <v>13</v>
      </c>
      <c r="E1576" s="31">
        <v>49563</v>
      </c>
      <c r="F1576" s="30">
        <f>LowestQuintileIncome[[#This Row],[LQI]]/34620</f>
        <v>1.4316291161178509</v>
      </c>
      <c r="G1576" s="20">
        <f>IFERROR(VLOOKUP(F1576,Points!$I$2:$K$5,3,TRUE),"")</f>
        <v>0</v>
      </c>
    </row>
    <row r="1577" spans="1:7" ht="19.95" customHeight="1" x14ac:dyDescent="0.3">
      <c r="A1577" t="s">
        <v>5351</v>
      </c>
      <c r="B1577" t="s">
        <v>4871</v>
      </c>
      <c r="C1577" t="s">
        <v>2739</v>
      </c>
      <c r="D1577" t="s">
        <v>113</v>
      </c>
      <c r="E1577" s="31">
        <v>54375</v>
      </c>
      <c r="F1577" s="30">
        <f>LowestQuintileIncome[[#This Row],[LQI]]/34620</f>
        <v>1.5706239168110918</v>
      </c>
      <c r="G1577" s="20">
        <f>IFERROR(VLOOKUP(F1577,Points!$I$2:$K$5,3,TRUE),"")</f>
        <v>0</v>
      </c>
    </row>
    <row r="1578" spans="1:7" ht="19.95" customHeight="1" x14ac:dyDescent="0.3">
      <c r="A1578" t="s">
        <v>5352</v>
      </c>
      <c r="B1578" t="s">
        <v>4872</v>
      </c>
      <c r="C1578" t="s">
        <v>2740</v>
      </c>
      <c r="D1578" t="s">
        <v>14</v>
      </c>
      <c r="E1578" s="31">
        <v>40066</v>
      </c>
      <c r="F1578" s="30">
        <f>LowestQuintileIncome[[#This Row],[LQI]]/34620</f>
        <v>1.1573079145002889</v>
      </c>
      <c r="G1578" s="20">
        <f>IFERROR(VLOOKUP(F1578,Points!$I$2:$K$5,3,TRUE),"")</f>
        <v>0</v>
      </c>
    </row>
    <row r="1579" spans="1:7" ht="19.95" customHeight="1" x14ac:dyDescent="0.3">
      <c r="A1579" t="s">
        <v>5352</v>
      </c>
      <c r="B1579" t="s">
        <v>4873</v>
      </c>
      <c r="C1579" t="s">
        <v>2741</v>
      </c>
      <c r="D1579" t="s">
        <v>66</v>
      </c>
      <c r="E1579" s="31">
        <v>38800</v>
      </c>
      <c r="F1579" s="30">
        <f>LowestQuintileIncome[[#This Row],[LQI]]/34620</f>
        <v>1.1207394569612941</v>
      </c>
      <c r="G1579" s="20">
        <f>IFERROR(VLOOKUP(F1579,Points!$I$2:$K$5,3,TRUE),"")</f>
        <v>0</v>
      </c>
    </row>
    <row r="1580" spans="1:7" ht="19.95" customHeight="1" x14ac:dyDescent="0.3">
      <c r="A1580" t="s">
        <v>5352</v>
      </c>
      <c r="B1580" t="s">
        <v>4874</v>
      </c>
      <c r="C1580" t="s">
        <v>2741</v>
      </c>
      <c r="D1580" t="s">
        <v>107</v>
      </c>
      <c r="E1580" s="31">
        <v>45875</v>
      </c>
      <c r="F1580" s="30">
        <f>LowestQuintileIncome[[#This Row],[LQI]]/34620</f>
        <v>1.325101097631427</v>
      </c>
      <c r="G1580" s="20">
        <f>IFERROR(VLOOKUP(F1580,Points!$I$2:$K$5,3,TRUE),"")</f>
        <v>0</v>
      </c>
    </row>
    <row r="1581" spans="1:7" ht="19.95" customHeight="1" x14ac:dyDescent="0.3">
      <c r="A1581" t="s">
        <v>5352</v>
      </c>
      <c r="B1581" t="s">
        <v>4875</v>
      </c>
      <c r="C1581" t="s">
        <v>2742</v>
      </c>
      <c r="D1581" t="s">
        <v>108</v>
      </c>
      <c r="E1581" s="31">
        <v>33714</v>
      </c>
      <c r="F1581" s="30">
        <f>LowestQuintileIncome[[#This Row],[LQI]]/34620</f>
        <v>0.97383015597920275</v>
      </c>
      <c r="G1581" s="20">
        <f>IFERROR(VLOOKUP(F1581,Points!$I$2:$K$5,3,TRUE),"")</f>
        <v>0</v>
      </c>
    </row>
    <row r="1582" spans="1:7" ht="19.95" customHeight="1" x14ac:dyDescent="0.3">
      <c r="A1582" t="s">
        <v>5352</v>
      </c>
      <c r="B1582" t="s">
        <v>4876</v>
      </c>
      <c r="C1582" t="s">
        <v>2743</v>
      </c>
      <c r="D1582" t="s">
        <v>53</v>
      </c>
      <c r="E1582" s="31">
        <v>54429</v>
      </c>
      <c r="F1582" s="30">
        <f>LowestQuintileIncome[[#This Row],[LQI]]/34620</f>
        <v>1.5721837088388215</v>
      </c>
      <c r="G1582" s="20">
        <f>IFERROR(VLOOKUP(F1582,Points!$I$2:$K$5,3,TRUE),"")</f>
        <v>0</v>
      </c>
    </row>
    <row r="1583" spans="1:7" ht="19.95" customHeight="1" x14ac:dyDescent="0.3">
      <c r="A1583" t="s">
        <v>5351</v>
      </c>
      <c r="B1583" t="s">
        <v>4877</v>
      </c>
      <c r="C1583" t="s">
        <v>2744</v>
      </c>
      <c r="D1583" t="s">
        <v>53</v>
      </c>
      <c r="E1583" s="31">
        <v>57000</v>
      </c>
      <c r="F1583" s="30">
        <f>LowestQuintileIncome[[#This Row],[LQI]]/34620</f>
        <v>1.6464471403812826</v>
      </c>
      <c r="G1583" s="20">
        <f>IFERROR(VLOOKUP(F1583,Points!$I$2:$K$5,3,TRUE),"")</f>
        <v>0</v>
      </c>
    </row>
    <row r="1584" spans="1:7" ht="19.95" customHeight="1" x14ac:dyDescent="0.3">
      <c r="A1584" t="s">
        <v>5351</v>
      </c>
      <c r="B1584" t="s">
        <v>4878</v>
      </c>
      <c r="C1584" t="s">
        <v>2745</v>
      </c>
      <c r="D1584" t="s">
        <v>32</v>
      </c>
      <c r="E1584" s="31">
        <v>34500</v>
      </c>
      <c r="F1584" s="30">
        <f>LowestQuintileIncome[[#This Row],[LQI]]/34620</f>
        <v>0.99653379549393417</v>
      </c>
      <c r="G1584" s="20">
        <f>IFERROR(VLOOKUP(F1584,Points!$I$2:$K$5,3,TRUE),"")</f>
        <v>0</v>
      </c>
    </row>
    <row r="1585" spans="1:7" ht="19.95" customHeight="1" x14ac:dyDescent="0.3">
      <c r="A1585" t="s">
        <v>5352</v>
      </c>
      <c r="B1585" t="s">
        <v>4879</v>
      </c>
      <c r="C1585" t="s">
        <v>2746</v>
      </c>
      <c r="D1585" t="s">
        <v>57</v>
      </c>
      <c r="E1585" s="31">
        <v>24000</v>
      </c>
      <c r="F1585" s="30">
        <f>LowestQuintileIncome[[#This Row],[LQI]]/34620</f>
        <v>0.69324090121317161</v>
      </c>
      <c r="G1585" s="20">
        <f>IFERROR(VLOOKUP(F1585,Points!$I$2:$K$5,3,TRUE),"")</f>
        <v>15</v>
      </c>
    </row>
    <row r="1586" spans="1:7" ht="19.95" customHeight="1" x14ac:dyDescent="0.3">
      <c r="A1586" t="s">
        <v>5351</v>
      </c>
      <c r="B1586" t="s">
        <v>4880</v>
      </c>
      <c r="C1586" t="s">
        <v>2747</v>
      </c>
      <c r="D1586" t="s">
        <v>99</v>
      </c>
      <c r="E1586" s="31">
        <v>40486</v>
      </c>
      <c r="F1586" s="30">
        <f>LowestQuintileIncome[[#This Row],[LQI]]/34620</f>
        <v>1.1694396302715193</v>
      </c>
      <c r="G1586" s="20">
        <f>IFERROR(VLOOKUP(F1586,Points!$I$2:$K$5,3,TRUE),"")</f>
        <v>0</v>
      </c>
    </row>
    <row r="1587" spans="1:7" ht="19.95" customHeight="1" x14ac:dyDescent="0.3">
      <c r="A1587" t="s">
        <v>5352</v>
      </c>
      <c r="B1587" t="s">
        <v>4881</v>
      </c>
      <c r="C1587" t="s">
        <v>2748</v>
      </c>
      <c r="D1587" t="s">
        <v>136</v>
      </c>
      <c r="E1587" s="31">
        <v>35265</v>
      </c>
      <c r="F1587" s="30">
        <f>LowestQuintileIncome[[#This Row],[LQI]]/34620</f>
        <v>1.0186308492201039</v>
      </c>
      <c r="G1587" s="20">
        <f>IFERROR(VLOOKUP(F1587,Points!$I$2:$K$5,3,TRUE),"")</f>
        <v>0</v>
      </c>
    </row>
    <row r="1588" spans="1:7" ht="19.95" customHeight="1" x14ac:dyDescent="0.3">
      <c r="A1588" t="s">
        <v>5352</v>
      </c>
      <c r="B1588" t="s">
        <v>4882</v>
      </c>
      <c r="C1588" t="s">
        <v>2749</v>
      </c>
      <c r="D1588" t="s">
        <v>36</v>
      </c>
      <c r="E1588" s="31">
        <v>72548</v>
      </c>
      <c r="F1588" s="30">
        <f>LowestQuintileIncome[[#This Row],[LQI]]/34620</f>
        <v>2.0955517042172156</v>
      </c>
      <c r="G1588" s="20">
        <f>IFERROR(VLOOKUP(F1588,Points!$I$2:$K$5,3,TRUE),"")</f>
        <v>0</v>
      </c>
    </row>
    <row r="1589" spans="1:7" ht="19.95" customHeight="1" x14ac:dyDescent="0.3">
      <c r="A1589" t="s">
        <v>5352</v>
      </c>
      <c r="B1589" t="s">
        <v>4883</v>
      </c>
      <c r="C1589" t="s">
        <v>2750</v>
      </c>
      <c r="D1589" t="s">
        <v>144</v>
      </c>
      <c r="E1589" s="31">
        <v>29569</v>
      </c>
      <c r="F1589" s="30">
        <f>LowestQuintileIncome[[#This Row],[LQI]]/34620</f>
        <v>0.85410167533217796</v>
      </c>
      <c r="G1589" s="20">
        <f>IFERROR(VLOOKUP(F1589,Points!$I$2:$K$5,3,TRUE),"")</f>
        <v>0</v>
      </c>
    </row>
    <row r="1590" spans="1:7" ht="19.95" customHeight="1" x14ac:dyDescent="0.3">
      <c r="A1590" t="s">
        <v>5351</v>
      </c>
      <c r="B1590" t="s">
        <v>4884</v>
      </c>
      <c r="C1590" t="s">
        <v>2751</v>
      </c>
      <c r="D1590" t="s">
        <v>95</v>
      </c>
      <c r="E1590" s="31">
        <v>23825</v>
      </c>
      <c r="F1590" s="30">
        <f>LowestQuintileIncome[[#This Row],[LQI]]/34620</f>
        <v>0.68818601964182557</v>
      </c>
      <c r="G1590" s="20">
        <f>IFERROR(VLOOKUP(F1590,Points!$I$2:$K$5,3,TRUE),"")</f>
        <v>15</v>
      </c>
    </row>
    <row r="1591" spans="1:7" ht="19.95" customHeight="1" x14ac:dyDescent="0.3">
      <c r="A1591" t="s">
        <v>5352</v>
      </c>
      <c r="B1591" t="s">
        <v>4885</v>
      </c>
      <c r="C1591" t="s">
        <v>2752</v>
      </c>
      <c r="D1591" t="s">
        <v>95</v>
      </c>
      <c r="E1591" s="31">
        <v>48250</v>
      </c>
      <c r="F1591" s="30">
        <f>LowestQuintileIncome[[#This Row],[LQI]]/34620</f>
        <v>1.3937030618139803</v>
      </c>
      <c r="G1591" s="20">
        <f>IFERROR(VLOOKUP(F1591,Points!$I$2:$K$5,3,TRUE),"")</f>
        <v>0</v>
      </c>
    </row>
    <row r="1592" spans="1:7" ht="19.95" customHeight="1" x14ac:dyDescent="0.3">
      <c r="A1592" t="s">
        <v>5352</v>
      </c>
      <c r="B1592" t="s">
        <v>4886</v>
      </c>
      <c r="C1592" t="s">
        <v>2753</v>
      </c>
      <c r="D1592" t="s">
        <v>72</v>
      </c>
      <c r="E1592" s="31">
        <v>40684</v>
      </c>
      <c r="F1592" s="30">
        <f>LowestQuintileIncome[[#This Row],[LQI]]/34620</f>
        <v>1.1751588677065281</v>
      </c>
      <c r="G1592" s="20">
        <f>IFERROR(VLOOKUP(F1592,Points!$I$2:$K$5,3,TRUE),"")</f>
        <v>0</v>
      </c>
    </row>
    <row r="1593" spans="1:7" ht="19.95" customHeight="1" x14ac:dyDescent="0.3">
      <c r="A1593" t="s">
        <v>5352</v>
      </c>
      <c r="B1593" t="s">
        <v>4887</v>
      </c>
      <c r="C1593" t="s">
        <v>2754</v>
      </c>
      <c r="D1593" t="s">
        <v>91</v>
      </c>
      <c r="E1593" s="31">
        <v>43125</v>
      </c>
      <c r="F1593" s="30">
        <f>LowestQuintileIncome[[#This Row],[LQI]]/34620</f>
        <v>1.2456672443674177</v>
      </c>
      <c r="G1593" s="20">
        <f>IFERROR(VLOOKUP(F1593,Points!$I$2:$K$5,3,TRUE),"")</f>
        <v>0</v>
      </c>
    </row>
    <row r="1594" spans="1:7" ht="19.95" customHeight="1" x14ac:dyDescent="0.3">
      <c r="A1594" t="s">
        <v>5351</v>
      </c>
      <c r="B1594" t="s">
        <v>4888</v>
      </c>
      <c r="C1594" t="s">
        <v>2755</v>
      </c>
      <c r="D1594" t="s">
        <v>91</v>
      </c>
      <c r="E1594" s="31">
        <v>25750</v>
      </c>
      <c r="F1594" s="30">
        <f>LowestQuintileIncome[[#This Row],[LQI]]/34620</f>
        <v>0.74378971692663198</v>
      </c>
      <c r="G1594" s="20">
        <f>IFERROR(VLOOKUP(F1594,Points!$I$2:$K$5,3,TRUE),"")</f>
        <v>10</v>
      </c>
    </row>
    <row r="1595" spans="1:7" ht="19.95" customHeight="1" x14ac:dyDescent="0.3">
      <c r="A1595" t="s">
        <v>5352</v>
      </c>
      <c r="B1595" t="s">
        <v>4889</v>
      </c>
      <c r="C1595" t="s">
        <v>2756</v>
      </c>
      <c r="D1595" t="s">
        <v>119</v>
      </c>
      <c r="E1595" s="31">
        <v>69167</v>
      </c>
      <c r="F1595" s="30">
        <f>LowestQuintileIncome[[#This Row],[LQI]]/34620</f>
        <v>1.99789139225881</v>
      </c>
      <c r="G1595" s="20">
        <f>IFERROR(VLOOKUP(F1595,Points!$I$2:$K$5,3,TRUE),"")</f>
        <v>0</v>
      </c>
    </row>
    <row r="1596" spans="1:7" ht="19.95" customHeight="1" x14ac:dyDescent="0.3">
      <c r="A1596" t="s">
        <v>5352</v>
      </c>
      <c r="B1596" t="s">
        <v>4890</v>
      </c>
      <c r="C1596" t="s">
        <v>2757</v>
      </c>
      <c r="D1596" t="s">
        <v>41</v>
      </c>
      <c r="E1596" s="31">
        <v>31660</v>
      </c>
      <c r="F1596" s="30">
        <f>LowestQuintileIncome[[#This Row],[LQI]]/34620</f>
        <v>0.91450028885037549</v>
      </c>
      <c r="G1596" s="20">
        <f>IFERROR(VLOOKUP(F1596,Points!$I$2:$K$5,3,TRUE),"")</f>
        <v>0</v>
      </c>
    </row>
    <row r="1597" spans="1:7" ht="19.95" customHeight="1" x14ac:dyDescent="0.3">
      <c r="A1597" t="s">
        <v>5352</v>
      </c>
      <c r="B1597" t="s">
        <v>4891</v>
      </c>
      <c r="C1597" t="s">
        <v>2758</v>
      </c>
      <c r="D1597" t="s">
        <v>66</v>
      </c>
      <c r="E1597" s="31">
        <v>26000</v>
      </c>
      <c r="F1597" s="30">
        <f>LowestQuintileIncome[[#This Row],[LQI]]/34620</f>
        <v>0.75101097631426916</v>
      </c>
      <c r="G1597" s="20">
        <f>IFERROR(VLOOKUP(F1597,Points!$I$2:$K$5,3,TRUE),"")</f>
        <v>10</v>
      </c>
    </row>
    <row r="1598" spans="1:7" ht="19.95" customHeight="1" x14ac:dyDescent="0.3">
      <c r="A1598" t="s">
        <v>5352</v>
      </c>
      <c r="B1598" t="s">
        <v>4892</v>
      </c>
      <c r="C1598" t="s">
        <v>2758</v>
      </c>
      <c r="D1598" t="s">
        <v>101</v>
      </c>
      <c r="E1598" s="31">
        <v>49500</v>
      </c>
      <c r="F1598" s="30">
        <f>LowestQuintileIncome[[#This Row],[LQI]]/34620</f>
        <v>1.4298093587521663</v>
      </c>
      <c r="G1598" s="20">
        <f>IFERROR(VLOOKUP(F1598,Points!$I$2:$K$5,3,TRUE),"")</f>
        <v>0</v>
      </c>
    </row>
    <row r="1599" spans="1:7" ht="19.95" customHeight="1" x14ac:dyDescent="0.3">
      <c r="A1599" t="s">
        <v>5352</v>
      </c>
      <c r="B1599" t="s">
        <v>4893</v>
      </c>
      <c r="C1599" t="s">
        <v>2759</v>
      </c>
      <c r="D1599" t="s">
        <v>126</v>
      </c>
      <c r="E1599" s="31">
        <v>18531</v>
      </c>
      <c r="F1599" s="30">
        <f>LowestQuintileIncome[[#This Row],[LQI]]/34620</f>
        <v>0.53526863084922005</v>
      </c>
      <c r="G1599" s="20">
        <f>IFERROR(VLOOKUP(F1599,Points!$I$2:$K$5,3,TRUE),"")</f>
        <v>20</v>
      </c>
    </row>
    <row r="1600" spans="1:7" ht="19.95" customHeight="1" x14ac:dyDescent="0.3">
      <c r="A1600" t="s">
        <v>5352</v>
      </c>
      <c r="B1600" t="s">
        <v>4894</v>
      </c>
      <c r="C1600" t="s">
        <v>2759</v>
      </c>
      <c r="D1600" t="s">
        <v>177</v>
      </c>
      <c r="E1600" s="31">
        <v>38600</v>
      </c>
      <c r="F1600" s="30">
        <f>LowestQuintileIncome[[#This Row],[LQI]]/34620</f>
        <v>1.1149624494511843</v>
      </c>
      <c r="G1600" s="20">
        <f>IFERROR(VLOOKUP(F1600,Points!$I$2:$K$5,3,TRUE),"")</f>
        <v>0</v>
      </c>
    </row>
    <row r="1601" spans="1:7" ht="19.95" customHeight="1" x14ac:dyDescent="0.3">
      <c r="A1601" t="s">
        <v>5352</v>
      </c>
      <c r="B1601" t="s">
        <v>4895</v>
      </c>
      <c r="C1601" t="s">
        <v>2759</v>
      </c>
      <c r="D1601" t="s">
        <v>21</v>
      </c>
      <c r="E1601" s="31">
        <v>47833</v>
      </c>
      <c r="F1601" s="30">
        <f>LowestQuintileIncome[[#This Row],[LQI]]/34620</f>
        <v>1.3816580011554016</v>
      </c>
      <c r="G1601" s="20">
        <f>IFERROR(VLOOKUP(F1601,Points!$I$2:$K$5,3,TRUE),"")</f>
        <v>0</v>
      </c>
    </row>
    <row r="1602" spans="1:7" ht="19.95" customHeight="1" x14ac:dyDescent="0.3">
      <c r="A1602" t="s">
        <v>5352</v>
      </c>
      <c r="B1602" t="s">
        <v>4896</v>
      </c>
      <c r="C1602" t="s">
        <v>2760</v>
      </c>
      <c r="D1602" t="s">
        <v>36</v>
      </c>
      <c r="E1602" s="31">
        <v>57500</v>
      </c>
      <c r="F1602" s="30">
        <f>LowestQuintileIncome[[#This Row],[LQI]]/34620</f>
        <v>1.660889659156557</v>
      </c>
      <c r="G1602" s="20">
        <f>IFERROR(VLOOKUP(F1602,Points!$I$2:$K$5,3,TRUE),"")</f>
        <v>0</v>
      </c>
    </row>
    <row r="1603" spans="1:7" ht="19.95" customHeight="1" x14ac:dyDescent="0.3">
      <c r="A1603" t="s">
        <v>5351</v>
      </c>
      <c r="B1603" t="s">
        <v>4897</v>
      </c>
      <c r="C1603" t="s">
        <v>2761</v>
      </c>
      <c r="D1603" t="s">
        <v>219</v>
      </c>
      <c r="E1603" s="31">
        <v>45199</v>
      </c>
      <c r="F1603" s="30">
        <f>LowestQuintileIncome[[#This Row],[LQI]]/34620</f>
        <v>1.3055748122472559</v>
      </c>
      <c r="G1603" s="20">
        <f>IFERROR(VLOOKUP(F1603,Points!$I$2:$K$5,3,TRUE),"")</f>
        <v>0</v>
      </c>
    </row>
    <row r="1604" spans="1:7" ht="19.95" customHeight="1" x14ac:dyDescent="0.3">
      <c r="A1604" t="s">
        <v>5352</v>
      </c>
      <c r="B1604" t="s">
        <v>4898</v>
      </c>
      <c r="C1604" t="s">
        <v>2762</v>
      </c>
      <c r="D1604" t="s">
        <v>138</v>
      </c>
      <c r="E1604" s="31">
        <v>43167</v>
      </c>
      <c r="F1604" s="30">
        <f>LowestQuintileIncome[[#This Row],[LQI]]/34620</f>
        <v>1.2468804159445408</v>
      </c>
      <c r="G1604" s="20">
        <f>IFERROR(VLOOKUP(F1604,Points!$I$2:$K$5,3,TRUE),"")</f>
        <v>0</v>
      </c>
    </row>
    <row r="1605" spans="1:7" ht="19.95" customHeight="1" x14ac:dyDescent="0.3">
      <c r="A1605" t="s">
        <v>5352</v>
      </c>
      <c r="B1605" t="s">
        <v>4899</v>
      </c>
      <c r="C1605" t="s">
        <v>2763</v>
      </c>
      <c r="D1605" t="s">
        <v>72</v>
      </c>
      <c r="E1605" s="31">
        <v>37500</v>
      </c>
      <c r="F1605" s="30">
        <f>LowestQuintileIncome[[#This Row],[LQI]]/34620</f>
        <v>1.0831889081455806</v>
      </c>
      <c r="G1605" s="20">
        <f>IFERROR(VLOOKUP(F1605,Points!$I$2:$K$5,3,TRUE),"")</f>
        <v>0</v>
      </c>
    </row>
    <row r="1606" spans="1:7" ht="19.95" customHeight="1" x14ac:dyDescent="0.3">
      <c r="A1606" t="s">
        <v>5352</v>
      </c>
      <c r="B1606" t="s">
        <v>4900</v>
      </c>
      <c r="C1606" t="s">
        <v>2764</v>
      </c>
      <c r="D1606" t="s">
        <v>25</v>
      </c>
      <c r="E1606" s="31">
        <v>26682</v>
      </c>
      <c r="F1606" s="30">
        <f>LowestQuintileIncome[[#This Row],[LQI]]/34620</f>
        <v>0.77071057192374348</v>
      </c>
      <c r="G1606" s="20">
        <f>IFERROR(VLOOKUP(F1606,Points!$I$2:$K$5,3,TRUE),"")</f>
        <v>10</v>
      </c>
    </row>
    <row r="1607" spans="1:7" ht="19.95" customHeight="1" x14ac:dyDescent="0.3">
      <c r="A1607" t="s">
        <v>5352</v>
      </c>
      <c r="B1607" t="s">
        <v>4901</v>
      </c>
      <c r="C1607" t="s">
        <v>2765</v>
      </c>
      <c r="D1607" t="s">
        <v>208</v>
      </c>
      <c r="E1607" s="31">
        <v>24250</v>
      </c>
      <c r="F1607" s="30">
        <f>LowestQuintileIncome[[#This Row],[LQI]]/34620</f>
        <v>0.70046216060080879</v>
      </c>
      <c r="G1607" s="20">
        <f>IFERROR(VLOOKUP(F1607,Points!$I$2:$K$5,3,TRUE),"")</f>
        <v>10</v>
      </c>
    </row>
    <row r="1608" spans="1:7" ht="19.95" customHeight="1" x14ac:dyDescent="0.3">
      <c r="A1608" t="s">
        <v>5352</v>
      </c>
      <c r="B1608" t="s">
        <v>4902</v>
      </c>
      <c r="C1608" t="s">
        <v>2766</v>
      </c>
      <c r="D1608" t="s">
        <v>66</v>
      </c>
      <c r="E1608" s="31">
        <v>25700</v>
      </c>
      <c r="F1608" s="30">
        <f>LowestQuintileIncome[[#This Row],[LQI]]/34620</f>
        <v>0.74234546504910459</v>
      </c>
      <c r="G1608" s="20">
        <f>IFERROR(VLOOKUP(F1608,Points!$I$2:$K$5,3,TRUE),"")</f>
        <v>10</v>
      </c>
    </row>
    <row r="1609" spans="1:7" ht="19.95" customHeight="1" x14ac:dyDescent="0.3">
      <c r="A1609" t="s">
        <v>5352</v>
      </c>
      <c r="B1609" t="s">
        <v>4903</v>
      </c>
      <c r="C1609" t="s">
        <v>2766</v>
      </c>
      <c r="D1609" t="s">
        <v>136</v>
      </c>
      <c r="E1609" s="31">
        <v>34000</v>
      </c>
      <c r="F1609" s="30">
        <f>LowestQuintileIncome[[#This Row],[LQI]]/34620</f>
        <v>0.9820912767186597</v>
      </c>
      <c r="G1609" s="20">
        <f>IFERROR(VLOOKUP(F1609,Points!$I$2:$K$5,3,TRUE),"")</f>
        <v>0</v>
      </c>
    </row>
    <row r="1610" spans="1:7" ht="19.95" customHeight="1" x14ac:dyDescent="0.3">
      <c r="A1610" t="s">
        <v>5351</v>
      </c>
      <c r="B1610" t="s">
        <v>4904</v>
      </c>
      <c r="C1610" t="s">
        <v>2767</v>
      </c>
      <c r="D1610" t="s">
        <v>16</v>
      </c>
      <c r="E1610" s="31">
        <v>18333</v>
      </c>
      <c r="F1610" s="30">
        <f>LowestQuintileIncome[[#This Row],[LQI]]/34620</f>
        <v>0.52954939341421148</v>
      </c>
      <c r="G1610" s="20">
        <f>IFERROR(VLOOKUP(F1610,Points!$I$2:$K$5,3,TRUE),"")</f>
        <v>20</v>
      </c>
    </row>
    <row r="1611" spans="1:7" ht="19.95" customHeight="1" x14ac:dyDescent="0.3">
      <c r="A1611" t="s">
        <v>5351</v>
      </c>
      <c r="B1611" t="s">
        <v>4905</v>
      </c>
      <c r="C1611" t="s">
        <v>2768</v>
      </c>
      <c r="D1611" t="s">
        <v>115</v>
      </c>
      <c r="E1611" s="31">
        <v>52750</v>
      </c>
      <c r="F1611" s="30">
        <f>LowestQuintileIncome[[#This Row],[LQI]]/34620</f>
        <v>1.52368573079145</v>
      </c>
      <c r="G1611" s="20">
        <f>IFERROR(VLOOKUP(F1611,Points!$I$2:$K$5,3,TRUE),"")</f>
        <v>0</v>
      </c>
    </row>
    <row r="1612" spans="1:7" ht="19.95" customHeight="1" x14ac:dyDescent="0.3">
      <c r="A1612" t="s">
        <v>5352</v>
      </c>
      <c r="B1612" t="s">
        <v>4906</v>
      </c>
      <c r="C1612" t="s">
        <v>2769</v>
      </c>
      <c r="D1612" t="s">
        <v>91</v>
      </c>
      <c r="E1612" s="31">
        <v>45562</v>
      </c>
      <c r="F1612" s="30">
        <f>LowestQuintileIncome[[#This Row],[LQI]]/34620</f>
        <v>1.3160600808781051</v>
      </c>
      <c r="G1612" s="20">
        <f>IFERROR(VLOOKUP(F1612,Points!$I$2:$K$5,3,TRUE),"")</f>
        <v>0</v>
      </c>
    </row>
    <row r="1613" spans="1:7" ht="19.95" customHeight="1" x14ac:dyDescent="0.3">
      <c r="A1613" t="s">
        <v>5352</v>
      </c>
      <c r="B1613" t="s">
        <v>4907</v>
      </c>
      <c r="C1613" t="s">
        <v>2770</v>
      </c>
      <c r="D1613" t="s">
        <v>131</v>
      </c>
      <c r="E1613" s="31">
        <v>38400</v>
      </c>
      <c r="F1613" s="30">
        <f>LowestQuintileIncome[[#This Row],[LQI]]/34620</f>
        <v>1.1091854419410745</v>
      </c>
      <c r="G1613" s="20">
        <f>IFERROR(VLOOKUP(F1613,Points!$I$2:$K$5,3,TRUE),"")</f>
        <v>0</v>
      </c>
    </row>
    <row r="1614" spans="1:7" ht="19.95" customHeight="1" x14ac:dyDescent="0.3">
      <c r="A1614" t="s">
        <v>5351</v>
      </c>
      <c r="B1614" t="s">
        <v>4908</v>
      </c>
      <c r="C1614" t="s">
        <v>2771</v>
      </c>
      <c r="D1614" t="s">
        <v>124</v>
      </c>
      <c r="E1614" s="31">
        <v>44028</v>
      </c>
      <c r="F1614" s="30">
        <f>LowestQuintileIncome[[#This Row],[LQI]]/34620</f>
        <v>1.2717504332755634</v>
      </c>
      <c r="G1614" s="20">
        <f>IFERROR(VLOOKUP(F1614,Points!$I$2:$K$5,3,TRUE),"")</f>
        <v>0</v>
      </c>
    </row>
    <row r="1615" spans="1:7" ht="19.95" customHeight="1" x14ac:dyDescent="0.3">
      <c r="A1615" t="s">
        <v>5352</v>
      </c>
      <c r="B1615" t="s">
        <v>4909</v>
      </c>
      <c r="C1615" t="s">
        <v>2772</v>
      </c>
      <c r="D1615" t="s">
        <v>153</v>
      </c>
      <c r="E1615" s="31">
        <v>59800</v>
      </c>
      <c r="F1615" s="30">
        <f>LowestQuintileIncome[[#This Row],[LQI]]/34620</f>
        <v>1.7273252455228192</v>
      </c>
      <c r="G1615" s="20">
        <f>IFERROR(VLOOKUP(F1615,Points!$I$2:$K$5,3,TRUE),"")</f>
        <v>0</v>
      </c>
    </row>
    <row r="1616" spans="1:7" ht="19.95" customHeight="1" x14ac:dyDescent="0.3">
      <c r="A1616" t="s">
        <v>5351</v>
      </c>
      <c r="B1616" t="s">
        <v>4910</v>
      </c>
      <c r="C1616" t="s">
        <v>2773</v>
      </c>
      <c r="D1616" t="s">
        <v>153</v>
      </c>
      <c r="E1616" s="31">
        <v>32006</v>
      </c>
      <c r="F1616" s="30">
        <f>LowestQuintileIncome[[#This Row],[LQI]]/34620</f>
        <v>0.92449451184286535</v>
      </c>
      <c r="G1616" s="20">
        <f>IFERROR(VLOOKUP(F1616,Points!$I$2:$K$5,3,TRUE),"")</f>
        <v>0</v>
      </c>
    </row>
    <row r="1617" spans="1:7" ht="19.95" customHeight="1" x14ac:dyDescent="0.3">
      <c r="A1617" t="s">
        <v>5352</v>
      </c>
      <c r="B1617" t="s">
        <v>4911</v>
      </c>
      <c r="C1617" t="s">
        <v>2774</v>
      </c>
      <c r="D1617" t="s">
        <v>108</v>
      </c>
      <c r="E1617" s="31">
        <v>36406</v>
      </c>
      <c r="F1617" s="30">
        <f>LowestQuintileIncome[[#This Row],[LQI]]/34620</f>
        <v>1.0515886770652803</v>
      </c>
      <c r="G1617" s="20">
        <f>IFERROR(VLOOKUP(F1617,Points!$I$2:$K$5,3,TRUE),"")</f>
        <v>0</v>
      </c>
    </row>
    <row r="1618" spans="1:7" ht="19.95" customHeight="1" x14ac:dyDescent="0.3">
      <c r="A1618" t="s">
        <v>5351</v>
      </c>
      <c r="B1618" t="s">
        <v>4912</v>
      </c>
      <c r="C1618" t="s">
        <v>2775</v>
      </c>
      <c r="D1618" t="s">
        <v>67</v>
      </c>
      <c r="E1618" s="31">
        <v>22250</v>
      </c>
      <c r="F1618" s="30">
        <f>LowestQuintileIncome[[#This Row],[LQI]]/34620</f>
        <v>0.64269208549971113</v>
      </c>
      <c r="G1618" s="20">
        <f>IFERROR(VLOOKUP(F1618,Points!$I$2:$K$5,3,TRUE),"")</f>
        <v>15</v>
      </c>
    </row>
    <row r="1619" spans="1:7" ht="19.95" customHeight="1" x14ac:dyDescent="0.3">
      <c r="A1619" t="s">
        <v>5352</v>
      </c>
      <c r="B1619" t="s">
        <v>4913</v>
      </c>
      <c r="C1619" t="s">
        <v>2776</v>
      </c>
      <c r="D1619" t="s">
        <v>67</v>
      </c>
      <c r="E1619" s="31">
        <v>45250</v>
      </c>
      <c r="F1619" s="30">
        <f>LowestQuintileIncome[[#This Row],[LQI]]/34620</f>
        <v>1.3070479491623339</v>
      </c>
      <c r="G1619" s="20">
        <f>IFERROR(VLOOKUP(F1619,Points!$I$2:$K$5,3,TRUE),"")</f>
        <v>0</v>
      </c>
    </row>
    <row r="1620" spans="1:7" ht="19.95" customHeight="1" x14ac:dyDescent="0.3">
      <c r="A1620" t="s">
        <v>5351</v>
      </c>
      <c r="B1620" t="s">
        <v>4914</v>
      </c>
      <c r="C1620" t="s">
        <v>2777</v>
      </c>
      <c r="D1620" t="s">
        <v>77</v>
      </c>
      <c r="E1620" s="31">
        <v>26750</v>
      </c>
      <c r="F1620" s="30">
        <f>LowestQuintileIncome[[#This Row],[LQI]]/34620</f>
        <v>0.77267475447718081</v>
      </c>
      <c r="G1620" s="20">
        <f>IFERROR(VLOOKUP(F1620,Points!$I$2:$K$5,3,TRUE),"")</f>
        <v>10</v>
      </c>
    </row>
    <row r="1621" spans="1:7" ht="19.95" customHeight="1" x14ac:dyDescent="0.3">
      <c r="A1621" t="s">
        <v>5352</v>
      </c>
      <c r="B1621" t="s">
        <v>4915</v>
      </c>
      <c r="C1621" t="s">
        <v>2778</v>
      </c>
      <c r="D1621" t="s">
        <v>144</v>
      </c>
      <c r="E1621" s="31">
        <v>35250</v>
      </c>
      <c r="F1621" s="30">
        <f>LowestQuintileIncome[[#This Row],[LQI]]/34620</f>
        <v>1.0181975736568458</v>
      </c>
      <c r="G1621" s="20">
        <f>IFERROR(VLOOKUP(F1621,Points!$I$2:$K$5,3,TRUE),"")</f>
        <v>0</v>
      </c>
    </row>
    <row r="1622" spans="1:7" ht="19.95" customHeight="1" x14ac:dyDescent="0.3">
      <c r="A1622" t="s">
        <v>5351</v>
      </c>
      <c r="B1622" t="s">
        <v>4916</v>
      </c>
      <c r="C1622" t="s">
        <v>2779</v>
      </c>
      <c r="D1622" t="s">
        <v>144</v>
      </c>
      <c r="E1622" s="31">
        <v>34500</v>
      </c>
      <c r="F1622" s="30">
        <f>LowestQuintileIncome[[#This Row],[LQI]]/34620</f>
        <v>0.99653379549393417</v>
      </c>
      <c r="G1622" s="20">
        <f>IFERROR(VLOOKUP(F1622,Points!$I$2:$K$5,3,TRUE),"")</f>
        <v>0</v>
      </c>
    </row>
    <row r="1623" spans="1:7" ht="19.95" customHeight="1" x14ac:dyDescent="0.3">
      <c r="A1623" t="s">
        <v>5352</v>
      </c>
      <c r="B1623" t="s">
        <v>4917</v>
      </c>
      <c r="C1623" t="s">
        <v>2780</v>
      </c>
      <c r="D1623" t="s">
        <v>279</v>
      </c>
      <c r="E1623" s="31">
        <v>50615</v>
      </c>
      <c r="F1623" s="30">
        <f>LowestQuintileIncome[[#This Row],[LQI]]/34620</f>
        <v>1.4620161756210284</v>
      </c>
      <c r="G1623" s="20">
        <f>IFERROR(VLOOKUP(F1623,Points!$I$2:$K$5,3,TRUE),"")</f>
        <v>0</v>
      </c>
    </row>
    <row r="1624" spans="1:7" ht="19.95" customHeight="1" x14ac:dyDescent="0.3">
      <c r="A1624" t="s">
        <v>5352</v>
      </c>
      <c r="B1624" t="s">
        <v>4918</v>
      </c>
      <c r="C1624" t="s">
        <v>2781</v>
      </c>
      <c r="D1624" t="s">
        <v>177</v>
      </c>
      <c r="E1624" s="31">
        <v>35786</v>
      </c>
      <c r="F1624" s="30">
        <f>LowestQuintileIncome[[#This Row],[LQI]]/34620</f>
        <v>1.0336799537839398</v>
      </c>
      <c r="G1624" s="20">
        <f>IFERROR(VLOOKUP(F1624,Points!$I$2:$K$5,3,TRUE),"")</f>
        <v>0</v>
      </c>
    </row>
    <row r="1625" spans="1:7" ht="19.95" customHeight="1" x14ac:dyDescent="0.3">
      <c r="A1625" t="s">
        <v>5352</v>
      </c>
      <c r="B1625" t="s">
        <v>4919</v>
      </c>
      <c r="C1625" t="s">
        <v>2782</v>
      </c>
      <c r="D1625" t="s">
        <v>272</v>
      </c>
      <c r="E1625" s="31">
        <v>34000</v>
      </c>
      <c r="F1625" s="30">
        <f>LowestQuintileIncome[[#This Row],[LQI]]/34620</f>
        <v>0.9820912767186597</v>
      </c>
      <c r="G1625" s="20">
        <f>IFERROR(VLOOKUP(F1625,Points!$I$2:$K$5,3,TRUE),"")</f>
        <v>0</v>
      </c>
    </row>
    <row r="1626" spans="1:7" ht="19.95" customHeight="1" x14ac:dyDescent="0.3">
      <c r="A1626" t="s">
        <v>5351</v>
      </c>
      <c r="B1626" t="s">
        <v>4920</v>
      </c>
      <c r="C1626" t="s">
        <v>2783</v>
      </c>
      <c r="D1626" t="s">
        <v>99</v>
      </c>
      <c r="E1626" s="31">
        <v>33788</v>
      </c>
      <c r="F1626" s="30">
        <f>LowestQuintileIncome[[#This Row],[LQI]]/34620</f>
        <v>0.9759676487579434</v>
      </c>
      <c r="G1626" s="20">
        <f>IFERROR(VLOOKUP(F1626,Points!$I$2:$K$5,3,TRUE),"")</f>
        <v>0</v>
      </c>
    </row>
    <row r="1627" spans="1:7" ht="19.95" customHeight="1" x14ac:dyDescent="0.3">
      <c r="A1627" t="s">
        <v>5352</v>
      </c>
      <c r="B1627" t="s">
        <v>4921</v>
      </c>
      <c r="C1627" t="s">
        <v>2784</v>
      </c>
      <c r="D1627" t="s">
        <v>156</v>
      </c>
      <c r="E1627" s="31">
        <v>19000</v>
      </c>
      <c r="F1627" s="30">
        <f>LowestQuintileIncome[[#This Row],[LQI]]/34620</f>
        <v>0.54881571346042746</v>
      </c>
      <c r="G1627" s="20">
        <f>IFERROR(VLOOKUP(F1627,Points!$I$2:$K$5,3,TRUE),"")</f>
        <v>20</v>
      </c>
    </row>
    <row r="1628" spans="1:7" ht="19.95" customHeight="1" x14ac:dyDescent="0.3">
      <c r="A1628" t="s">
        <v>5352</v>
      </c>
      <c r="B1628" t="s">
        <v>4922</v>
      </c>
      <c r="C1628" t="s">
        <v>2784</v>
      </c>
      <c r="D1628" t="s">
        <v>23</v>
      </c>
      <c r="E1628" s="31">
        <v>16250</v>
      </c>
      <c r="F1628" s="30">
        <f>LowestQuintileIncome[[#This Row],[LQI]]/34620</f>
        <v>0.46938186019641825</v>
      </c>
      <c r="G1628" s="20">
        <f>IFERROR(VLOOKUP(F1628,Points!$I$2:$K$5,3,TRUE),"")</f>
        <v>20</v>
      </c>
    </row>
    <row r="1629" spans="1:7" ht="19.95" customHeight="1" x14ac:dyDescent="0.3">
      <c r="A1629" t="s">
        <v>5352</v>
      </c>
      <c r="B1629" t="s">
        <v>4923</v>
      </c>
      <c r="C1629" t="s">
        <v>2784</v>
      </c>
      <c r="D1629" t="s">
        <v>43</v>
      </c>
      <c r="E1629" s="31">
        <v>50964</v>
      </c>
      <c r="F1629" s="30">
        <f>LowestQuintileIncome[[#This Row],[LQI]]/34620</f>
        <v>1.4720970537261699</v>
      </c>
      <c r="G1629" s="20">
        <f>IFERROR(VLOOKUP(F1629,Points!$I$2:$K$5,3,TRUE),"")</f>
        <v>0</v>
      </c>
    </row>
    <row r="1630" spans="1:7" ht="19.95" customHeight="1" x14ac:dyDescent="0.3">
      <c r="A1630" t="s">
        <v>5352</v>
      </c>
      <c r="B1630" t="s">
        <v>4924</v>
      </c>
      <c r="C1630" t="s">
        <v>2784</v>
      </c>
      <c r="D1630" t="s">
        <v>66</v>
      </c>
      <c r="E1630" s="31">
        <v>38271</v>
      </c>
      <c r="F1630" s="30">
        <f>LowestQuintileIncome[[#This Row],[LQI]]/34620</f>
        <v>1.1054592720970537</v>
      </c>
      <c r="G1630" s="20">
        <f>IFERROR(VLOOKUP(F1630,Points!$I$2:$K$5,3,TRUE),"")</f>
        <v>0</v>
      </c>
    </row>
    <row r="1631" spans="1:7" ht="19.95" customHeight="1" x14ac:dyDescent="0.3">
      <c r="A1631" t="s">
        <v>5352</v>
      </c>
      <c r="B1631" t="s">
        <v>4925</v>
      </c>
      <c r="C1631" t="s">
        <v>2784</v>
      </c>
      <c r="D1631" t="s">
        <v>86</v>
      </c>
      <c r="E1631" s="31">
        <v>29408</v>
      </c>
      <c r="F1631" s="30">
        <f>LowestQuintileIncome[[#This Row],[LQI]]/34620</f>
        <v>0.84945118428653954</v>
      </c>
      <c r="G1631" s="20">
        <f>IFERROR(VLOOKUP(F1631,Points!$I$2:$K$5,3,TRUE),"")</f>
        <v>0</v>
      </c>
    </row>
    <row r="1632" spans="1:7" ht="19.95" customHeight="1" x14ac:dyDescent="0.3">
      <c r="A1632" t="s">
        <v>5352</v>
      </c>
      <c r="B1632" t="s">
        <v>4926</v>
      </c>
      <c r="C1632" t="s">
        <v>2784</v>
      </c>
      <c r="D1632" t="s">
        <v>177</v>
      </c>
      <c r="E1632" s="31">
        <v>41955</v>
      </c>
      <c r="F1632" s="30">
        <f>LowestQuintileIncome[[#This Row],[LQI]]/34620</f>
        <v>1.2118717504332757</v>
      </c>
      <c r="G1632" s="20">
        <f>IFERROR(VLOOKUP(F1632,Points!$I$2:$K$5,3,TRUE),"")</f>
        <v>0</v>
      </c>
    </row>
    <row r="1633" spans="1:7" ht="19.95" customHeight="1" x14ac:dyDescent="0.3">
      <c r="A1633" t="s">
        <v>5352</v>
      </c>
      <c r="B1633" t="s">
        <v>4927</v>
      </c>
      <c r="C1633" t="s">
        <v>2784</v>
      </c>
      <c r="D1633" t="s">
        <v>21</v>
      </c>
      <c r="E1633" s="31">
        <v>46308</v>
      </c>
      <c r="F1633" s="30">
        <f>LowestQuintileIncome[[#This Row],[LQI]]/34620</f>
        <v>1.3376083188908146</v>
      </c>
      <c r="G1633" s="20">
        <f>IFERROR(VLOOKUP(F1633,Points!$I$2:$K$5,3,TRUE),"")</f>
        <v>0</v>
      </c>
    </row>
    <row r="1634" spans="1:7" ht="19.95" customHeight="1" x14ac:dyDescent="0.3">
      <c r="A1634" t="s">
        <v>5352</v>
      </c>
      <c r="B1634" t="s">
        <v>4928</v>
      </c>
      <c r="C1634" t="s">
        <v>2785</v>
      </c>
      <c r="D1634" t="s">
        <v>147</v>
      </c>
      <c r="E1634" s="31">
        <v>31423</v>
      </c>
      <c r="F1634" s="30">
        <f>LowestQuintileIncome[[#This Row],[LQI]]/34620</f>
        <v>0.90765453495089543</v>
      </c>
      <c r="G1634" s="20">
        <f>IFERROR(VLOOKUP(F1634,Points!$I$2:$K$5,3,TRUE),"")</f>
        <v>0</v>
      </c>
    </row>
    <row r="1635" spans="1:7" ht="19.95" customHeight="1" x14ac:dyDescent="0.3">
      <c r="A1635" t="s">
        <v>5351</v>
      </c>
      <c r="B1635" t="s">
        <v>4929</v>
      </c>
      <c r="C1635" t="s">
        <v>2786</v>
      </c>
      <c r="D1635" t="s">
        <v>156</v>
      </c>
      <c r="E1635" s="31">
        <v>26688</v>
      </c>
      <c r="F1635" s="30">
        <f>LowestQuintileIncome[[#This Row],[LQI]]/34620</f>
        <v>0.7708838821490468</v>
      </c>
      <c r="G1635" s="20">
        <f>IFERROR(VLOOKUP(F1635,Points!$I$2:$K$5,3,TRUE),"")</f>
        <v>10</v>
      </c>
    </row>
    <row r="1636" spans="1:7" ht="19.95" customHeight="1" x14ac:dyDescent="0.3">
      <c r="A1636" t="s">
        <v>5352</v>
      </c>
      <c r="B1636" t="s">
        <v>4930</v>
      </c>
      <c r="C1636" t="s">
        <v>2787</v>
      </c>
      <c r="D1636" t="s">
        <v>156</v>
      </c>
      <c r="E1636" s="31">
        <v>42950</v>
      </c>
      <c r="F1636" s="30">
        <f>LowestQuintileIncome[[#This Row],[LQI]]/34620</f>
        <v>1.2406123627960717</v>
      </c>
      <c r="G1636" s="20">
        <f>IFERROR(VLOOKUP(F1636,Points!$I$2:$K$5,3,TRUE),"")</f>
        <v>0</v>
      </c>
    </row>
    <row r="1637" spans="1:7" ht="19.95" customHeight="1" x14ac:dyDescent="0.3">
      <c r="A1637" t="s">
        <v>5352</v>
      </c>
      <c r="B1637" t="s">
        <v>4931</v>
      </c>
      <c r="C1637" t="s">
        <v>2787</v>
      </c>
      <c r="D1637" t="s">
        <v>168</v>
      </c>
      <c r="E1637" s="31">
        <v>29066</v>
      </c>
      <c r="F1637" s="30">
        <f>LowestQuintileIncome[[#This Row],[LQI]]/34620</f>
        <v>0.83957250144425188</v>
      </c>
      <c r="G1637" s="20">
        <f>IFERROR(VLOOKUP(F1637,Points!$I$2:$K$5,3,TRUE),"")</f>
        <v>0</v>
      </c>
    </row>
    <row r="1638" spans="1:7" ht="19.95" customHeight="1" x14ac:dyDescent="0.3">
      <c r="A1638" t="s">
        <v>5352</v>
      </c>
      <c r="B1638" t="s">
        <v>4932</v>
      </c>
      <c r="C1638" t="s">
        <v>2787</v>
      </c>
      <c r="D1638" t="s">
        <v>50</v>
      </c>
      <c r="E1638" s="31">
        <v>38833</v>
      </c>
      <c r="F1638" s="30">
        <f>LowestQuintileIncome[[#This Row],[LQI]]/34620</f>
        <v>1.1216926632004622</v>
      </c>
      <c r="G1638" s="20">
        <f>IFERROR(VLOOKUP(F1638,Points!$I$2:$K$5,3,TRUE),"")</f>
        <v>0</v>
      </c>
    </row>
    <row r="1639" spans="1:7" ht="19.95" customHeight="1" x14ac:dyDescent="0.3">
      <c r="A1639" t="s">
        <v>5352</v>
      </c>
      <c r="B1639" t="s">
        <v>4933</v>
      </c>
      <c r="C1639" t="s">
        <v>2787</v>
      </c>
      <c r="D1639" t="s">
        <v>91</v>
      </c>
      <c r="E1639" s="31">
        <v>47300</v>
      </c>
      <c r="F1639" s="30">
        <f>LowestQuintileIncome[[#This Row],[LQI]]/34620</f>
        <v>1.3662622761409591</v>
      </c>
      <c r="G1639" s="20">
        <f>IFERROR(VLOOKUP(F1639,Points!$I$2:$K$5,3,TRUE),"")</f>
        <v>0</v>
      </c>
    </row>
    <row r="1640" spans="1:7" ht="19.95" customHeight="1" x14ac:dyDescent="0.3">
      <c r="A1640" t="s">
        <v>5352</v>
      </c>
      <c r="B1640" t="s">
        <v>4934</v>
      </c>
      <c r="C1640" t="s">
        <v>2788</v>
      </c>
      <c r="D1640" t="s">
        <v>117</v>
      </c>
      <c r="E1640" s="31">
        <v>42532</v>
      </c>
      <c r="F1640" s="30">
        <f>LowestQuintileIncome[[#This Row],[LQI]]/34620</f>
        <v>1.2285384170999423</v>
      </c>
      <c r="G1640" s="20">
        <f>IFERROR(VLOOKUP(F1640,Points!$I$2:$K$5,3,TRUE),"")</f>
        <v>0</v>
      </c>
    </row>
    <row r="1641" spans="1:7" ht="19.95" customHeight="1" x14ac:dyDescent="0.3">
      <c r="A1641" t="s">
        <v>5352</v>
      </c>
      <c r="B1641" t="s">
        <v>4935</v>
      </c>
      <c r="C1641" t="s">
        <v>2789</v>
      </c>
      <c r="D1641" t="s">
        <v>88</v>
      </c>
      <c r="E1641" s="31">
        <v>38603</v>
      </c>
      <c r="F1641" s="30">
        <f>LowestQuintileIncome[[#This Row],[LQI]]/34620</f>
        <v>1.115049104563836</v>
      </c>
      <c r="G1641" s="20">
        <f>IFERROR(VLOOKUP(F1641,Points!$I$2:$K$5,3,TRUE),"")</f>
        <v>0</v>
      </c>
    </row>
    <row r="1642" spans="1:7" ht="19.95" customHeight="1" x14ac:dyDescent="0.3">
      <c r="A1642" t="s">
        <v>5351</v>
      </c>
      <c r="B1642" t="s">
        <v>4936</v>
      </c>
      <c r="C1642" t="s">
        <v>2790</v>
      </c>
      <c r="D1642" t="s">
        <v>30</v>
      </c>
      <c r="E1642" s="31">
        <v>36643</v>
      </c>
      <c r="F1642" s="30">
        <f>LowestQuintileIncome[[#This Row],[LQI]]/34620</f>
        <v>1.0584344309647602</v>
      </c>
      <c r="G1642" s="20">
        <f>IFERROR(VLOOKUP(F1642,Points!$I$2:$K$5,3,TRUE),"")</f>
        <v>0</v>
      </c>
    </row>
    <row r="1643" spans="1:7" ht="19.95" customHeight="1" x14ac:dyDescent="0.3">
      <c r="A1643" t="s">
        <v>5351</v>
      </c>
      <c r="B1643" t="s">
        <v>4937</v>
      </c>
      <c r="C1643" t="s">
        <v>2791</v>
      </c>
      <c r="D1643" t="s">
        <v>55</v>
      </c>
      <c r="E1643" s="31">
        <v>50429</v>
      </c>
      <c r="F1643" s="30">
        <f>LowestQuintileIncome[[#This Row],[LQI]]/34620</f>
        <v>1.4566435586366262</v>
      </c>
      <c r="G1643" s="20">
        <f>IFERROR(VLOOKUP(F1643,Points!$I$2:$K$5,3,TRUE),"")</f>
        <v>0</v>
      </c>
    </row>
    <row r="1644" spans="1:7" ht="19.95" customHeight="1" x14ac:dyDescent="0.3">
      <c r="A1644" t="s">
        <v>5351</v>
      </c>
      <c r="B1644" t="s">
        <v>4938</v>
      </c>
      <c r="C1644" t="s">
        <v>2792</v>
      </c>
      <c r="D1644" t="s">
        <v>143</v>
      </c>
      <c r="E1644" s="31">
        <v>52717</v>
      </c>
      <c r="F1644" s="30">
        <f>LowestQuintileIncome[[#This Row],[LQI]]/34620</f>
        <v>1.5227325245522818</v>
      </c>
      <c r="G1644" s="20">
        <f>IFERROR(VLOOKUP(F1644,Points!$I$2:$K$5,3,TRUE),"")</f>
        <v>0</v>
      </c>
    </row>
    <row r="1645" spans="1:7" ht="19.95" customHeight="1" x14ac:dyDescent="0.3">
      <c r="A1645" t="s">
        <v>5352</v>
      </c>
      <c r="B1645" t="s">
        <v>4939</v>
      </c>
      <c r="C1645" t="s">
        <v>2793</v>
      </c>
      <c r="D1645" t="s">
        <v>55</v>
      </c>
      <c r="E1645" s="31">
        <v>53548</v>
      </c>
      <c r="F1645" s="30">
        <f>LowestQuintileIncome[[#This Row],[LQI]]/34620</f>
        <v>1.5467359907567879</v>
      </c>
      <c r="G1645" s="20">
        <f>IFERROR(VLOOKUP(F1645,Points!$I$2:$K$5,3,TRUE),"")</f>
        <v>0</v>
      </c>
    </row>
    <row r="1646" spans="1:7" ht="19.95" customHeight="1" x14ac:dyDescent="0.3">
      <c r="A1646" t="s">
        <v>5352</v>
      </c>
      <c r="B1646" t="s">
        <v>4940</v>
      </c>
      <c r="C1646" t="s">
        <v>2793</v>
      </c>
      <c r="D1646" t="s">
        <v>83</v>
      </c>
      <c r="E1646" s="31">
        <v>68167</v>
      </c>
      <c r="F1646" s="30">
        <f>LowestQuintileIncome[[#This Row],[LQI]]/34620</f>
        <v>1.969006354708261</v>
      </c>
      <c r="G1646" s="20">
        <f>IFERROR(VLOOKUP(F1646,Points!$I$2:$K$5,3,TRUE),"")</f>
        <v>0</v>
      </c>
    </row>
    <row r="1647" spans="1:7" ht="19.95" customHeight="1" x14ac:dyDescent="0.3">
      <c r="A1647" t="s">
        <v>5352</v>
      </c>
      <c r="B1647" t="s">
        <v>4941</v>
      </c>
      <c r="C1647" t="s">
        <v>2793</v>
      </c>
      <c r="D1647" t="s">
        <v>143</v>
      </c>
      <c r="E1647" s="31">
        <v>29519</v>
      </c>
      <c r="F1647" s="30">
        <f>LowestQuintileIncome[[#This Row],[LQI]]/34620</f>
        <v>0.85265742345465045</v>
      </c>
      <c r="G1647" s="20">
        <f>IFERROR(VLOOKUP(F1647,Points!$I$2:$K$5,3,TRUE),"")</f>
        <v>0</v>
      </c>
    </row>
    <row r="1648" spans="1:7" ht="19.95" customHeight="1" x14ac:dyDescent="0.3">
      <c r="A1648" t="s">
        <v>5352</v>
      </c>
      <c r="B1648" t="s">
        <v>4942</v>
      </c>
      <c r="C1648" t="s">
        <v>2794</v>
      </c>
      <c r="D1648" t="s">
        <v>25</v>
      </c>
      <c r="E1648" s="31">
        <v>29333</v>
      </c>
      <c r="F1648" s="30">
        <f>LowestQuintileIncome[[#This Row],[LQI]]/34620</f>
        <v>0.8472848064702484</v>
      </c>
      <c r="G1648" s="20">
        <f>IFERROR(VLOOKUP(F1648,Points!$I$2:$K$5,3,TRUE),"")</f>
        <v>0</v>
      </c>
    </row>
    <row r="1649" spans="1:7" ht="19.95" customHeight="1" x14ac:dyDescent="0.3">
      <c r="A1649" t="s">
        <v>5352</v>
      </c>
      <c r="B1649" t="s">
        <v>4943</v>
      </c>
      <c r="C1649" t="s">
        <v>2795</v>
      </c>
      <c r="D1649" t="s">
        <v>32</v>
      </c>
      <c r="E1649" s="31">
        <v>48365</v>
      </c>
      <c r="F1649" s="30">
        <f>LowestQuintileIncome[[#This Row],[LQI]]/34620</f>
        <v>1.3970248411322934</v>
      </c>
      <c r="G1649" s="20">
        <f>IFERROR(VLOOKUP(F1649,Points!$I$2:$K$5,3,TRUE),"")</f>
        <v>0</v>
      </c>
    </row>
    <row r="1650" spans="1:7" ht="19.95" customHeight="1" x14ac:dyDescent="0.3">
      <c r="A1650" t="s">
        <v>5352</v>
      </c>
      <c r="B1650" t="s">
        <v>4944</v>
      </c>
      <c r="C1650" t="s">
        <v>2795</v>
      </c>
      <c r="D1650" t="s">
        <v>195</v>
      </c>
      <c r="E1650" s="31">
        <v>54167</v>
      </c>
      <c r="F1650" s="30">
        <f>LowestQuintileIncome[[#This Row],[LQI]]/34620</f>
        <v>1.5646158290005776</v>
      </c>
      <c r="G1650" s="20">
        <f>IFERROR(VLOOKUP(F1650,Points!$I$2:$K$5,3,TRUE),"")</f>
        <v>0</v>
      </c>
    </row>
    <row r="1651" spans="1:7" ht="19.95" customHeight="1" x14ac:dyDescent="0.3">
      <c r="A1651" t="s">
        <v>5351</v>
      </c>
      <c r="B1651" t="s">
        <v>4945</v>
      </c>
      <c r="C1651" t="s">
        <v>2796</v>
      </c>
      <c r="D1651" t="s">
        <v>195</v>
      </c>
      <c r="E1651" s="31">
        <v>37000</v>
      </c>
      <c r="F1651" s="30">
        <f>LowestQuintileIncome[[#This Row],[LQI]]/34620</f>
        <v>1.0687463893703062</v>
      </c>
      <c r="G1651" s="20">
        <f>IFERROR(VLOOKUP(F1651,Points!$I$2:$K$5,3,TRUE),"")</f>
        <v>0</v>
      </c>
    </row>
    <row r="1652" spans="1:7" ht="19.95" customHeight="1" x14ac:dyDescent="0.3">
      <c r="A1652" t="s">
        <v>5351</v>
      </c>
      <c r="B1652" t="s">
        <v>4946</v>
      </c>
      <c r="C1652" t="s">
        <v>2797</v>
      </c>
      <c r="D1652" t="s">
        <v>50</v>
      </c>
      <c r="E1652" s="31">
        <v>25168</v>
      </c>
      <c r="F1652" s="30">
        <f>LowestQuintileIncome[[#This Row],[LQI]]/34620</f>
        <v>0.72697862507221256</v>
      </c>
      <c r="G1652" s="20">
        <f>IFERROR(VLOOKUP(F1652,Points!$I$2:$K$5,3,TRUE),"")</f>
        <v>10</v>
      </c>
    </row>
    <row r="1653" spans="1:7" ht="19.95" customHeight="1" x14ac:dyDescent="0.3">
      <c r="A1653" t="s">
        <v>5351</v>
      </c>
      <c r="B1653" t="s">
        <v>4947</v>
      </c>
      <c r="C1653" t="s">
        <v>2798</v>
      </c>
      <c r="D1653" t="s">
        <v>21</v>
      </c>
      <c r="E1653" s="31">
        <v>31429</v>
      </c>
      <c r="F1653" s="30">
        <f>LowestQuintileIncome[[#This Row],[LQI]]/34620</f>
        <v>0.90782784517619874</v>
      </c>
      <c r="G1653" s="20">
        <f>IFERROR(VLOOKUP(F1653,Points!$I$2:$K$5,3,TRUE),"")</f>
        <v>0</v>
      </c>
    </row>
    <row r="1654" spans="1:7" ht="19.95" customHeight="1" x14ac:dyDescent="0.3">
      <c r="A1654" t="s">
        <v>5351</v>
      </c>
      <c r="B1654" t="s">
        <v>4948</v>
      </c>
      <c r="C1654" t="s">
        <v>2799</v>
      </c>
      <c r="D1654" t="s">
        <v>21</v>
      </c>
      <c r="E1654" s="31">
        <v>35889</v>
      </c>
      <c r="F1654" s="30">
        <f>LowestQuintileIncome[[#This Row],[LQI]]/34620</f>
        <v>1.0366551126516463</v>
      </c>
      <c r="G1654" s="20">
        <f>IFERROR(VLOOKUP(F1654,Points!$I$2:$K$5,3,TRUE),"")</f>
        <v>0</v>
      </c>
    </row>
    <row r="1655" spans="1:7" ht="19.95" customHeight="1" x14ac:dyDescent="0.3">
      <c r="A1655" t="s">
        <v>5352</v>
      </c>
      <c r="B1655" t="s">
        <v>4949</v>
      </c>
      <c r="C1655" t="s">
        <v>2800</v>
      </c>
      <c r="D1655" t="s">
        <v>21</v>
      </c>
      <c r="E1655" s="31">
        <v>38647</v>
      </c>
      <c r="F1655" s="30">
        <f>LowestQuintileIncome[[#This Row],[LQI]]/34620</f>
        <v>1.1163200462160601</v>
      </c>
      <c r="G1655" s="20">
        <f>IFERROR(VLOOKUP(F1655,Points!$I$2:$K$5,3,TRUE),"")</f>
        <v>0</v>
      </c>
    </row>
    <row r="1656" spans="1:7" ht="19.95" customHeight="1" x14ac:dyDescent="0.3">
      <c r="A1656" t="s">
        <v>5352</v>
      </c>
      <c r="B1656" t="s">
        <v>4950</v>
      </c>
      <c r="C1656" t="s">
        <v>2801</v>
      </c>
      <c r="D1656" t="s">
        <v>21</v>
      </c>
      <c r="E1656" s="31">
        <v>48038</v>
      </c>
      <c r="F1656" s="30">
        <f>LowestQuintileIncome[[#This Row],[LQI]]/34620</f>
        <v>1.3875794338532641</v>
      </c>
      <c r="G1656" s="20">
        <f>IFERROR(VLOOKUP(F1656,Points!$I$2:$K$5,3,TRUE),"")</f>
        <v>0</v>
      </c>
    </row>
    <row r="1657" spans="1:7" ht="19.95" customHeight="1" x14ac:dyDescent="0.3">
      <c r="A1657" t="s">
        <v>5352</v>
      </c>
      <c r="B1657" t="s">
        <v>4951</v>
      </c>
      <c r="C1657" t="s">
        <v>2802</v>
      </c>
      <c r="D1657" t="s">
        <v>122</v>
      </c>
      <c r="E1657" s="31">
        <v>52903</v>
      </c>
      <c r="F1657" s="30">
        <f>LowestQuintileIncome[[#This Row],[LQI]]/34620</f>
        <v>1.528105141536684</v>
      </c>
      <c r="G1657" s="20">
        <f>IFERROR(VLOOKUP(F1657,Points!$I$2:$K$5,3,TRUE),"")</f>
        <v>0</v>
      </c>
    </row>
    <row r="1658" spans="1:7" ht="19.95" customHeight="1" x14ac:dyDescent="0.3">
      <c r="A1658" t="s">
        <v>5352</v>
      </c>
      <c r="B1658" t="s">
        <v>4952</v>
      </c>
      <c r="C1658" t="s">
        <v>2803</v>
      </c>
      <c r="D1658" t="s">
        <v>23</v>
      </c>
      <c r="E1658" s="31">
        <v>36885</v>
      </c>
      <c r="F1658" s="30">
        <f>LowestQuintileIncome[[#This Row],[LQI]]/34620</f>
        <v>1.0654246100519931</v>
      </c>
      <c r="G1658" s="20">
        <f>IFERROR(VLOOKUP(F1658,Points!$I$2:$K$5,3,TRUE),"")</f>
        <v>0</v>
      </c>
    </row>
    <row r="1659" spans="1:7" ht="19.95" customHeight="1" x14ac:dyDescent="0.3">
      <c r="A1659" t="s">
        <v>5351</v>
      </c>
      <c r="B1659" t="s">
        <v>4953</v>
      </c>
      <c r="C1659" t="s">
        <v>2804</v>
      </c>
      <c r="D1659" t="s">
        <v>101</v>
      </c>
      <c r="E1659" s="31">
        <v>19333</v>
      </c>
      <c r="F1659" s="30">
        <f>LowestQuintileIncome[[#This Row],[LQI]]/34620</f>
        <v>0.55843443096476031</v>
      </c>
      <c r="G1659" s="20">
        <f>IFERROR(VLOOKUP(F1659,Points!$I$2:$K$5,3,TRUE),"")</f>
        <v>20</v>
      </c>
    </row>
    <row r="1660" spans="1:7" ht="19.95" customHeight="1" x14ac:dyDescent="0.3">
      <c r="A1660" t="s">
        <v>5351</v>
      </c>
      <c r="B1660" t="s">
        <v>4954</v>
      </c>
      <c r="C1660" t="s">
        <v>2805</v>
      </c>
      <c r="D1660" t="s">
        <v>131</v>
      </c>
      <c r="E1660" s="31">
        <v>25263</v>
      </c>
      <c r="F1660" s="30">
        <f>LowestQuintileIncome[[#This Row],[LQI]]/34620</f>
        <v>0.72972270363951475</v>
      </c>
      <c r="G1660" s="20">
        <f>IFERROR(VLOOKUP(F1660,Points!$I$2:$K$5,3,TRUE),"")</f>
        <v>10</v>
      </c>
    </row>
    <row r="1661" spans="1:7" ht="19.95" customHeight="1" x14ac:dyDescent="0.3">
      <c r="A1661" t="s">
        <v>5352</v>
      </c>
      <c r="B1661" t="s">
        <v>4955</v>
      </c>
      <c r="C1661" t="s">
        <v>2806</v>
      </c>
      <c r="D1661" t="s">
        <v>208</v>
      </c>
      <c r="E1661" s="31">
        <v>43607</v>
      </c>
      <c r="F1661" s="30">
        <f>LowestQuintileIncome[[#This Row],[LQI]]/34620</f>
        <v>1.2595898324667822</v>
      </c>
      <c r="G1661" s="20">
        <f>IFERROR(VLOOKUP(F1661,Points!$I$2:$K$5,3,TRUE),"")</f>
        <v>0</v>
      </c>
    </row>
    <row r="1662" spans="1:7" ht="19.95" customHeight="1" x14ac:dyDescent="0.3">
      <c r="A1662" t="s">
        <v>5352</v>
      </c>
      <c r="B1662" t="s">
        <v>4956</v>
      </c>
      <c r="C1662" t="s">
        <v>2807</v>
      </c>
      <c r="D1662" t="s">
        <v>67</v>
      </c>
      <c r="E1662" s="31">
        <v>27379</v>
      </c>
      <c r="F1662" s="30">
        <f>LowestQuintileIncome[[#This Row],[LQI]]/34620</f>
        <v>0.79084344309647603</v>
      </c>
      <c r="G1662" s="20">
        <f>IFERROR(VLOOKUP(F1662,Points!$I$2:$K$5,3,TRUE),"")</f>
        <v>10</v>
      </c>
    </row>
    <row r="1663" spans="1:7" ht="19.95" customHeight="1" x14ac:dyDescent="0.3">
      <c r="A1663" t="s">
        <v>5352</v>
      </c>
      <c r="B1663" t="s">
        <v>4957</v>
      </c>
      <c r="C1663" t="s">
        <v>2807</v>
      </c>
      <c r="D1663" t="s">
        <v>147</v>
      </c>
      <c r="E1663" s="31">
        <v>54159</v>
      </c>
      <c r="F1663" s="30">
        <f>LowestQuintileIncome[[#This Row],[LQI]]/34620</f>
        <v>1.5643847487001734</v>
      </c>
      <c r="G1663" s="20">
        <f>IFERROR(VLOOKUP(F1663,Points!$I$2:$K$5,3,TRUE),"")</f>
        <v>0</v>
      </c>
    </row>
    <row r="1664" spans="1:7" ht="19.95" customHeight="1" x14ac:dyDescent="0.3">
      <c r="A1664" t="s">
        <v>5352</v>
      </c>
      <c r="B1664" t="s">
        <v>4958</v>
      </c>
      <c r="C1664" t="s">
        <v>2807</v>
      </c>
      <c r="D1664" t="s">
        <v>208</v>
      </c>
      <c r="E1664" s="31">
        <v>61222</v>
      </c>
      <c r="F1664" s="30">
        <f>LowestQuintileIncome[[#This Row],[LQI]]/34620</f>
        <v>1.7683997689196995</v>
      </c>
      <c r="G1664" s="20">
        <f>IFERROR(VLOOKUP(F1664,Points!$I$2:$K$5,3,TRUE),"")</f>
        <v>0</v>
      </c>
    </row>
    <row r="1665" spans="1:7" ht="19.95" customHeight="1" x14ac:dyDescent="0.3">
      <c r="A1665" t="s">
        <v>5352</v>
      </c>
      <c r="B1665" t="s">
        <v>4959</v>
      </c>
      <c r="C1665" t="s">
        <v>2807</v>
      </c>
      <c r="D1665" t="s">
        <v>21</v>
      </c>
      <c r="E1665" s="31">
        <v>59208</v>
      </c>
      <c r="F1665" s="30">
        <f>LowestQuintileIncome[[#This Row],[LQI]]/34620</f>
        <v>1.7102253032928942</v>
      </c>
      <c r="G1665" s="20">
        <f>IFERROR(VLOOKUP(F1665,Points!$I$2:$K$5,3,TRUE),"")</f>
        <v>0</v>
      </c>
    </row>
    <row r="1666" spans="1:7" ht="19.95" customHeight="1" x14ac:dyDescent="0.3">
      <c r="A1666" t="s">
        <v>5352</v>
      </c>
      <c r="B1666" t="s">
        <v>4960</v>
      </c>
      <c r="C1666" t="s">
        <v>2808</v>
      </c>
      <c r="D1666" t="s">
        <v>91</v>
      </c>
      <c r="E1666" s="31">
        <v>38333</v>
      </c>
      <c r="F1666" s="30">
        <f>LowestQuintileIncome[[#This Row],[LQI]]/34620</f>
        <v>1.1072501444251877</v>
      </c>
      <c r="G1666" s="20">
        <f>IFERROR(VLOOKUP(F1666,Points!$I$2:$K$5,3,TRUE),"")</f>
        <v>0</v>
      </c>
    </row>
    <row r="1667" spans="1:7" ht="19.95" customHeight="1" x14ac:dyDescent="0.3">
      <c r="A1667" t="s">
        <v>5352</v>
      </c>
      <c r="B1667" t="s">
        <v>4961</v>
      </c>
      <c r="C1667" t="s">
        <v>2809</v>
      </c>
      <c r="D1667" t="s">
        <v>147</v>
      </c>
      <c r="E1667" s="31">
        <v>33929</v>
      </c>
      <c r="F1667" s="30">
        <f>LowestQuintileIncome[[#This Row],[LQI]]/34620</f>
        <v>0.98004043905257077</v>
      </c>
      <c r="G1667" s="20">
        <f>IFERROR(VLOOKUP(F1667,Points!$I$2:$K$5,3,TRUE),"")</f>
        <v>0</v>
      </c>
    </row>
    <row r="1668" spans="1:7" ht="19.95" customHeight="1" x14ac:dyDescent="0.3">
      <c r="A1668" t="s">
        <v>5351</v>
      </c>
      <c r="B1668" t="s">
        <v>4962</v>
      </c>
      <c r="C1668" t="s">
        <v>2810</v>
      </c>
      <c r="D1668" t="s">
        <v>221</v>
      </c>
      <c r="E1668" s="31">
        <v>54278</v>
      </c>
      <c r="F1668" s="30">
        <f>LowestQuintileIncome[[#This Row],[LQI]]/34620</f>
        <v>1.5678220681686885</v>
      </c>
      <c r="G1668" s="20">
        <f>IFERROR(VLOOKUP(F1668,Points!$I$2:$K$5,3,TRUE),"")</f>
        <v>0</v>
      </c>
    </row>
    <row r="1669" spans="1:7" ht="19.95" customHeight="1" x14ac:dyDescent="0.3">
      <c r="A1669" t="s">
        <v>5352</v>
      </c>
      <c r="B1669" t="s">
        <v>4963</v>
      </c>
      <c r="C1669" t="s">
        <v>2811</v>
      </c>
      <c r="D1669" t="s">
        <v>95</v>
      </c>
      <c r="E1669" s="31">
        <v>35333</v>
      </c>
      <c r="F1669" s="30">
        <f>LowestQuintileIncome[[#This Row],[LQI]]/34620</f>
        <v>1.0205950317735413</v>
      </c>
      <c r="G1669" s="20">
        <f>IFERROR(VLOOKUP(F1669,Points!$I$2:$K$5,3,TRUE),"")</f>
        <v>0</v>
      </c>
    </row>
    <row r="1670" spans="1:7" ht="19.95" customHeight="1" x14ac:dyDescent="0.3">
      <c r="A1670" t="s">
        <v>5352</v>
      </c>
      <c r="B1670" t="s">
        <v>4964</v>
      </c>
      <c r="C1670" t="s">
        <v>2811</v>
      </c>
      <c r="D1670" t="s">
        <v>239</v>
      </c>
      <c r="E1670" s="31">
        <v>29686</v>
      </c>
      <c r="F1670" s="30">
        <f>LowestQuintileIncome[[#This Row],[LQI]]/34620</f>
        <v>0.85748122472559218</v>
      </c>
      <c r="G1670" s="20">
        <f>IFERROR(VLOOKUP(F1670,Points!$I$2:$K$5,3,TRUE),"")</f>
        <v>0</v>
      </c>
    </row>
    <row r="1671" spans="1:7" ht="19.95" customHeight="1" x14ac:dyDescent="0.3">
      <c r="A1671" t="s">
        <v>5351</v>
      </c>
      <c r="B1671" t="s">
        <v>4965</v>
      </c>
      <c r="C1671" t="s">
        <v>2812</v>
      </c>
      <c r="D1671" t="s">
        <v>143</v>
      </c>
      <c r="E1671" s="31">
        <v>27758</v>
      </c>
      <c r="F1671" s="30">
        <f>LowestQuintileIncome[[#This Row],[LQI]]/34620</f>
        <v>0.80179087232813406</v>
      </c>
      <c r="G1671" s="20">
        <f>IFERROR(VLOOKUP(F1671,Points!$I$2:$K$5,3,TRUE),"")</f>
        <v>0</v>
      </c>
    </row>
    <row r="1672" spans="1:7" ht="19.95" customHeight="1" x14ac:dyDescent="0.3">
      <c r="A1672" t="s">
        <v>5351</v>
      </c>
      <c r="B1672" t="s">
        <v>4966</v>
      </c>
      <c r="C1672" t="s">
        <v>2813</v>
      </c>
      <c r="D1672" t="s">
        <v>111</v>
      </c>
      <c r="E1672" s="31">
        <v>34800</v>
      </c>
      <c r="F1672" s="30">
        <f>LowestQuintileIncome[[#This Row],[LQI]]/34620</f>
        <v>1.0051993067590987</v>
      </c>
      <c r="G1672" s="20">
        <f>IFERROR(VLOOKUP(F1672,Points!$I$2:$K$5,3,TRUE),"")</f>
        <v>0</v>
      </c>
    </row>
    <row r="1673" spans="1:7" ht="19.95" customHeight="1" x14ac:dyDescent="0.3">
      <c r="A1673" t="s">
        <v>5351</v>
      </c>
      <c r="B1673" t="s">
        <v>4967</v>
      </c>
      <c r="C1673" t="s">
        <v>2814</v>
      </c>
      <c r="D1673" t="s">
        <v>36</v>
      </c>
      <c r="E1673" s="31">
        <v>60435</v>
      </c>
      <c r="F1673" s="30">
        <f>LowestQuintileIncome[[#This Row],[LQI]]/34620</f>
        <v>1.7456672443674177</v>
      </c>
      <c r="G1673" s="20">
        <f>IFERROR(VLOOKUP(F1673,Points!$I$2:$K$5,3,TRUE),"")</f>
        <v>0</v>
      </c>
    </row>
    <row r="1674" spans="1:7" ht="19.95" customHeight="1" x14ac:dyDescent="0.3">
      <c r="A1674" t="s">
        <v>5351</v>
      </c>
      <c r="B1674" t="s">
        <v>4968</v>
      </c>
      <c r="C1674" t="s">
        <v>2815</v>
      </c>
      <c r="D1674" t="s">
        <v>229</v>
      </c>
      <c r="E1674" s="31">
        <v>34082</v>
      </c>
      <c r="F1674" s="30">
        <f>LowestQuintileIncome[[#This Row],[LQI]]/34620</f>
        <v>0.98445984979780476</v>
      </c>
      <c r="G1674" s="20">
        <f>IFERROR(VLOOKUP(F1674,Points!$I$2:$K$5,3,TRUE),"")</f>
        <v>0</v>
      </c>
    </row>
    <row r="1675" spans="1:7" ht="19.95" customHeight="1" x14ac:dyDescent="0.3">
      <c r="A1675" t="s">
        <v>5351</v>
      </c>
      <c r="B1675" t="s">
        <v>4969</v>
      </c>
      <c r="C1675" t="s">
        <v>2816</v>
      </c>
      <c r="D1675" t="s">
        <v>83</v>
      </c>
      <c r="E1675" s="31">
        <v>27368</v>
      </c>
      <c r="F1675" s="30">
        <f>LowestQuintileIncome[[#This Row],[LQI]]/34620</f>
        <v>0.79052570768342001</v>
      </c>
      <c r="G1675" s="20">
        <f>IFERROR(VLOOKUP(F1675,Points!$I$2:$K$5,3,TRUE),"")</f>
        <v>10</v>
      </c>
    </row>
    <row r="1676" spans="1:7" ht="19.95" customHeight="1" x14ac:dyDescent="0.3">
      <c r="A1676" t="s">
        <v>5352</v>
      </c>
      <c r="B1676" t="s">
        <v>4970</v>
      </c>
      <c r="C1676" t="s">
        <v>2817</v>
      </c>
      <c r="D1676" t="s">
        <v>83</v>
      </c>
      <c r="E1676" s="31">
        <v>55500</v>
      </c>
      <c r="F1676" s="30">
        <f>LowestQuintileIncome[[#This Row],[LQI]]/34620</f>
        <v>1.6031195840554593</v>
      </c>
      <c r="G1676" s="20">
        <f>IFERROR(VLOOKUP(F1676,Points!$I$2:$K$5,3,TRUE),"")</f>
        <v>0</v>
      </c>
    </row>
    <row r="1677" spans="1:7" ht="19.95" customHeight="1" x14ac:dyDescent="0.3">
      <c r="A1677" t="s">
        <v>5352</v>
      </c>
      <c r="B1677" t="s">
        <v>4971</v>
      </c>
      <c r="C1677" t="s">
        <v>2818</v>
      </c>
      <c r="D1677" t="s">
        <v>72</v>
      </c>
      <c r="E1677" s="31">
        <v>17056</v>
      </c>
      <c r="F1677" s="30">
        <f>LowestQuintileIncome[[#This Row],[LQI]]/34620</f>
        <v>0.49266320046216061</v>
      </c>
      <c r="G1677" s="20">
        <f>IFERROR(VLOOKUP(F1677,Points!$I$2:$K$5,3,TRUE),"")</f>
        <v>20</v>
      </c>
    </row>
    <row r="1678" spans="1:7" ht="19.95" customHeight="1" x14ac:dyDescent="0.3">
      <c r="A1678" t="s">
        <v>5352</v>
      </c>
      <c r="B1678" t="s">
        <v>4972</v>
      </c>
      <c r="C1678" t="s">
        <v>2818</v>
      </c>
      <c r="D1678" t="s">
        <v>91</v>
      </c>
      <c r="E1678" s="31">
        <v>38296</v>
      </c>
      <c r="F1678" s="30">
        <f>LowestQuintileIncome[[#This Row],[LQI]]/34620</f>
        <v>1.1061813980358175</v>
      </c>
      <c r="G1678" s="20">
        <f>IFERROR(VLOOKUP(F1678,Points!$I$2:$K$5,3,TRUE),"")</f>
        <v>0</v>
      </c>
    </row>
    <row r="1679" spans="1:7" ht="19.95" customHeight="1" x14ac:dyDescent="0.3">
      <c r="A1679" t="s">
        <v>5352</v>
      </c>
      <c r="B1679" t="s">
        <v>4973</v>
      </c>
      <c r="C1679" t="s">
        <v>2819</v>
      </c>
      <c r="D1679" t="s">
        <v>59</v>
      </c>
      <c r="E1679" s="31">
        <v>33111</v>
      </c>
      <c r="F1679" s="30">
        <f>LowestQuintileIncome[[#This Row],[LQI]]/34620</f>
        <v>0.95641247833622178</v>
      </c>
      <c r="G1679" s="20">
        <f>IFERROR(VLOOKUP(F1679,Points!$I$2:$K$5,3,TRUE),"")</f>
        <v>0</v>
      </c>
    </row>
    <row r="1680" spans="1:7" ht="19.95" customHeight="1" x14ac:dyDescent="0.3">
      <c r="A1680" t="s">
        <v>5352</v>
      </c>
      <c r="B1680" t="s">
        <v>4974</v>
      </c>
      <c r="C1680" t="s">
        <v>2820</v>
      </c>
      <c r="D1680" t="s">
        <v>48</v>
      </c>
      <c r="E1680" s="31">
        <v>32500</v>
      </c>
      <c r="F1680" s="30">
        <f>LowestQuintileIncome[[#This Row],[LQI]]/34620</f>
        <v>0.93876372039283651</v>
      </c>
      <c r="G1680" s="20">
        <f>IFERROR(VLOOKUP(F1680,Points!$I$2:$K$5,3,TRUE),"")</f>
        <v>0</v>
      </c>
    </row>
    <row r="1681" spans="1:7" ht="19.95" customHeight="1" x14ac:dyDescent="0.3">
      <c r="A1681" t="s">
        <v>5352</v>
      </c>
      <c r="B1681" t="s">
        <v>4975</v>
      </c>
      <c r="C1681" t="s">
        <v>2821</v>
      </c>
      <c r="D1681" t="s">
        <v>66</v>
      </c>
      <c r="E1681" s="31">
        <v>18944</v>
      </c>
      <c r="F1681" s="30">
        <f>LowestQuintileIncome[[#This Row],[LQI]]/34620</f>
        <v>0.54719815135759675</v>
      </c>
      <c r="G1681" s="20">
        <f>IFERROR(VLOOKUP(F1681,Points!$I$2:$K$5,3,TRUE),"")</f>
        <v>20</v>
      </c>
    </row>
    <row r="1682" spans="1:7" ht="19.95" customHeight="1" x14ac:dyDescent="0.3">
      <c r="A1682" t="s">
        <v>5351</v>
      </c>
      <c r="B1682" t="s">
        <v>4976</v>
      </c>
      <c r="C1682" t="s">
        <v>2822</v>
      </c>
      <c r="D1682" t="s">
        <v>66</v>
      </c>
      <c r="E1682" s="31">
        <v>18556</v>
      </c>
      <c r="F1682" s="30">
        <f>LowestQuintileIncome[[#This Row],[LQI]]/34620</f>
        <v>0.5359907567879838</v>
      </c>
      <c r="G1682" s="20">
        <f>IFERROR(VLOOKUP(F1682,Points!$I$2:$K$5,3,TRUE),"")</f>
        <v>20</v>
      </c>
    </row>
    <row r="1683" spans="1:7" ht="19.95" customHeight="1" x14ac:dyDescent="0.3">
      <c r="A1683" t="s">
        <v>5351</v>
      </c>
      <c r="B1683" t="s">
        <v>4977</v>
      </c>
      <c r="C1683" t="s">
        <v>2823</v>
      </c>
      <c r="D1683" t="s">
        <v>117</v>
      </c>
      <c r="E1683" s="31">
        <v>22250</v>
      </c>
      <c r="F1683" s="30">
        <f>LowestQuintileIncome[[#This Row],[LQI]]/34620</f>
        <v>0.64269208549971113</v>
      </c>
      <c r="G1683" s="20">
        <f>IFERROR(VLOOKUP(F1683,Points!$I$2:$K$5,3,TRUE),"")</f>
        <v>15</v>
      </c>
    </row>
    <row r="1684" spans="1:7" ht="19.95" customHeight="1" x14ac:dyDescent="0.3">
      <c r="A1684" t="s">
        <v>5352</v>
      </c>
      <c r="B1684" t="s">
        <v>4978</v>
      </c>
      <c r="C1684" t="s">
        <v>2824</v>
      </c>
      <c r="D1684" t="s">
        <v>177</v>
      </c>
      <c r="E1684" s="31">
        <v>29375</v>
      </c>
      <c r="F1684" s="30">
        <f>LowestQuintileIncome[[#This Row],[LQI]]/34620</f>
        <v>0.84849797804737148</v>
      </c>
      <c r="G1684" s="20">
        <f>IFERROR(VLOOKUP(F1684,Points!$I$2:$K$5,3,TRUE),"")</f>
        <v>0</v>
      </c>
    </row>
    <row r="1685" spans="1:7" ht="19.95" customHeight="1" x14ac:dyDescent="0.3">
      <c r="A1685" t="s">
        <v>5351</v>
      </c>
      <c r="B1685" t="s">
        <v>4979</v>
      </c>
      <c r="C1685" t="s">
        <v>2825</v>
      </c>
      <c r="D1685" t="s">
        <v>18</v>
      </c>
      <c r="E1685" s="31">
        <v>54292</v>
      </c>
      <c r="F1685" s="30">
        <f>LowestQuintileIncome[[#This Row],[LQI]]/34620</f>
        <v>1.5682264586943964</v>
      </c>
      <c r="G1685" s="20">
        <f>IFERROR(VLOOKUP(F1685,Points!$I$2:$K$5,3,TRUE),"")</f>
        <v>0</v>
      </c>
    </row>
    <row r="1686" spans="1:7" ht="19.95" customHeight="1" x14ac:dyDescent="0.3">
      <c r="A1686" t="s">
        <v>5352</v>
      </c>
      <c r="B1686" t="s">
        <v>4980</v>
      </c>
      <c r="C1686" t="s">
        <v>2826</v>
      </c>
      <c r="D1686" t="s">
        <v>115</v>
      </c>
      <c r="E1686" s="31">
        <v>39306</v>
      </c>
      <c r="F1686" s="30">
        <f>LowestQuintileIncome[[#This Row],[LQI]]/34620</f>
        <v>1.1353552859618719</v>
      </c>
      <c r="G1686" s="20">
        <f>IFERROR(VLOOKUP(F1686,Points!$I$2:$K$5,3,TRUE),"")</f>
        <v>0</v>
      </c>
    </row>
    <row r="1687" spans="1:7" ht="19.95" customHeight="1" x14ac:dyDescent="0.3">
      <c r="A1687" t="s">
        <v>5351</v>
      </c>
      <c r="B1687" t="s">
        <v>4981</v>
      </c>
      <c r="C1687" t="s">
        <v>2827</v>
      </c>
      <c r="D1687" t="s">
        <v>11</v>
      </c>
      <c r="E1687" s="31">
        <v>60854</v>
      </c>
      <c r="F1687" s="30">
        <f>LowestQuintileIncome[[#This Row],[LQI]]/34620</f>
        <v>1.7577700751010976</v>
      </c>
      <c r="G1687" s="20">
        <f>IFERROR(VLOOKUP(F1687,Points!$I$2:$K$5,3,TRUE),"")</f>
        <v>0</v>
      </c>
    </row>
    <row r="1688" spans="1:7" ht="19.95" customHeight="1" x14ac:dyDescent="0.3">
      <c r="A1688" t="s">
        <v>5351</v>
      </c>
      <c r="B1688" t="s">
        <v>4982</v>
      </c>
      <c r="C1688" t="s">
        <v>2828</v>
      </c>
      <c r="D1688" t="s">
        <v>156</v>
      </c>
      <c r="E1688" s="31">
        <v>19786</v>
      </c>
      <c r="F1688" s="30">
        <f>LowestQuintileIncome[[#This Row],[LQI]]/34620</f>
        <v>0.57151935297515888</v>
      </c>
      <c r="G1688" s="20">
        <f>IFERROR(VLOOKUP(F1688,Points!$I$2:$K$5,3,TRUE),"")</f>
        <v>20</v>
      </c>
    </row>
    <row r="1689" spans="1:7" ht="19.95" customHeight="1" x14ac:dyDescent="0.3">
      <c r="A1689" t="s">
        <v>5352</v>
      </c>
      <c r="B1689" t="s">
        <v>4983</v>
      </c>
      <c r="C1689" t="s">
        <v>2829</v>
      </c>
      <c r="D1689" t="s">
        <v>64</v>
      </c>
      <c r="E1689" s="31">
        <v>49889</v>
      </c>
      <c r="F1689" s="30">
        <f>LowestQuintileIncome[[#This Row],[LQI]]/34620</f>
        <v>1.44104563835933</v>
      </c>
      <c r="G1689" s="20">
        <f>IFERROR(VLOOKUP(F1689,Points!$I$2:$K$5,3,TRUE),"")</f>
        <v>0</v>
      </c>
    </row>
    <row r="1690" spans="1:7" ht="19.95" customHeight="1" x14ac:dyDescent="0.3">
      <c r="A1690" t="s">
        <v>5351</v>
      </c>
      <c r="B1690" t="s">
        <v>4984</v>
      </c>
      <c r="C1690" t="s">
        <v>2830</v>
      </c>
      <c r="D1690" t="s">
        <v>64</v>
      </c>
      <c r="E1690" s="31">
        <v>24875</v>
      </c>
      <c r="F1690" s="30">
        <f>LowestQuintileIncome[[#This Row],[LQI]]/34620</f>
        <v>0.7185153090699018</v>
      </c>
      <c r="G1690" s="20">
        <f>IFERROR(VLOOKUP(F1690,Points!$I$2:$K$5,3,TRUE),"")</f>
        <v>10</v>
      </c>
    </row>
    <row r="1691" spans="1:7" ht="19.95" customHeight="1" x14ac:dyDescent="0.3">
      <c r="A1691" t="s">
        <v>5352</v>
      </c>
      <c r="B1691" t="s">
        <v>4985</v>
      </c>
      <c r="C1691" t="s">
        <v>2831</v>
      </c>
      <c r="D1691" t="s">
        <v>219</v>
      </c>
      <c r="E1691" s="31">
        <v>34600</v>
      </c>
      <c r="F1691" s="30">
        <f>LowestQuintileIncome[[#This Row],[LQI]]/34620</f>
        <v>0.99942229924898907</v>
      </c>
      <c r="G1691" s="20">
        <f>IFERROR(VLOOKUP(F1691,Points!$I$2:$K$5,3,TRUE),"")</f>
        <v>0</v>
      </c>
    </row>
    <row r="1692" spans="1:7" ht="19.95" customHeight="1" x14ac:dyDescent="0.3">
      <c r="A1692" t="s">
        <v>5351</v>
      </c>
      <c r="B1692" t="s">
        <v>4986</v>
      </c>
      <c r="C1692" t="s">
        <v>2832</v>
      </c>
      <c r="D1692" t="s">
        <v>219</v>
      </c>
      <c r="E1692" s="31">
        <v>31818</v>
      </c>
      <c r="F1692" s="30">
        <f>LowestQuintileIncome[[#This Row],[LQI]]/34620</f>
        <v>0.91906412478336219</v>
      </c>
      <c r="G1692" s="20">
        <f>IFERROR(VLOOKUP(F1692,Points!$I$2:$K$5,3,TRUE),"")</f>
        <v>0</v>
      </c>
    </row>
    <row r="1693" spans="1:7" ht="19.95" customHeight="1" x14ac:dyDescent="0.3">
      <c r="A1693" t="s">
        <v>5352</v>
      </c>
      <c r="B1693" t="s">
        <v>4987</v>
      </c>
      <c r="C1693" t="s">
        <v>2833</v>
      </c>
      <c r="D1693" t="s">
        <v>119</v>
      </c>
      <c r="E1693" s="31">
        <v>60309</v>
      </c>
      <c r="F1693" s="30">
        <f>LowestQuintileIncome[[#This Row],[LQI]]/34620</f>
        <v>1.7420277296360485</v>
      </c>
      <c r="G1693" s="20">
        <f>IFERROR(VLOOKUP(F1693,Points!$I$2:$K$5,3,TRUE),"")</f>
        <v>0</v>
      </c>
    </row>
    <row r="1694" spans="1:7" ht="19.95" customHeight="1" x14ac:dyDescent="0.3">
      <c r="A1694" t="s">
        <v>5351</v>
      </c>
      <c r="B1694" t="s">
        <v>4988</v>
      </c>
      <c r="C1694" t="s">
        <v>2834</v>
      </c>
      <c r="D1694" t="s">
        <v>119</v>
      </c>
      <c r="E1694" s="31">
        <v>36792</v>
      </c>
      <c r="F1694" s="30">
        <f>LowestQuintileIncome[[#This Row],[LQI]]/34620</f>
        <v>1.062738301559792</v>
      </c>
      <c r="G1694" s="20">
        <f>IFERROR(VLOOKUP(F1694,Points!$I$2:$K$5,3,TRUE),"")</f>
        <v>0</v>
      </c>
    </row>
    <row r="1695" spans="1:7" ht="19.95" customHeight="1" x14ac:dyDescent="0.3">
      <c r="A1695" t="s">
        <v>5352</v>
      </c>
      <c r="B1695" t="s">
        <v>4989</v>
      </c>
      <c r="C1695" t="s">
        <v>2835</v>
      </c>
      <c r="D1695" t="s">
        <v>177</v>
      </c>
      <c r="E1695" s="31">
        <v>43500</v>
      </c>
      <c r="F1695" s="30">
        <f>LowestQuintileIncome[[#This Row],[LQI]]/34620</f>
        <v>1.2564991334488735</v>
      </c>
      <c r="G1695" s="20">
        <f>IFERROR(VLOOKUP(F1695,Points!$I$2:$K$5,3,TRUE),"")</f>
        <v>0</v>
      </c>
    </row>
    <row r="1696" spans="1:7" ht="19.95" customHeight="1" x14ac:dyDescent="0.3">
      <c r="A1696" t="s">
        <v>5352</v>
      </c>
      <c r="B1696" t="s">
        <v>4990</v>
      </c>
      <c r="C1696" t="s">
        <v>2836</v>
      </c>
      <c r="D1696" t="s">
        <v>101</v>
      </c>
      <c r="E1696" s="31">
        <v>36500</v>
      </c>
      <c r="F1696" s="30">
        <f>LowestQuintileIncome[[#This Row],[LQI]]/34620</f>
        <v>1.0543038705950318</v>
      </c>
      <c r="G1696" s="20">
        <f>IFERROR(VLOOKUP(F1696,Points!$I$2:$K$5,3,TRUE),"")</f>
        <v>0</v>
      </c>
    </row>
    <row r="1697" spans="1:7" ht="19.95" customHeight="1" x14ac:dyDescent="0.3">
      <c r="A1697" t="s">
        <v>5352</v>
      </c>
      <c r="B1697" t="s">
        <v>4991</v>
      </c>
      <c r="C1697" t="s">
        <v>2837</v>
      </c>
      <c r="D1697" t="s">
        <v>115</v>
      </c>
      <c r="E1697" s="31">
        <v>60035</v>
      </c>
      <c r="F1697" s="30">
        <f>LowestQuintileIncome[[#This Row],[LQI]]/34620</f>
        <v>1.7341132293471981</v>
      </c>
      <c r="G1697" s="20">
        <f>IFERROR(VLOOKUP(F1697,Points!$I$2:$K$5,3,TRUE),"")</f>
        <v>0</v>
      </c>
    </row>
    <row r="1698" spans="1:7" ht="19.95" customHeight="1" x14ac:dyDescent="0.3">
      <c r="A1698" t="s">
        <v>5351</v>
      </c>
      <c r="B1698" t="s">
        <v>4992</v>
      </c>
      <c r="C1698" t="s">
        <v>2838</v>
      </c>
      <c r="D1698" t="s">
        <v>229</v>
      </c>
      <c r="E1698" s="31">
        <v>35135</v>
      </c>
      <c r="F1698" s="30">
        <f>LowestQuintileIncome[[#This Row],[LQI]]/34620</f>
        <v>1.0148757943385327</v>
      </c>
      <c r="G1698" s="20">
        <f>IFERROR(VLOOKUP(F1698,Points!$I$2:$K$5,3,TRUE),"")</f>
        <v>0</v>
      </c>
    </row>
    <row r="1699" spans="1:7" ht="19.95" customHeight="1" x14ac:dyDescent="0.3">
      <c r="A1699" t="s">
        <v>5351</v>
      </c>
      <c r="B1699" t="s">
        <v>4993</v>
      </c>
      <c r="C1699" t="s">
        <v>2839</v>
      </c>
      <c r="D1699" t="s">
        <v>83</v>
      </c>
      <c r="E1699" s="31">
        <v>41077</v>
      </c>
      <c r="F1699" s="30">
        <f>LowestQuintileIncome[[#This Row],[LQI]]/34620</f>
        <v>1.1865106874638938</v>
      </c>
      <c r="G1699" s="20">
        <f>IFERROR(VLOOKUP(F1699,Points!$I$2:$K$5,3,TRUE),"")</f>
        <v>0</v>
      </c>
    </row>
    <row r="1700" spans="1:7" ht="19.95" customHeight="1" x14ac:dyDescent="0.3">
      <c r="A1700" t="s">
        <v>5351</v>
      </c>
      <c r="B1700" t="s">
        <v>4994</v>
      </c>
      <c r="C1700" t="s">
        <v>2840</v>
      </c>
      <c r="D1700" t="s">
        <v>23</v>
      </c>
      <c r="E1700" s="31">
        <v>30685</v>
      </c>
      <c r="F1700" s="30">
        <f>LowestQuintileIncome[[#This Row],[LQI]]/34620</f>
        <v>0.88633737723859041</v>
      </c>
      <c r="G1700" s="20">
        <f>IFERROR(VLOOKUP(F1700,Points!$I$2:$K$5,3,TRUE),"")</f>
        <v>0</v>
      </c>
    </row>
    <row r="1701" spans="1:7" ht="19.95" customHeight="1" x14ac:dyDescent="0.3">
      <c r="A1701" t="s">
        <v>5352</v>
      </c>
      <c r="B1701" t="s">
        <v>4995</v>
      </c>
      <c r="C1701" t="s">
        <v>2841</v>
      </c>
      <c r="D1701" t="s">
        <v>23</v>
      </c>
      <c r="E1701" s="31">
        <v>46154</v>
      </c>
      <c r="F1701" s="30">
        <f>LowestQuintileIncome[[#This Row],[LQI]]/34620</f>
        <v>1.3331600231080301</v>
      </c>
      <c r="G1701" s="20">
        <f>IFERROR(VLOOKUP(F1701,Points!$I$2:$K$5,3,TRUE),"")</f>
        <v>0</v>
      </c>
    </row>
    <row r="1702" spans="1:7" ht="19.95" customHeight="1" x14ac:dyDescent="0.3">
      <c r="A1702" t="s">
        <v>5352</v>
      </c>
      <c r="B1702" t="s">
        <v>4996</v>
      </c>
      <c r="C1702" t="s">
        <v>2842</v>
      </c>
      <c r="D1702" t="s">
        <v>99</v>
      </c>
      <c r="E1702" s="31">
        <v>59525</v>
      </c>
      <c r="F1702" s="30">
        <f>LowestQuintileIncome[[#This Row],[LQI]]/34620</f>
        <v>1.7193818601964184</v>
      </c>
      <c r="G1702" s="20">
        <f>IFERROR(VLOOKUP(F1702,Points!$I$2:$K$5,3,TRUE),"")</f>
        <v>0</v>
      </c>
    </row>
    <row r="1703" spans="1:7" ht="19.95" customHeight="1" x14ac:dyDescent="0.3">
      <c r="A1703" t="s">
        <v>5351</v>
      </c>
      <c r="B1703" t="s">
        <v>4997</v>
      </c>
      <c r="C1703" t="s">
        <v>2843</v>
      </c>
      <c r="D1703" t="s">
        <v>99</v>
      </c>
      <c r="E1703" s="31">
        <v>29819</v>
      </c>
      <c r="F1703" s="30">
        <f>LowestQuintileIncome[[#This Row],[LQI]]/34620</f>
        <v>0.86132293471981514</v>
      </c>
      <c r="G1703" s="20">
        <f>IFERROR(VLOOKUP(F1703,Points!$I$2:$K$5,3,TRUE),"")</f>
        <v>0</v>
      </c>
    </row>
    <row r="1704" spans="1:7" ht="19.95" customHeight="1" x14ac:dyDescent="0.3">
      <c r="A1704" t="s">
        <v>5352</v>
      </c>
      <c r="B1704" t="s">
        <v>4998</v>
      </c>
      <c r="C1704" t="s">
        <v>2844</v>
      </c>
      <c r="D1704" t="s">
        <v>136</v>
      </c>
      <c r="E1704" s="31">
        <v>50167</v>
      </c>
      <c r="F1704" s="30">
        <f>LowestQuintileIncome[[#This Row],[LQI]]/34620</f>
        <v>1.4490756787983825</v>
      </c>
      <c r="G1704" s="20">
        <f>IFERROR(VLOOKUP(F1704,Points!$I$2:$K$5,3,TRUE),"")</f>
        <v>0</v>
      </c>
    </row>
    <row r="1705" spans="1:7" ht="19.95" customHeight="1" x14ac:dyDescent="0.3">
      <c r="A1705" t="s">
        <v>5352</v>
      </c>
      <c r="B1705" t="s">
        <v>4999</v>
      </c>
      <c r="C1705" t="s">
        <v>2845</v>
      </c>
      <c r="D1705" t="s">
        <v>277</v>
      </c>
      <c r="E1705" s="31">
        <v>38500</v>
      </c>
      <c r="F1705" s="30">
        <f>LowestQuintileIncome[[#This Row],[LQI]]/34620</f>
        <v>1.1120739456961295</v>
      </c>
      <c r="G1705" s="20">
        <f>IFERROR(VLOOKUP(F1705,Points!$I$2:$K$5,3,TRUE),"")</f>
        <v>0</v>
      </c>
    </row>
    <row r="1706" spans="1:7" ht="19.95" customHeight="1" x14ac:dyDescent="0.3">
      <c r="A1706" t="s">
        <v>5351</v>
      </c>
      <c r="B1706" t="s">
        <v>5000</v>
      </c>
      <c r="C1706" t="s">
        <v>2846</v>
      </c>
      <c r="D1706" t="s">
        <v>131</v>
      </c>
      <c r="E1706" s="31">
        <v>16148</v>
      </c>
      <c r="F1706" s="30">
        <f>LowestQuintileIncome[[#This Row],[LQI]]/34620</f>
        <v>0.46643558636626226</v>
      </c>
      <c r="G1706" s="20">
        <f>IFERROR(VLOOKUP(F1706,Points!$I$2:$K$5,3,TRUE),"")</f>
        <v>20</v>
      </c>
    </row>
    <row r="1707" spans="1:7" ht="19.95" customHeight="1" x14ac:dyDescent="0.3">
      <c r="A1707" t="s">
        <v>5352</v>
      </c>
      <c r="B1707" t="s">
        <v>5001</v>
      </c>
      <c r="C1707" t="s">
        <v>2847</v>
      </c>
      <c r="D1707" t="s">
        <v>131</v>
      </c>
      <c r="E1707" s="31">
        <v>43556</v>
      </c>
      <c r="F1707" s="30">
        <f>LowestQuintileIncome[[#This Row],[LQI]]/34620</f>
        <v>1.2581166955517042</v>
      </c>
      <c r="G1707" s="20">
        <f>IFERROR(VLOOKUP(F1707,Points!$I$2:$K$5,3,TRUE),"")</f>
        <v>0</v>
      </c>
    </row>
    <row r="1708" spans="1:7" ht="19.95" customHeight="1" x14ac:dyDescent="0.3">
      <c r="A1708" t="s">
        <v>5352</v>
      </c>
      <c r="B1708" t="s">
        <v>5002</v>
      </c>
      <c r="C1708" t="s">
        <v>2848</v>
      </c>
      <c r="D1708" t="s">
        <v>208</v>
      </c>
      <c r="E1708" s="31">
        <v>43542</v>
      </c>
      <c r="F1708" s="30">
        <f>LowestQuintileIncome[[#This Row],[LQI]]/34620</f>
        <v>1.2577123050259966</v>
      </c>
      <c r="G1708" s="20">
        <f>IFERROR(VLOOKUP(F1708,Points!$I$2:$K$5,3,TRUE),"")</f>
        <v>0</v>
      </c>
    </row>
    <row r="1709" spans="1:7" ht="19.95" customHeight="1" x14ac:dyDescent="0.3">
      <c r="A1709" t="s">
        <v>5352</v>
      </c>
      <c r="B1709" t="s">
        <v>5003</v>
      </c>
      <c r="C1709" t="s">
        <v>2849</v>
      </c>
      <c r="D1709" t="s">
        <v>124</v>
      </c>
      <c r="E1709" s="31">
        <v>44136</v>
      </c>
      <c r="F1709" s="30">
        <f>LowestQuintileIncome[[#This Row],[LQI]]/34620</f>
        <v>1.2748700173310226</v>
      </c>
      <c r="G1709" s="20">
        <f>IFERROR(VLOOKUP(F1709,Points!$I$2:$K$5,3,TRUE),"")</f>
        <v>0</v>
      </c>
    </row>
    <row r="1710" spans="1:7" ht="19.95" customHeight="1" x14ac:dyDescent="0.3">
      <c r="A1710" t="s">
        <v>5351</v>
      </c>
      <c r="B1710" t="s">
        <v>5004</v>
      </c>
      <c r="C1710" t="s">
        <v>2850</v>
      </c>
      <c r="D1710" t="s">
        <v>124</v>
      </c>
      <c r="E1710" s="31">
        <v>34750</v>
      </c>
      <c r="F1710" s="30">
        <f>LowestQuintileIncome[[#This Row],[LQI]]/34620</f>
        <v>1.0037550548815712</v>
      </c>
      <c r="G1710" s="20">
        <f>IFERROR(VLOOKUP(F1710,Points!$I$2:$K$5,3,TRUE),"")</f>
        <v>0</v>
      </c>
    </row>
    <row r="1711" spans="1:7" ht="19.95" customHeight="1" x14ac:dyDescent="0.3">
      <c r="A1711" t="s">
        <v>5352</v>
      </c>
      <c r="B1711" t="s">
        <v>5005</v>
      </c>
      <c r="C1711" t="s">
        <v>2851</v>
      </c>
      <c r="D1711" t="s">
        <v>15</v>
      </c>
      <c r="E1711" s="31">
        <v>52750</v>
      </c>
      <c r="F1711" s="30">
        <f>LowestQuintileIncome[[#This Row],[LQI]]/34620</f>
        <v>1.52368573079145</v>
      </c>
      <c r="G1711" s="20">
        <f>IFERROR(VLOOKUP(F1711,Points!$I$2:$K$5,3,TRUE),"")</f>
        <v>0</v>
      </c>
    </row>
    <row r="1712" spans="1:7" ht="19.95" customHeight="1" x14ac:dyDescent="0.3">
      <c r="A1712" t="s">
        <v>5352</v>
      </c>
      <c r="B1712" t="s">
        <v>5006</v>
      </c>
      <c r="C1712" t="s">
        <v>2852</v>
      </c>
      <c r="D1712" t="s">
        <v>138</v>
      </c>
      <c r="E1712" s="31">
        <v>56700</v>
      </c>
      <c r="F1712" s="30">
        <f>LowestQuintileIncome[[#This Row],[LQI]]/34620</f>
        <v>1.6377816291161178</v>
      </c>
      <c r="G1712" s="20">
        <f>IFERROR(VLOOKUP(F1712,Points!$I$2:$K$5,3,TRUE),"")</f>
        <v>0</v>
      </c>
    </row>
    <row r="1713" spans="1:7" ht="19.95" customHeight="1" x14ac:dyDescent="0.3">
      <c r="A1713" t="s">
        <v>5352</v>
      </c>
      <c r="B1713" t="s">
        <v>5007</v>
      </c>
      <c r="C1713" t="s">
        <v>2853</v>
      </c>
      <c r="D1713" t="s">
        <v>195</v>
      </c>
      <c r="E1713" s="31">
        <v>58792</v>
      </c>
      <c r="F1713" s="30">
        <f>LowestQuintileIncome[[#This Row],[LQI]]/34620</f>
        <v>1.698209127671866</v>
      </c>
      <c r="G1713" s="20">
        <f>IFERROR(VLOOKUP(F1713,Points!$I$2:$K$5,3,TRUE),"")</f>
        <v>0</v>
      </c>
    </row>
    <row r="1714" spans="1:7" ht="19.95" customHeight="1" x14ac:dyDescent="0.3">
      <c r="A1714" t="s">
        <v>5352</v>
      </c>
      <c r="B1714" t="s">
        <v>5008</v>
      </c>
      <c r="C1714" t="s">
        <v>2854</v>
      </c>
      <c r="D1714" t="s">
        <v>111</v>
      </c>
      <c r="E1714" s="31">
        <v>34000</v>
      </c>
      <c r="F1714" s="30">
        <f>LowestQuintileIncome[[#This Row],[LQI]]/34620</f>
        <v>0.9820912767186597</v>
      </c>
      <c r="G1714" s="20">
        <f>IFERROR(VLOOKUP(F1714,Points!$I$2:$K$5,3,TRUE),"")</f>
        <v>0</v>
      </c>
    </row>
    <row r="1715" spans="1:7" ht="19.95" customHeight="1" x14ac:dyDescent="0.3">
      <c r="A1715" t="s">
        <v>5351</v>
      </c>
      <c r="B1715" t="s">
        <v>5009</v>
      </c>
      <c r="C1715" t="s">
        <v>2855</v>
      </c>
      <c r="D1715" t="s">
        <v>138</v>
      </c>
      <c r="E1715" s="31">
        <v>30583</v>
      </c>
      <c r="F1715" s="30">
        <f>LowestQuintileIncome[[#This Row],[LQI]]/34620</f>
        <v>0.88339110340843441</v>
      </c>
      <c r="G1715" s="20">
        <f>IFERROR(VLOOKUP(F1715,Points!$I$2:$K$5,3,TRUE),"")</f>
        <v>0</v>
      </c>
    </row>
    <row r="1716" spans="1:7" ht="19.95" customHeight="1" x14ac:dyDescent="0.3">
      <c r="A1716" t="s">
        <v>5351</v>
      </c>
      <c r="B1716" t="s">
        <v>5010</v>
      </c>
      <c r="C1716" t="s">
        <v>2856</v>
      </c>
      <c r="D1716" t="s">
        <v>131</v>
      </c>
      <c r="E1716" s="31">
        <v>32250</v>
      </c>
      <c r="F1716" s="30">
        <f>LowestQuintileIncome[[#This Row],[LQI]]/34620</f>
        <v>0.93154246100519933</v>
      </c>
      <c r="G1716" s="20">
        <f>IFERROR(VLOOKUP(F1716,Points!$I$2:$K$5,3,TRUE),"")</f>
        <v>0</v>
      </c>
    </row>
    <row r="1717" spans="1:7" ht="19.95" customHeight="1" x14ac:dyDescent="0.3">
      <c r="A1717" t="s">
        <v>5352</v>
      </c>
      <c r="B1717" t="s">
        <v>5011</v>
      </c>
      <c r="C1717" t="s">
        <v>2857</v>
      </c>
      <c r="D1717" t="s">
        <v>131</v>
      </c>
      <c r="E1717" s="31">
        <v>2500</v>
      </c>
      <c r="F1717" s="30">
        <f>LowestQuintileIncome[[#This Row],[LQI]]/34620</f>
        <v>7.2212593876372036E-2</v>
      </c>
      <c r="G1717" s="20">
        <f>IFERROR(VLOOKUP(F1717,Points!$I$2:$K$5,3,TRUE),"")</f>
        <v>20</v>
      </c>
    </row>
    <row r="1718" spans="1:7" ht="19.95" customHeight="1" x14ac:dyDescent="0.3">
      <c r="A1718" t="s">
        <v>5352</v>
      </c>
      <c r="B1718" t="s">
        <v>5012</v>
      </c>
      <c r="C1718" t="s">
        <v>2858</v>
      </c>
      <c r="D1718" t="s">
        <v>36</v>
      </c>
      <c r="E1718" s="31">
        <v>74222</v>
      </c>
      <c r="F1718" s="30">
        <f>LowestQuintileIncome[[#This Row],[LQI]]/34620</f>
        <v>2.1439052570768342</v>
      </c>
      <c r="G1718" s="20">
        <f>IFERROR(VLOOKUP(F1718,Points!$I$2:$K$5,3,TRUE),"")</f>
        <v>0</v>
      </c>
    </row>
    <row r="1719" spans="1:7" ht="19.95" customHeight="1" x14ac:dyDescent="0.3">
      <c r="A1719" t="s">
        <v>5351</v>
      </c>
      <c r="B1719" t="s">
        <v>5013</v>
      </c>
      <c r="C1719" t="s">
        <v>2859</v>
      </c>
      <c r="D1719" t="s">
        <v>195</v>
      </c>
      <c r="E1719" s="31">
        <v>41357</v>
      </c>
      <c r="F1719" s="30">
        <f>LowestQuintileIncome[[#This Row],[LQI]]/34620</f>
        <v>1.1945984979780473</v>
      </c>
      <c r="G1719" s="20">
        <f>IFERROR(VLOOKUP(F1719,Points!$I$2:$K$5,3,TRUE),"")</f>
        <v>0</v>
      </c>
    </row>
    <row r="1720" spans="1:7" ht="19.95" customHeight="1" x14ac:dyDescent="0.3">
      <c r="A1720" t="s">
        <v>5352</v>
      </c>
      <c r="B1720" t="s">
        <v>5014</v>
      </c>
      <c r="C1720" t="s">
        <v>2860</v>
      </c>
      <c r="D1720" t="s">
        <v>36</v>
      </c>
      <c r="E1720" s="31">
        <v>57243</v>
      </c>
      <c r="F1720" s="30">
        <f>LowestQuintileIncome[[#This Row],[LQI]]/34620</f>
        <v>1.653466204506066</v>
      </c>
      <c r="G1720" s="20">
        <f>IFERROR(VLOOKUP(F1720,Points!$I$2:$K$5,3,TRUE),"")</f>
        <v>0</v>
      </c>
    </row>
    <row r="1721" spans="1:7" ht="19.95" customHeight="1" x14ac:dyDescent="0.3">
      <c r="A1721" t="s">
        <v>5352</v>
      </c>
      <c r="B1721" t="s">
        <v>5015</v>
      </c>
      <c r="C1721" t="s">
        <v>2860</v>
      </c>
      <c r="D1721" t="s">
        <v>16</v>
      </c>
      <c r="E1721" s="31">
        <v>42250</v>
      </c>
      <c r="F1721" s="30">
        <f>LowestQuintileIncome[[#This Row],[LQI]]/34620</f>
        <v>1.2203928365106875</v>
      </c>
      <c r="G1721" s="20">
        <f>IFERROR(VLOOKUP(F1721,Points!$I$2:$K$5,3,TRUE),"")</f>
        <v>0</v>
      </c>
    </row>
    <row r="1722" spans="1:7" ht="19.95" customHeight="1" x14ac:dyDescent="0.3">
      <c r="A1722" t="s">
        <v>5352</v>
      </c>
      <c r="B1722" t="s">
        <v>5016</v>
      </c>
      <c r="C1722" t="s">
        <v>2860</v>
      </c>
      <c r="D1722" t="s">
        <v>239</v>
      </c>
      <c r="E1722" s="31">
        <v>31625</v>
      </c>
      <c r="F1722" s="30">
        <f>LowestQuintileIncome[[#This Row],[LQI]]/34620</f>
        <v>0.91348931253610632</v>
      </c>
      <c r="G1722" s="20">
        <f>IFERROR(VLOOKUP(F1722,Points!$I$2:$K$5,3,TRUE),"")</f>
        <v>0</v>
      </c>
    </row>
    <row r="1723" spans="1:7" ht="19.95" customHeight="1" x14ac:dyDescent="0.3">
      <c r="A1723" t="s">
        <v>5352</v>
      </c>
      <c r="B1723" t="s">
        <v>5017</v>
      </c>
      <c r="C1723" t="s">
        <v>2860</v>
      </c>
      <c r="D1723" t="s">
        <v>119</v>
      </c>
      <c r="E1723" s="31">
        <v>47240</v>
      </c>
      <c r="F1723" s="30">
        <f>LowestQuintileIncome[[#This Row],[LQI]]/34620</f>
        <v>1.3645291738879262</v>
      </c>
      <c r="G1723" s="20">
        <f>IFERROR(VLOOKUP(F1723,Points!$I$2:$K$5,3,TRUE),"")</f>
        <v>0</v>
      </c>
    </row>
    <row r="1724" spans="1:7" ht="19.95" customHeight="1" x14ac:dyDescent="0.3">
      <c r="A1724" t="s">
        <v>5352</v>
      </c>
      <c r="B1724" t="s">
        <v>5018</v>
      </c>
      <c r="C1724" t="s">
        <v>2861</v>
      </c>
      <c r="D1724" t="s">
        <v>86</v>
      </c>
      <c r="E1724" s="31">
        <v>39167</v>
      </c>
      <c r="F1724" s="30">
        <f>LowestQuintileIncome[[#This Row],[LQI]]/34620</f>
        <v>1.1313402657423455</v>
      </c>
      <c r="G1724" s="20">
        <f>IFERROR(VLOOKUP(F1724,Points!$I$2:$K$5,3,TRUE),"")</f>
        <v>0</v>
      </c>
    </row>
    <row r="1725" spans="1:7" ht="19.95" customHeight="1" x14ac:dyDescent="0.3">
      <c r="A1725" t="s">
        <v>5352</v>
      </c>
      <c r="B1725" t="s">
        <v>5019</v>
      </c>
      <c r="C1725" t="s">
        <v>2861</v>
      </c>
      <c r="D1725" t="s">
        <v>53</v>
      </c>
      <c r="E1725" s="31">
        <v>46000</v>
      </c>
      <c r="F1725" s="30">
        <f>LowestQuintileIncome[[#This Row],[LQI]]/34620</f>
        <v>1.3287117273252456</v>
      </c>
      <c r="G1725" s="20">
        <f>IFERROR(VLOOKUP(F1725,Points!$I$2:$K$5,3,TRUE),"")</f>
        <v>0</v>
      </c>
    </row>
    <row r="1726" spans="1:7" ht="19.95" customHeight="1" x14ac:dyDescent="0.3">
      <c r="A1726" t="s">
        <v>5352</v>
      </c>
      <c r="B1726" t="s">
        <v>5020</v>
      </c>
      <c r="C1726" t="s">
        <v>2862</v>
      </c>
      <c r="D1726" t="s">
        <v>14</v>
      </c>
      <c r="E1726" s="31">
        <v>31250</v>
      </c>
      <c r="F1726" s="30">
        <f>LowestQuintileIncome[[#This Row],[LQI]]/34620</f>
        <v>0.9026574234546505</v>
      </c>
      <c r="G1726" s="20">
        <f>IFERROR(VLOOKUP(F1726,Points!$I$2:$K$5,3,TRUE),"")</f>
        <v>0</v>
      </c>
    </row>
    <row r="1727" spans="1:7" ht="19.95" customHeight="1" x14ac:dyDescent="0.3">
      <c r="A1727" t="s">
        <v>5352</v>
      </c>
      <c r="B1727" t="s">
        <v>5021</v>
      </c>
      <c r="C1727" t="s">
        <v>2863</v>
      </c>
      <c r="D1727" t="s">
        <v>108</v>
      </c>
      <c r="E1727" s="31">
        <v>35500</v>
      </c>
      <c r="F1727" s="30">
        <f>LowestQuintileIncome[[#This Row],[LQI]]/34620</f>
        <v>1.0254188330444829</v>
      </c>
      <c r="G1727" s="20">
        <f>IFERROR(VLOOKUP(F1727,Points!$I$2:$K$5,3,TRUE),"")</f>
        <v>0</v>
      </c>
    </row>
    <row r="1728" spans="1:7" ht="19.95" customHeight="1" x14ac:dyDescent="0.3">
      <c r="A1728" t="s">
        <v>5352</v>
      </c>
      <c r="B1728" t="s">
        <v>5022</v>
      </c>
      <c r="C1728" t="s">
        <v>2864</v>
      </c>
      <c r="D1728" t="s">
        <v>11</v>
      </c>
      <c r="E1728" s="31">
        <v>33100</v>
      </c>
      <c r="F1728" s="30">
        <f>LowestQuintileIncome[[#This Row],[LQI]]/34620</f>
        <v>0.95609474292316576</v>
      </c>
      <c r="G1728" s="20">
        <f>IFERROR(VLOOKUP(F1728,Points!$I$2:$K$5,3,TRUE),"")</f>
        <v>0</v>
      </c>
    </row>
    <row r="1729" spans="1:7" ht="19.95" customHeight="1" x14ac:dyDescent="0.3">
      <c r="A1729" t="s">
        <v>5351</v>
      </c>
      <c r="B1729" t="s">
        <v>5023</v>
      </c>
      <c r="C1729" t="s">
        <v>2865</v>
      </c>
      <c r="D1729" t="s">
        <v>53</v>
      </c>
      <c r="E1729" s="31">
        <v>47500</v>
      </c>
      <c r="F1729" s="30">
        <f>LowestQuintileIncome[[#This Row],[LQI]]/34620</f>
        <v>1.3720392836510686</v>
      </c>
      <c r="G1729" s="20">
        <f>IFERROR(VLOOKUP(F1729,Points!$I$2:$K$5,3,TRUE),"")</f>
        <v>0</v>
      </c>
    </row>
    <row r="1730" spans="1:7" ht="19.95" customHeight="1" x14ac:dyDescent="0.3">
      <c r="A1730" t="s">
        <v>5351</v>
      </c>
      <c r="B1730" t="s">
        <v>5024</v>
      </c>
      <c r="C1730" t="s">
        <v>2866</v>
      </c>
      <c r="D1730" t="s">
        <v>39</v>
      </c>
      <c r="E1730" s="31">
        <v>42205</v>
      </c>
      <c r="F1730" s="30">
        <f>LowestQuintileIncome[[#This Row],[LQI]]/34620</f>
        <v>1.2190930098209127</v>
      </c>
      <c r="G1730" s="20">
        <f>IFERROR(VLOOKUP(F1730,Points!$I$2:$K$5,3,TRUE),"")</f>
        <v>0</v>
      </c>
    </row>
    <row r="1731" spans="1:7" ht="19.95" customHeight="1" x14ac:dyDescent="0.3">
      <c r="A1731" t="s">
        <v>5352</v>
      </c>
      <c r="B1731" t="s">
        <v>5025</v>
      </c>
      <c r="C1731" t="s">
        <v>2867</v>
      </c>
      <c r="D1731" t="s">
        <v>39</v>
      </c>
      <c r="E1731" s="31">
        <v>30954</v>
      </c>
      <c r="F1731" s="30">
        <f>LowestQuintileIncome[[#This Row],[LQI]]/34620</f>
        <v>0.89410745233968802</v>
      </c>
      <c r="G1731" s="20">
        <f>IFERROR(VLOOKUP(F1731,Points!$I$2:$K$5,3,TRUE),"")</f>
        <v>0</v>
      </c>
    </row>
    <row r="1732" spans="1:7" ht="19.95" customHeight="1" x14ac:dyDescent="0.3">
      <c r="A1732" t="s">
        <v>5351</v>
      </c>
      <c r="B1732" t="s">
        <v>5026</v>
      </c>
      <c r="C1732" t="s">
        <v>2868</v>
      </c>
      <c r="D1732" t="s">
        <v>229</v>
      </c>
      <c r="E1732" s="31">
        <v>21130</v>
      </c>
      <c r="F1732" s="30">
        <f>LowestQuintileIncome[[#This Row],[LQI]]/34620</f>
        <v>0.61034084344309647</v>
      </c>
      <c r="G1732" s="20">
        <f>IFERROR(VLOOKUP(F1732,Points!$I$2:$K$5,3,TRUE),"")</f>
        <v>15</v>
      </c>
    </row>
    <row r="1733" spans="1:7" ht="19.95" customHeight="1" x14ac:dyDescent="0.3">
      <c r="A1733" t="s">
        <v>5352</v>
      </c>
      <c r="B1733" t="s">
        <v>5027</v>
      </c>
      <c r="C1733" t="s">
        <v>2869</v>
      </c>
      <c r="D1733" t="s">
        <v>77</v>
      </c>
      <c r="E1733" s="31">
        <v>27947</v>
      </c>
      <c r="F1733" s="30">
        <f>LowestQuintileIncome[[#This Row],[LQI]]/34620</f>
        <v>0.80725014442518772</v>
      </c>
      <c r="G1733" s="20">
        <f>IFERROR(VLOOKUP(F1733,Points!$I$2:$K$5,3,TRUE),"")</f>
        <v>0</v>
      </c>
    </row>
    <row r="1734" spans="1:7" ht="19.95" customHeight="1" x14ac:dyDescent="0.3">
      <c r="A1734" t="s">
        <v>5351</v>
      </c>
      <c r="B1734" t="s">
        <v>5028</v>
      </c>
      <c r="C1734" t="s">
        <v>2870</v>
      </c>
      <c r="D1734" t="s">
        <v>122</v>
      </c>
      <c r="E1734" s="31">
        <v>46344</v>
      </c>
      <c r="F1734" s="30">
        <f>LowestQuintileIncome[[#This Row],[LQI]]/34620</f>
        <v>1.3386481802426342</v>
      </c>
      <c r="G1734" s="20">
        <f>IFERROR(VLOOKUP(F1734,Points!$I$2:$K$5,3,TRUE),"")</f>
        <v>0</v>
      </c>
    </row>
    <row r="1735" spans="1:7" ht="19.95" customHeight="1" x14ac:dyDescent="0.3">
      <c r="A1735" t="s">
        <v>5352</v>
      </c>
      <c r="B1735" t="s">
        <v>5029</v>
      </c>
      <c r="C1735" t="s">
        <v>2871</v>
      </c>
      <c r="D1735" t="s">
        <v>119</v>
      </c>
      <c r="E1735" s="31">
        <v>54585</v>
      </c>
      <c r="F1735" s="30">
        <f>LowestQuintileIncome[[#This Row],[LQI]]/34620</f>
        <v>1.576689774696707</v>
      </c>
      <c r="G1735" s="20">
        <f>IFERROR(VLOOKUP(F1735,Points!$I$2:$K$5,3,TRUE),"")</f>
        <v>0</v>
      </c>
    </row>
    <row r="1736" spans="1:7" ht="19.95" customHeight="1" x14ac:dyDescent="0.3">
      <c r="A1736" t="s">
        <v>5352</v>
      </c>
      <c r="B1736" t="s">
        <v>5030</v>
      </c>
      <c r="C1736" t="s">
        <v>2872</v>
      </c>
      <c r="D1736" t="s">
        <v>144</v>
      </c>
      <c r="E1736" s="31">
        <v>42750</v>
      </c>
      <c r="F1736" s="30">
        <f>LowestQuintileIncome[[#This Row],[LQI]]/34620</f>
        <v>1.2348353552859619</v>
      </c>
      <c r="G1736" s="20">
        <f>IFERROR(VLOOKUP(F1736,Points!$I$2:$K$5,3,TRUE),"")</f>
        <v>0</v>
      </c>
    </row>
    <row r="1737" spans="1:7" ht="19.95" customHeight="1" x14ac:dyDescent="0.3">
      <c r="A1737" t="s">
        <v>5352</v>
      </c>
      <c r="B1737" t="s">
        <v>5031</v>
      </c>
      <c r="C1737" t="s">
        <v>2873</v>
      </c>
      <c r="D1737" t="s">
        <v>168</v>
      </c>
      <c r="E1737" s="31">
        <v>30328</v>
      </c>
      <c r="F1737" s="30">
        <f>LowestQuintileIncome[[#This Row],[LQI]]/34620</f>
        <v>0.87602541883304452</v>
      </c>
      <c r="G1737" s="20">
        <f>IFERROR(VLOOKUP(F1737,Points!$I$2:$K$5,3,TRUE),"")</f>
        <v>0</v>
      </c>
    </row>
    <row r="1738" spans="1:7" ht="19.95" customHeight="1" x14ac:dyDescent="0.3">
      <c r="A1738" t="s">
        <v>5351</v>
      </c>
      <c r="B1738" t="s">
        <v>5032</v>
      </c>
      <c r="C1738" t="s">
        <v>2874</v>
      </c>
      <c r="D1738" t="s">
        <v>279</v>
      </c>
      <c r="E1738" s="31">
        <v>30327</v>
      </c>
      <c r="F1738" s="30">
        <f>LowestQuintileIncome[[#This Row],[LQI]]/34620</f>
        <v>0.87599653379549391</v>
      </c>
      <c r="G1738" s="20">
        <f>IFERROR(VLOOKUP(F1738,Points!$I$2:$K$5,3,TRUE),"")</f>
        <v>0</v>
      </c>
    </row>
    <row r="1739" spans="1:7" ht="19.95" customHeight="1" x14ac:dyDescent="0.3">
      <c r="A1739" t="s">
        <v>5351</v>
      </c>
      <c r="B1739" t="s">
        <v>5033</v>
      </c>
      <c r="C1739" t="s">
        <v>2875</v>
      </c>
      <c r="D1739" t="s">
        <v>53</v>
      </c>
      <c r="E1739" s="31">
        <v>70722</v>
      </c>
      <c r="F1739" s="30">
        <f>LowestQuintileIncome[[#This Row],[LQI]]/34620</f>
        <v>2.0428076256499135</v>
      </c>
      <c r="G1739" s="20">
        <f>IFERROR(VLOOKUP(F1739,Points!$I$2:$K$5,3,TRUE),"")</f>
        <v>0</v>
      </c>
    </row>
    <row r="1740" spans="1:7" ht="19.95" customHeight="1" x14ac:dyDescent="0.3">
      <c r="A1740" t="s">
        <v>5352</v>
      </c>
      <c r="B1740" t="s">
        <v>5034</v>
      </c>
      <c r="C1740" t="s">
        <v>2876</v>
      </c>
      <c r="D1740" t="s">
        <v>48</v>
      </c>
      <c r="E1740" s="31">
        <v>48786</v>
      </c>
      <c r="F1740" s="30">
        <f>LowestQuintileIncome[[#This Row],[LQI]]/34620</f>
        <v>1.4091854419410745</v>
      </c>
      <c r="G1740" s="20">
        <f>IFERROR(VLOOKUP(F1740,Points!$I$2:$K$5,3,TRUE),"")</f>
        <v>0</v>
      </c>
    </row>
    <row r="1741" spans="1:7" ht="19.95" customHeight="1" x14ac:dyDescent="0.3">
      <c r="A1741" t="s">
        <v>5351</v>
      </c>
      <c r="B1741" t="s">
        <v>5035</v>
      </c>
      <c r="C1741" t="s">
        <v>2877</v>
      </c>
      <c r="D1741" t="s">
        <v>72</v>
      </c>
      <c r="E1741" s="31">
        <v>18879</v>
      </c>
      <c r="F1741" s="30">
        <f>LowestQuintileIncome[[#This Row],[LQI]]/34620</f>
        <v>0.54532062391681113</v>
      </c>
      <c r="G1741" s="20">
        <f>IFERROR(VLOOKUP(F1741,Points!$I$2:$K$5,3,TRUE),"")</f>
        <v>20</v>
      </c>
    </row>
    <row r="1742" spans="1:7" ht="19.95" customHeight="1" x14ac:dyDescent="0.3">
      <c r="A1742" t="s">
        <v>5352</v>
      </c>
      <c r="B1742" t="s">
        <v>5036</v>
      </c>
      <c r="C1742" t="s">
        <v>2878</v>
      </c>
      <c r="D1742" t="s">
        <v>48</v>
      </c>
      <c r="E1742" s="31">
        <v>36861</v>
      </c>
      <c r="F1742" s="30">
        <f>LowestQuintileIncome[[#This Row],[LQI]]/34620</f>
        <v>1.0647313691507798</v>
      </c>
      <c r="G1742" s="20">
        <f>IFERROR(VLOOKUP(F1742,Points!$I$2:$K$5,3,TRUE),"")</f>
        <v>0</v>
      </c>
    </row>
    <row r="1743" spans="1:7" ht="19.95" customHeight="1" x14ac:dyDescent="0.3">
      <c r="A1743" t="s">
        <v>5352</v>
      </c>
      <c r="B1743" t="s">
        <v>5037</v>
      </c>
      <c r="C1743" t="s">
        <v>2879</v>
      </c>
      <c r="D1743" t="s">
        <v>208</v>
      </c>
      <c r="E1743" s="31">
        <v>43714</v>
      </c>
      <c r="F1743" s="30">
        <f>LowestQuintileIncome[[#This Row],[LQI]]/34620</f>
        <v>1.2626805314846909</v>
      </c>
      <c r="G1743" s="20">
        <f>IFERROR(VLOOKUP(F1743,Points!$I$2:$K$5,3,TRUE),"")</f>
        <v>0</v>
      </c>
    </row>
    <row r="1744" spans="1:7" ht="19.95" customHeight="1" x14ac:dyDescent="0.3">
      <c r="A1744" t="s">
        <v>5352</v>
      </c>
      <c r="B1744" t="s">
        <v>5038</v>
      </c>
      <c r="C1744" t="s">
        <v>2879</v>
      </c>
      <c r="D1744" t="s">
        <v>119</v>
      </c>
      <c r="E1744" s="31">
        <v>52523</v>
      </c>
      <c r="F1744" s="30">
        <f>LowestQuintileIncome[[#This Row],[LQI]]/34620</f>
        <v>1.5171288272674754</v>
      </c>
      <c r="G1744" s="20">
        <f>IFERROR(VLOOKUP(F1744,Points!$I$2:$K$5,3,TRUE),"")</f>
        <v>0</v>
      </c>
    </row>
    <row r="1745" spans="1:7" ht="19.95" customHeight="1" x14ac:dyDescent="0.3">
      <c r="A1745" t="s">
        <v>5352</v>
      </c>
      <c r="B1745" t="s">
        <v>5039</v>
      </c>
      <c r="C1745" t="s">
        <v>2880</v>
      </c>
      <c r="D1745" t="s">
        <v>119</v>
      </c>
      <c r="E1745" s="31">
        <v>49518</v>
      </c>
      <c r="F1745" s="30">
        <f>LowestQuintileIncome[[#This Row],[LQI]]/34620</f>
        <v>1.4303292894280764</v>
      </c>
      <c r="G1745" s="20">
        <f>IFERROR(VLOOKUP(F1745,Points!$I$2:$K$5,3,TRUE),"")</f>
        <v>0</v>
      </c>
    </row>
    <row r="1746" spans="1:7" ht="19.95" customHeight="1" x14ac:dyDescent="0.3">
      <c r="A1746" t="s">
        <v>5351</v>
      </c>
      <c r="B1746" t="s">
        <v>5040</v>
      </c>
      <c r="C1746" t="s">
        <v>2881</v>
      </c>
      <c r="D1746" t="s">
        <v>119</v>
      </c>
      <c r="E1746" s="31">
        <v>35571</v>
      </c>
      <c r="F1746" s="30">
        <f>LowestQuintileIncome[[#This Row],[LQI]]/34620</f>
        <v>1.0274696707105719</v>
      </c>
      <c r="G1746" s="20">
        <f>IFERROR(VLOOKUP(F1746,Points!$I$2:$K$5,3,TRUE),"")</f>
        <v>0</v>
      </c>
    </row>
    <row r="1747" spans="1:7" ht="19.95" customHeight="1" x14ac:dyDescent="0.3">
      <c r="A1747" t="s">
        <v>5352</v>
      </c>
      <c r="B1747" t="s">
        <v>5041</v>
      </c>
      <c r="C1747" t="s">
        <v>2882</v>
      </c>
      <c r="D1747" t="s">
        <v>166</v>
      </c>
      <c r="E1747" s="31">
        <v>33000</v>
      </c>
      <c r="F1747" s="30">
        <f>LowestQuintileIncome[[#This Row],[LQI]]/34620</f>
        <v>0.95320623916811087</v>
      </c>
      <c r="G1747" s="20">
        <f>IFERROR(VLOOKUP(F1747,Points!$I$2:$K$5,3,TRUE),"")</f>
        <v>0</v>
      </c>
    </row>
    <row r="1748" spans="1:7" ht="19.95" customHeight="1" x14ac:dyDescent="0.3">
      <c r="A1748" t="s">
        <v>5352</v>
      </c>
      <c r="B1748" t="s">
        <v>5042</v>
      </c>
      <c r="C1748" t="s">
        <v>2883</v>
      </c>
      <c r="D1748" t="s">
        <v>272</v>
      </c>
      <c r="E1748" s="31">
        <v>42375</v>
      </c>
      <c r="F1748" s="30">
        <f>LowestQuintileIncome[[#This Row],[LQI]]/34620</f>
        <v>1.2240034662045061</v>
      </c>
      <c r="G1748" s="20">
        <f>IFERROR(VLOOKUP(F1748,Points!$I$2:$K$5,3,TRUE),"")</f>
        <v>0</v>
      </c>
    </row>
    <row r="1749" spans="1:7" ht="19.95" customHeight="1" x14ac:dyDescent="0.3">
      <c r="A1749" t="s">
        <v>5352</v>
      </c>
      <c r="B1749" t="s">
        <v>5043</v>
      </c>
      <c r="C1749" t="s">
        <v>2884</v>
      </c>
      <c r="D1749" t="s">
        <v>59</v>
      </c>
      <c r="E1749" s="31">
        <v>27532</v>
      </c>
      <c r="F1749" s="30">
        <f>LowestQuintileIncome[[#This Row],[LQI]]/34620</f>
        <v>0.79526285384171003</v>
      </c>
      <c r="G1749" s="20">
        <f>IFERROR(VLOOKUP(F1749,Points!$I$2:$K$5,3,TRUE),"")</f>
        <v>10</v>
      </c>
    </row>
    <row r="1750" spans="1:7" ht="19.95" customHeight="1" x14ac:dyDescent="0.3">
      <c r="A1750" t="s">
        <v>5352</v>
      </c>
      <c r="B1750" t="s">
        <v>5044</v>
      </c>
      <c r="C1750" t="s">
        <v>2885</v>
      </c>
      <c r="D1750" t="s">
        <v>39</v>
      </c>
      <c r="E1750" s="31">
        <v>23214</v>
      </c>
      <c r="F1750" s="30">
        <f>LowestQuintileIncome[[#This Row],[LQI]]/34620</f>
        <v>0.67053726169844019</v>
      </c>
      <c r="G1750" s="20">
        <f>IFERROR(VLOOKUP(F1750,Points!$I$2:$K$5,3,TRUE),"")</f>
        <v>15</v>
      </c>
    </row>
    <row r="1751" spans="1:7" ht="19.95" customHeight="1" x14ac:dyDescent="0.3">
      <c r="A1751" t="s">
        <v>5352</v>
      </c>
      <c r="B1751" t="s">
        <v>5045</v>
      </c>
      <c r="C1751" t="s">
        <v>2885</v>
      </c>
      <c r="D1751" t="s">
        <v>166</v>
      </c>
      <c r="E1751" s="31">
        <v>25200</v>
      </c>
      <c r="F1751" s="30">
        <f>LowestQuintileIncome[[#This Row],[LQI]]/34620</f>
        <v>0.72790294627383012</v>
      </c>
      <c r="G1751" s="20">
        <f>IFERROR(VLOOKUP(F1751,Points!$I$2:$K$5,3,TRUE),"")</f>
        <v>10</v>
      </c>
    </row>
    <row r="1752" spans="1:7" ht="19.95" customHeight="1" x14ac:dyDescent="0.3">
      <c r="A1752" t="s">
        <v>5351</v>
      </c>
      <c r="B1752" t="s">
        <v>5046</v>
      </c>
      <c r="C1752" t="s">
        <v>2886</v>
      </c>
      <c r="D1752" t="s">
        <v>107</v>
      </c>
      <c r="E1752" s="31">
        <v>41500</v>
      </c>
      <c r="F1752" s="30">
        <f>LowestQuintileIncome[[#This Row],[LQI]]/34620</f>
        <v>1.1987290583477759</v>
      </c>
      <c r="G1752" s="20">
        <f>IFERROR(VLOOKUP(F1752,Points!$I$2:$K$5,3,TRUE),"")</f>
        <v>0</v>
      </c>
    </row>
    <row r="1753" spans="1:7" ht="19.95" customHeight="1" x14ac:dyDescent="0.3">
      <c r="A1753" t="s">
        <v>5352</v>
      </c>
      <c r="B1753" t="s">
        <v>5047</v>
      </c>
      <c r="C1753" t="s">
        <v>2887</v>
      </c>
      <c r="D1753" t="s">
        <v>99</v>
      </c>
      <c r="E1753" s="31">
        <v>49222</v>
      </c>
      <c r="F1753" s="30">
        <f>LowestQuintileIncome[[#This Row],[LQI]]/34620</f>
        <v>1.4217793183131138</v>
      </c>
      <c r="G1753" s="20">
        <f>IFERROR(VLOOKUP(F1753,Points!$I$2:$K$5,3,TRUE),"")</f>
        <v>0</v>
      </c>
    </row>
    <row r="1754" spans="1:7" ht="19.95" customHeight="1" x14ac:dyDescent="0.3">
      <c r="A1754" t="s">
        <v>5351</v>
      </c>
      <c r="B1754" t="s">
        <v>5048</v>
      </c>
      <c r="C1754" t="s">
        <v>2888</v>
      </c>
      <c r="D1754" t="s">
        <v>156</v>
      </c>
      <c r="E1754" s="31">
        <v>27375</v>
      </c>
      <c r="F1754" s="30">
        <f>LowestQuintileIncome[[#This Row],[LQI]]/34620</f>
        <v>0.79072790294627382</v>
      </c>
      <c r="G1754" s="20">
        <f>IFERROR(VLOOKUP(F1754,Points!$I$2:$K$5,3,TRUE),"")</f>
        <v>10</v>
      </c>
    </row>
    <row r="1755" spans="1:7" ht="19.95" customHeight="1" x14ac:dyDescent="0.3">
      <c r="A1755" t="s">
        <v>5351</v>
      </c>
      <c r="B1755" t="s">
        <v>5049</v>
      </c>
      <c r="C1755" t="s">
        <v>2889</v>
      </c>
      <c r="D1755" t="s">
        <v>32</v>
      </c>
      <c r="E1755" s="31">
        <v>26492</v>
      </c>
      <c r="F1755" s="30">
        <f>LowestQuintileIncome[[#This Row],[LQI]]/34620</f>
        <v>0.76522241478913922</v>
      </c>
      <c r="G1755" s="20">
        <f>IFERROR(VLOOKUP(F1755,Points!$I$2:$K$5,3,TRUE),"")</f>
        <v>10</v>
      </c>
    </row>
    <row r="1756" spans="1:7" ht="19.95" customHeight="1" x14ac:dyDescent="0.3">
      <c r="A1756" t="s">
        <v>5352</v>
      </c>
      <c r="B1756" t="s">
        <v>5050</v>
      </c>
      <c r="C1756" t="s">
        <v>2890</v>
      </c>
      <c r="D1756" t="s">
        <v>11</v>
      </c>
      <c r="E1756" s="31">
        <v>42324</v>
      </c>
      <c r="F1756" s="30">
        <f>LowestQuintileIncome[[#This Row],[LQI]]/34620</f>
        <v>1.2225303292894281</v>
      </c>
      <c r="G1756" s="20">
        <f>IFERROR(VLOOKUP(F1756,Points!$I$2:$K$5,3,TRUE),"")</f>
        <v>0</v>
      </c>
    </row>
    <row r="1757" spans="1:7" ht="19.95" customHeight="1" x14ac:dyDescent="0.3">
      <c r="A1757" t="s">
        <v>5352</v>
      </c>
      <c r="B1757" t="s">
        <v>5051</v>
      </c>
      <c r="C1757" t="s">
        <v>2891</v>
      </c>
      <c r="D1757" t="s">
        <v>131</v>
      </c>
      <c r="E1757" s="31">
        <v>26950</v>
      </c>
      <c r="F1757" s="30">
        <f>LowestQuintileIncome[[#This Row],[LQI]]/34620</f>
        <v>0.7784517619872906</v>
      </c>
      <c r="G1757" s="20">
        <f>IFERROR(VLOOKUP(F1757,Points!$I$2:$K$5,3,TRUE),"")</f>
        <v>10</v>
      </c>
    </row>
    <row r="1758" spans="1:7" ht="19.95" customHeight="1" x14ac:dyDescent="0.3">
      <c r="A1758" t="s">
        <v>5352</v>
      </c>
      <c r="B1758" t="s">
        <v>5052</v>
      </c>
      <c r="C1758" t="s">
        <v>2892</v>
      </c>
      <c r="D1758" t="s">
        <v>221</v>
      </c>
      <c r="E1758" s="31">
        <v>46833</v>
      </c>
      <c r="F1758" s="30">
        <f>LowestQuintileIncome[[#This Row],[LQI]]/34620</f>
        <v>1.3527729636048527</v>
      </c>
      <c r="G1758" s="20">
        <f>IFERROR(VLOOKUP(F1758,Points!$I$2:$K$5,3,TRUE),"")</f>
        <v>0</v>
      </c>
    </row>
    <row r="1759" spans="1:7" ht="19.95" customHeight="1" x14ac:dyDescent="0.3">
      <c r="A1759" t="s">
        <v>5351</v>
      </c>
      <c r="B1759" t="s">
        <v>5053</v>
      </c>
      <c r="C1759" t="s">
        <v>2893</v>
      </c>
      <c r="D1759" t="s">
        <v>221</v>
      </c>
      <c r="E1759" s="31">
        <v>35779</v>
      </c>
      <c r="F1759" s="30">
        <f>LowestQuintileIncome[[#This Row],[LQI]]/34620</f>
        <v>1.0334777585210861</v>
      </c>
      <c r="G1759" s="20">
        <f>IFERROR(VLOOKUP(F1759,Points!$I$2:$K$5,3,TRUE),"")</f>
        <v>0</v>
      </c>
    </row>
    <row r="1760" spans="1:7" ht="19.95" customHeight="1" x14ac:dyDescent="0.3">
      <c r="A1760" t="s">
        <v>5352</v>
      </c>
      <c r="B1760" t="s">
        <v>5054</v>
      </c>
      <c r="C1760" t="s">
        <v>2894</v>
      </c>
      <c r="D1760" t="s">
        <v>34</v>
      </c>
      <c r="E1760" s="31">
        <v>42000</v>
      </c>
      <c r="F1760" s="30">
        <f>LowestQuintileIncome[[#This Row],[LQI]]/34620</f>
        <v>1.2131715771230502</v>
      </c>
      <c r="G1760" s="20">
        <f>IFERROR(VLOOKUP(F1760,Points!$I$2:$K$5,3,TRUE),"")</f>
        <v>0</v>
      </c>
    </row>
    <row r="1761" spans="1:7" ht="19.95" customHeight="1" x14ac:dyDescent="0.3">
      <c r="A1761" t="s">
        <v>5351</v>
      </c>
      <c r="B1761" t="s">
        <v>5055</v>
      </c>
      <c r="C1761" t="s">
        <v>2895</v>
      </c>
      <c r="D1761" t="s">
        <v>34</v>
      </c>
      <c r="E1761" s="31">
        <v>58464</v>
      </c>
      <c r="F1761" s="30">
        <f>LowestQuintileIncome[[#This Row],[LQI]]/34620</f>
        <v>1.688734835355286</v>
      </c>
      <c r="G1761" s="20">
        <f>IFERROR(VLOOKUP(F1761,Points!$I$2:$K$5,3,TRUE),"")</f>
        <v>0</v>
      </c>
    </row>
    <row r="1762" spans="1:7" ht="19.95" customHeight="1" x14ac:dyDescent="0.3">
      <c r="A1762" t="s">
        <v>5352</v>
      </c>
      <c r="B1762" t="s">
        <v>5056</v>
      </c>
      <c r="C1762" t="s">
        <v>2896</v>
      </c>
      <c r="D1762" t="s">
        <v>32</v>
      </c>
      <c r="E1762" s="31">
        <v>45615</v>
      </c>
      <c r="F1762" s="30">
        <f>LowestQuintileIncome[[#This Row],[LQI]]/34620</f>
        <v>1.3175909878682843</v>
      </c>
      <c r="G1762" s="20">
        <f>IFERROR(VLOOKUP(F1762,Points!$I$2:$K$5,3,TRUE),"")</f>
        <v>0</v>
      </c>
    </row>
    <row r="1763" spans="1:7" ht="19.95" customHeight="1" x14ac:dyDescent="0.3">
      <c r="A1763" t="s">
        <v>5351</v>
      </c>
      <c r="B1763" t="s">
        <v>5057</v>
      </c>
      <c r="C1763" t="s">
        <v>2897</v>
      </c>
      <c r="D1763" t="s">
        <v>166</v>
      </c>
      <c r="E1763" s="31">
        <v>17188</v>
      </c>
      <c r="F1763" s="30">
        <f>LowestQuintileIncome[[#This Row],[LQI]]/34620</f>
        <v>0.49647602541883307</v>
      </c>
      <c r="G1763" s="20">
        <f>IFERROR(VLOOKUP(F1763,Points!$I$2:$K$5,3,TRUE),"")</f>
        <v>20</v>
      </c>
    </row>
    <row r="1764" spans="1:7" ht="19.95" customHeight="1" x14ac:dyDescent="0.3">
      <c r="A1764" t="s">
        <v>5351</v>
      </c>
      <c r="B1764" t="s">
        <v>5058</v>
      </c>
      <c r="C1764" t="s">
        <v>2898</v>
      </c>
      <c r="D1764" t="s">
        <v>131</v>
      </c>
      <c r="E1764" s="31">
        <v>32563</v>
      </c>
      <c r="F1764" s="30">
        <f>LowestQuintileIncome[[#This Row],[LQI]]/34620</f>
        <v>0.94058347775852114</v>
      </c>
      <c r="G1764" s="20">
        <f>IFERROR(VLOOKUP(F1764,Points!$I$2:$K$5,3,TRUE),"")</f>
        <v>0</v>
      </c>
    </row>
    <row r="1765" spans="1:7" ht="19.95" customHeight="1" x14ac:dyDescent="0.3">
      <c r="A1765" t="s">
        <v>5352</v>
      </c>
      <c r="B1765" t="s">
        <v>5059</v>
      </c>
      <c r="C1765" t="s">
        <v>2899</v>
      </c>
      <c r="D1765" t="s">
        <v>131</v>
      </c>
      <c r="E1765" s="31">
        <v>31900</v>
      </c>
      <c r="F1765" s="30">
        <f>LowestQuintileIncome[[#This Row],[LQI]]/34620</f>
        <v>0.92143269786250726</v>
      </c>
      <c r="G1765" s="20">
        <f>IFERROR(VLOOKUP(F1765,Points!$I$2:$K$5,3,TRUE),"")</f>
        <v>0</v>
      </c>
    </row>
    <row r="1766" spans="1:7" ht="19.95" customHeight="1" x14ac:dyDescent="0.3">
      <c r="A1766" t="s">
        <v>5351</v>
      </c>
      <c r="B1766" t="s">
        <v>5060</v>
      </c>
      <c r="C1766" t="s">
        <v>2900</v>
      </c>
      <c r="D1766" t="s">
        <v>36</v>
      </c>
      <c r="E1766" s="31">
        <v>46092</v>
      </c>
      <c r="F1766" s="30">
        <f>LowestQuintileIncome[[#This Row],[LQI]]/34620</f>
        <v>1.3313691507798959</v>
      </c>
      <c r="G1766" s="20">
        <f>IFERROR(VLOOKUP(F1766,Points!$I$2:$K$5,3,TRUE),"")</f>
        <v>0</v>
      </c>
    </row>
    <row r="1767" spans="1:7" ht="19.95" customHeight="1" x14ac:dyDescent="0.3">
      <c r="A1767" t="s">
        <v>5351</v>
      </c>
      <c r="B1767" t="s">
        <v>5061</v>
      </c>
      <c r="C1767" t="s">
        <v>2901</v>
      </c>
      <c r="D1767" t="s">
        <v>99</v>
      </c>
      <c r="E1767" s="31">
        <v>25818</v>
      </c>
      <c r="F1767" s="30">
        <f>LowestQuintileIncome[[#This Row],[LQI]]/34620</f>
        <v>0.74575389948006932</v>
      </c>
      <c r="G1767" s="20">
        <f>IFERROR(VLOOKUP(F1767,Points!$I$2:$K$5,3,TRUE),"")</f>
        <v>10</v>
      </c>
    </row>
    <row r="1768" spans="1:7" ht="19.95" customHeight="1" x14ac:dyDescent="0.3">
      <c r="A1768" t="s">
        <v>5352</v>
      </c>
      <c r="B1768" t="s">
        <v>5062</v>
      </c>
      <c r="C1768" t="s">
        <v>2902</v>
      </c>
      <c r="D1768" t="s">
        <v>101</v>
      </c>
      <c r="E1768" s="31">
        <v>42500</v>
      </c>
      <c r="F1768" s="30">
        <f>LowestQuintileIncome[[#This Row],[LQI]]/34620</f>
        <v>1.2276140958983246</v>
      </c>
      <c r="G1768" s="20">
        <f>IFERROR(VLOOKUP(F1768,Points!$I$2:$K$5,3,TRUE),"")</f>
        <v>0</v>
      </c>
    </row>
    <row r="1769" spans="1:7" ht="19.95" customHeight="1" x14ac:dyDescent="0.3">
      <c r="A1769" t="s">
        <v>5352</v>
      </c>
      <c r="B1769" t="s">
        <v>5063</v>
      </c>
      <c r="C1769" t="s">
        <v>2903</v>
      </c>
      <c r="D1769" t="s">
        <v>14</v>
      </c>
      <c r="E1769" s="31">
        <v>30643</v>
      </c>
      <c r="F1769" s="30">
        <f>LowestQuintileIncome[[#This Row],[LQI]]/34620</f>
        <v>0.88512420566146732</v>
      </c>
      <c r="G1769" s="20">
        <f>IFERROR(VLOOKUP(F1769,Points!$I$2:$K$5,3,TRUE),"")</f>
        <v>0</v>
      </c>
    </row>
    <row r="1770" spans="1:7" ht="19.95" customHeight="1" x14ac:dyDescent="0.3">
      <c r="A1770" t="s">
        <v>5351</v>
      </c>
      <c r="B1770" t="s">
        <v>5064</v>
      </c>
      <c r="C1770" t="s">
        <v>2904</v>
      </c>
      <c r="D1770" t="s">
        <v>37</v>
      </c>
      <c r="E1770" s="31">
        <v>37615</v>
      </c>
      <c r="F1770" s="30">
        <f>LowestQuintileIncome[[#This Row],[LQI]]/34620</f>
        <v>1.0865106874638937</v>
      </c>
      <c r="G1770" s="20">
        <f>IFERROR(VLOOKUP(F1770,Points!$I$2:$K$5,3,TRUE),"")</f>
        <v>0</v>
      </c>
    </row>
    <row r="1771" spans="1:7" ht="19.95" customHeight="1" x14ac:dyDescent="0.3">
      <c r="A1771" t="s">
        <v>5352</v>
      </c>
      <c r="B1771" t="s">
        <v>5065</v>
      </c>
      <c r="C1771" t="s">
        <v>2905</v>
      </c>
      <c r="D1771" t="s">
        <v>101</v>
      </c>
      <c r="E1771" s="31">
        <v>35667</v>
      </c>
      <c r="F1771" s="30">
        <f>LowestQuintileIncome[[#This Row],[LQI]]/34620</f>
        <v>1.0302426343154245</v>
      </c>
      <c r="G1771" s="20">
        <f>IFERROR(VLOOKUP(F1771,Points!$I$2:$K$5,3,TRUE),"")</f>
        <v>0</v>
      </c>
    </row>
    <row r="1772" spans="1:7" ht="19.95" customHeight="1" x14ac:dyDescent="0.3">
      <c r="A1772" t="s">
        <v>5351</v>
      </c>
      <c r="B1772" t="s">
        <v>5066</v>
      </c>
      <c r="C1772" t="s">
        <v>2906</v>
      </c>
      <c r="D1772" t="s">
        <v>117</v>
      </c>
      <c r="E1772" s="31">
        <v>27742</v>
      </c>
      <c r="F1772" s="30">
        <f>LowestQuintileIncome[[#This Row],[LQI]]/34620</f>
        <v>0.80132871172732523</v>
      </c>
      <c r="G1772" s="20">
        <f>IFERROR(VLOOKUP(F1772,Points!$I$2:$K$5,3,TRUE),"")</f>
        <v>0</v>
      </c>
    </row>
    <row r="1773" spans="1:7" ht="19.95" customHeight="1" x14ac:dyDescent="0.3">
      <c r="A1773" t="s">
        <v>5352</v>
      </c>
      <c r="B1773" t="s">
        <v>5067</v>
      </c>
      <c r="C1773" t="s">
        <v>2907</v>
      </c>
      <c r="D1773" t="s">
        <v>117</v>
      </c>
      <c r="E1773" s="31">
        <v>49250</v>
      </c>
      <c r="F1773" s="30">
        <f>LowestQuintileIncome[[#This Row],[LQI]]/34620</f>
        <v>1.4225880993645292</v>
      </c>
      <c r="G1773" s="20">
        <f>IFERROR(VLOOKUP(F1773,Points!$I$2:$K$5,3,TRUE),"")</f>
        <v>0</v>
      </c>
    </row>
    <row r="1774" spans="1:7" ht="19.95" customHeight="1" x14ac:dyDescent="0.3">
      <c r="A1774" t="s">
        <v>5351</v>
      </c>
      <c r="B1774" t="s">
        <v>5068</v>
      </c>
      <c r="C1774" t="s">
        <v>2908</v>
      </c>
      <c r="D1774" t="s">
        <v>243</v>
      </c>
      <c r="E1774" s="31">
        <v>46950</v>
      </c>
      <c r="F1774" s="30">
        <f>LowestQuintileIncome[[#This Row],[LQI]]/34620</f>
        <v>1.356152512998267</v>
      </c>
      <c r="G1774" s="20">
        <f>IFERROR(VLOOKUP(F1774,Points!$I$2:$K$5,3,TRUE),"")</f>
        <v>0</v>
      </c>
    </row>
    <row r="1775" spans="1:7" ht="19.95" customHeight="1" x14ac:dyDescent="0.3">
      <c r="A1775" t="s">
        <v>5351</v>
      </c>
      <c r="B1775" t="s">
        <v>5069</v>
      </c>
      <c r="C1775" t="s">
        <v>2909</v>
      </c>
      <c r="D1775" t="s">
        <v>43</v>
      </c>
      <c r="E1775" s="31">
        <v>56586</v>
      </c>
      <c r="F1775" s="30">
        <f>LowestQuintileIncome[[#This Row],[LQI]]/34620</f>
        <v>1.6344887348353554</v>
      </c>
      <c r="G1775" s="20">
        <f>IFERROR(VLOOKUP(F1775,Points!$I$2:$K$5,3,TRUE),"")</f>
        <v>0</v>
      </c>
    </row>
    <row r="1776" spans="1:7" ht="19.95" customHeight="1" x14ac:dyDescent="0.3">
      <c r="A1776" t="s">
        <v>5352</v>
      </c>
      <c r="B1776" t="s">
        <v>5070</v>
      </c>
      <c r="C1776" t="s">
        <v>2910</v>
      </c>
      <c r="D1776" t="s">
        <v>272</v>
      </c>
      <c r="E1776" s="31">
        <v>48462</v>
      </c>
      <c r="F1776" s="30">
        <f>LowestQuintileIncome[[#This Row],[LQI]]/34620</f>
        <v>1.3998266897746967</v>
      </c>
      <c r="G1776" s="20">
        <f>IFERROR(VLOOKUP(F1776,Points!$I$2:$K$5,3,TRUE),"")</f>
        <v>0</v>
      </c>
    </row>
    <row r="1777" spans="1:7" ht="19.95" customHeight="1" x14ac:dyDescent="0.3">
      <c r="A1777" t="s">
        <v>5352</v>
      </c>
      <c r="B1777" t="s">
        <v>5071</v>
      </c>
      <c r="C1777" t="s">
        <v>2911</v>
      </c>
      <c r="D1777" t="s">
        <v>195</v>
      </c>
      <c r="E1777" s="31">
        <v>57723</v>
      </c>
      <c r="F1777" s="30">
        <f>LowestQuintileIncome[[#This Row],[LQI]]/34620</f>
        <v>1.6673310225303293</v>
      </c>
      <c r="G1777" s="20">
        <f>IFERROR(VLOOKUP(F1777,Points!$I$2:$K$5,3,TRUE),"")</f>
        <v>0</v>
      </c>
    </row>
    <row r="1778" spans="1:7" ht="19.95" customHeight="1" x14ac:dyDescent="0.3">
      <c r="A1778" t="s">
        <v>5352</v>
      </c>
      <c r="B1778" t="s">
        <v>5072</v>
      </c>
      <c r="C1778" t="s">
        <v>2912</v>
      </c>
      <c r="D1778" t="s">
        <v>113</v>
      </c>
      <c r="E1778" s="31">
        <v>32895</v>
      </c>
      <c r="F1778" s="30">
        <f>LowestQuintileIncome[[#This Row],[LQI]]/34620</f>
        <v>0.95017331022530327</v>
      </c>
      <c r="G1778" s="20">
        <f>IFERROR(VLOOKUP(F1778,Points!$I$2:$K$5,3,TRUE),"")</f>
        <v>0</v>
      </c>
    </row>
    <row r="1779" spans="1:7" ht="19.95" customHeight="1" x14ac:dyDescent="0.3">
      <c r="A1779" t="s">
        <v>5351</v>
      </c>
      <c r="B1779" t="s">
        <v>5073</v>
      </c>
      <c r="C1779" t="s">
        <v>2913</v>
      </c>
      <c r="D1779" t="s">
        <v>113</v>
      </c>
      <c r="E1779" s="31">
        <v>16950</v>
      </c>
      <c r="F1779" s="30">
        <f>LowestQuintileIncome[[#This Row],[LQI]]/34620</f>
        <v>0.4896013864818024</v>
      </c>
      <c r="G1779" s="20">
        <f>IFERROR(VLOOKUP(F1779,Points!$I$2:$K$5,3,TRUE),"")</f>
        <v>20</v>
      </c>
    </row>
    <row r="1780" spans="1:7" ht="19.95" customHeight="1" x14ac:dyDescent="0.3">
      <c r="A1780" t="s">
        <v>5351</v>
      </c>
      <c r="B1780" t="s">
        <v>5074</v>
      </c>
      <c r="C1780" t="s">
        <v>2914</v>
      </c>
      <c r="D1780" t="s">
        <v>13</v>
      </c>
      <c r="E1780" s="31">
        <v>31250</v>
      </c>
      <c r="F1780" s="30">
        <f>LowestQuintileIncome[[#This Row],[LQI]]/34620</f>
        <v>0.9026574234546505</v>
      </c>
      <c r="G1780" s="20">
        <f>IFERROR(VLOOKUP(F1780,Points!$I$2:$K$5,3,TRUE),"")</f>
        <v>0</v>
      </c>
    </row>
    <row r="1781" spans="1:7" ht="19.95" customHeight="1" x14ac:dyDescent="0.3">
      <c r="A1781" t="s">
        <v>5352</v>
      </c>
      <c r="B1781" t="s">
        <v>5075</v>
      </c>
      <c r="C1781" t="s">
        <v>2915</v>
      </c>
      <c r="D1781" t="s">
        <v>13</v>
      </c>
      <c r="E1781" s="31">
        <v>15500</v>
      </c>
      <c r="F1781" s="30">
        <f>LowestQuintileIncome[[#This Row],[LQI]]/34620</f>
        <v>0.44771808203350666</v>
      </c>
      <c r="G1781" s="20">
        <f>IFERROR(VLOOKUP(F1781,Points!$I$2:$K$5,3,TRUE),"")</f>
        <v>20</v>
      </c>
    </row>
    <row r="1782" spans="1:7" ht="19.95" customHeight="1" x14ac:dyDescent="0.3">
      <c r="A1782" t="s">
        <v>5352</v>
      </c>
      <c r="B1782" t="s">
        <v>5076</v>
      </c>
      <c r="C1782" t="s">
        <v>2915</v>
      </c>
      <c r="D1782" t="s">
        <v>64</v>
      </c>
      <c r="E1782" s="31">
        <v>36167</v>
      </c>
      <c r="F1782" s="30">
        <f>LowestQuintileIncome[[#This Row],[LQI]]/34620</f>
        <v>1.0446851530906991</v>
      </c>
      <c r="G1782" s="20">
        <f>IFERROR(VLOOKUP(F1782,Points!$I$2:$K$5,3,TRUE),"")</f>
        <v>0</v>
      </c>
    </row>
    <row r="1783" spans="1:7" ht="19.95" customHeight="1" x14ac:dyDescent="0.3">
      <c r="A1783" t="s">
        <v>5352</v>
      </c>
      <c r="B1783" t="s">
        <v>5077</v>
      </c>
      <c r="C1783" t="s">
        <v>2915</v>
      </c>
      <c r="D1783" t="s">
        <v>88</v>
      </c>
      <c r="E1783" s="31">
        <v>45611</v>
      </c>
      <c r="F1783" s="30">
        <f>LowestQuintileIncome[[#This Row],[LQI]]/34620</f>
        <v>1.3174754477180821</v>
      </c>
      <c r="G1783" s="20">
        <f>IFERROR(VLOOKUP(F1783,Points!$I$2:$K$5,3,TRUE),"")</f>
        <v>0</v>
      </c>
    </row>
    <row r="1784" spans="1:7" ht="19.95" customHeight="1" x14ac:dyDescent="0.3">
      <c r="A1784" t="s">
        <v>5351</v>
      </c>
      <c r="B1784" t="s">
        <v>5078</v>
      </c>
      <c r="C1784" t="s">
        <v>2916</v>
      </c>
      <c r="D1784" t="s">
        <v>173</v>
      </c>
      <c r="E1784" s="31">
        <v>61591</v>
      </c>
      <c r="F1784" s="30">
        <f>LowestQuintileIncome[[#This Row],[LQI]]/34620</f>
        <v>1.7790583477758521</v>
      </c>
      <c r="G1784" s="20">
        <f>IFERROR(VLOOKUP(F1784,Points!$I$2:$K$5,3,TRUE),"")</f>
        <v>0</v>
      </c>
    </row>
    <row r="1785" spans="1:7" ht="19.95" customHeight="1" x14ac:dyDescent="0.3">
      <c r="A1785" t="s">
        <v>5352</v>
      </c>
      <c r="B1785" t="s">
        <v>5079</v>
      </c>
      <c r="C1785" t="s">
        <v>2917</v>
      </c>
      <c r="D1785" t="s">
        <v>48</v>
      </c>
      <c r="E1785" s="31">
        <v>46929</v>
      </c>
      <c r="F1785" s="30">
        <f>LowestQuintileIncome[[#This Row],[LQI]]/34620</f>
        <v>1.3555459272097055</v>
      </c>
      <c r="G1785" s="20">
        <f>IFERROR(VLOOKUP(F1785,Points!$I$2:$K$5,3,TRUE),"")</f>
        <v>0</v>
      </c>
    </row>
    <row r="1786" spans="1:7" ht="19.95" customHeight="1" x14ac:dyDescent="0.3">
      <c r="A1786" t="s">
        <v>5352</v>
      </c>
      <c r="B1786" t="s">
        <v>5080</v>
      </c>
      <c r="C1786" t="s">
        <v>2917</v>
      </c>
      <c r="D1786" t="s">
        <v>113</v>
      </c>
      <c r="E1786" s="31">
        <v>47972</v>
      </c>
      <c r="F1786" s="30">
        <f>LowestQuintileIncome[[#This Row],[LQI]]/34620</f>
        <v>1.3856730213749278</v>
      </c>
      <c r="G1786" s="20">
        <f>IFERROR(VLOOKUP(F1786,Points!$I$2:$K$5,3,TRUE),"")</f>
        <v>0</v>
      </c>
    </row>
    <row r="1787" spans="1:7" ht="19.95" customHeight="1" x14ac:dyDescent="0.3">
      <c r="A1787" t="s">
        <v>5352</v>
      </c>
      <c r="B1787" t="s">
        <v>5081</v>
      </c>
      <c r="C1787" t="s">
        <v>2917</v>
      </c>
      <c r="D1787" t="s">
        <v>37</v>
      </c>
      <c r="E1787" s="31">
        <v>48176</v>
      </c>
      <c r="F1787" s="30">
        <f>LowestQuintileIncome[[#This Row],[LQI]]/34620</f>
        <v>1.3915655690352398</v>
      </c>
      <c r="G1787" s="20">
        <f>IFERROR(VLOOKUP(F1787,Points!$I$2:$K$5,3,TRUE),"")</f>
        <v>0</v>
      </c>
    </row>
    <row r="1788" spans="1:7" ht="19.95" customHeight="1" x14ac:dyDescent="0.3">
      <c r="A1788" t="s">
        <v>5352</v>
      </c>
      <c r="B1788" t="s">
        <v>5082</v>
      </c>
      <c r="C1788" t="s">
        <v>2918</v>
      </c>
      <c r="D1788" t="s">
        <v>124</v>
      </c>
      <c r="E1788" s="31">
        <v>45272</v>
      </c>
      <c r="F1788" s="30">
        <f>LowestQuintileIncome[[#This Row],[LQI]]/34620</f>
        <v>1.3076834199884459</v>
      </c>
      <c r="G1788" s="20">
        <f>IFERROR(VLOOKUP(F1788,Points!$I$2:$K$5,3,TRUE),"")</f>
        <v>0</v>
      </c>
    </row>
    <row r="1789" spans="1:7" ht="19.95" customHeight="1" x14ac:dyDescent="0.3">
      <c r="A1789" t="s">
        <v>5351</v>
      </c>
      <c r="B1789" t="s">
        <v>5083</v>
      </c>
      <c r="C1789" t="s">
        <v>2919</v>
      </c>
      <c r="D1789" t="s">
        <v>36</v>
      </c>
      <c r="E1789" s="31">
        <v>45424</v>
      </c>
      <c r="F1789" s="30">
        <f>LowestQuintileIncome[[#This Row],[LQI]]/34620</f>
        <v>1.3120739456961295</v>
      </c>
      <c r="G1789" s="20">
        <f>IFERROR(VLOOKUP(F1789,Points!$I$2:$K$5,3,TRUE),"")</f>
        <v>0</v>
      </c>
    </row>
    <row r="1790" spans="1:7" ht="19.95" customHeight="1" x14ac:dyDescent="0.3">
      <c r="A1790" t="s">
        <v>5352</v>
      </c>
      <c r="B1790" t="s">
        <v>5084</v>
      </c>
      <c r="C1790" t="s">
        <v>2920</v>
      </c>
      <c r="D1790" t="s">
        <v>36</v>
      </c>
      <c r="E1790" s="31">
        <v>65118</v>
      </c>
      <c r="F1790" s="30">
        <f>LowestQuintileIncome[[#This Row],[LQI]]/34620</f>
        <v>1.8809358752166379</v>
      </c>
      <c r="G1790" s="20">
        <f>IFERROR(VLOOKUP(F1790,Points!$I$2:$K$5,3,TRUE),"")</f>
        <v>0</v>
      </c>
    </row>
    <row r="1791" spans="1:7" ht="19.95" customHeight="1" x14ac:dyDescent="0.3">
      <c r="A1791" t="s">
        <v>5351</v>
      </c>
      <c r="B1791" t="s">
        <v>5085</v>
      </c>
      <c r="C1791" t="s">
        <v>2921</v>
      </c>
      <c r="D1791" t="s">
        <v>64</v>
      </c>
      <c r="E1791" s="31">
        <v>26069</v>
      </c>
      <c r="F1791" s="30">
        <f>LowestQuintileIncome[[#This Row],[LQI]]/34620</f>
        <v>0.7530040439052571</v>
      </c>
      <c r="G1791" s="20">
        <f>IFERROR(VLOOKUP(F1791,Points!$I$2:$K$5,3,TRUE),"")</f>
        <v>10</v>
      </c>
    </row>
    <row r="1792" spans="1:7" ht="19.95" customHeight="1" x14ac:dyDescent="0.3">
      <c r="A1792" t="s">
        <v>5352</v>
      </c>
      <c r="B1792" t="s">
        <v>5086</v>
      </c>
      <c r="C1792" t="s">
        <v>2922</v>
      </c>
      <c r="D1792" t="s">
        <v>64</v>
      </c>
      <c r="E1792" s="31">
        <v>54143</v>
      </c>
      <c r="F1792" s="30">
        <f>LowestQuintileIncome[[#This Row],[LQI]]/34620</f>
        <v>1.5639225880993646</v>
      </c>
      <c r="G1792" s="20">
        <f>IFERROR(VLOOKUP(F1792,Points!$I$2:$K$5,3,TRUE),"")</f>
        <v>0</v>
      </c>
    </row>
    <row r="1793" spans="1:7" ht="19.95" customHeight="1" x14ac:dyDescent="0.3">
      <c r="A1793" t="s">
        <v>5351</v>
      </c>
      <c r="B1793" t="s">
        <v>5087</v>
      </c>
      <c r="C1793" t="s">
        <v>2923</v>
      </c>
      <c r="D1793" t="s">
        <v>64</v>
      </c>
      <c r="E1793" s="31">
        <v>47600</v>
      </c>
      <c r="F1793" s="30">
        <f>LowestQuintileIncome[[#This Row],[LQI]]/34620</f>
        <v>1.3749277874061236</v>
      </c>
      <c r="G1793" s="20">
        <f>IFERROR(VLOOKUP(F1793,Points!$I$2:$K$5,3,TRUE),"")</f>
        <v>0</v>
      </c>
    </row>
    <row r="1794" spans="1:7" ht="19.95" customHeight="1" x14ac:dyDescent="0.3">
      <c r="A1794" t="s">
        <v>5351</v>
      </c>
      <c r="B1794" t="s">
        <v>5088</v>
      </c>
      <c r="C1794" t="s">
        <v>2924</v>
      </c>
      <c r="D1794" t="s">
        <v>11</v>
      </c>
      <c r="E1794" s="31">
        <v>23400</v>
      </c>
      <c r="F1794" s="30">
        <f>LowestQuintileIncome[[#This Row],[LQI]]/34620</f>
        <v>0.67590987868284225</v>
      </c>
      <c r="G1794" s="20">
        <f>IFERROR(VLOOKUP(F1794,Points!$I$2:$K$5,3,TRUE),"")</f>
        <v>15</v>
      </c>
    </row>
    <row r="1795" spans="1:7" ht="19.95" customHeight="1" x14ac:dyDescent="0.3">
      <c r="A1795" t="s">
        <v>5351</v>
      </c>
      <c r="B1795" t="s">
        <v>5089</v>
      </c>
      <c r="C1795" t="s">
        <v>2925</v>
      </c>
      <c r="D1795" t="s">
        <v>173</v>
      </c>
      <c r="E1795" s="31">
        <v>49867</v>
      </c>
      <c r="F1795" s="30">
        <f>LowestQuintileIncome[[#This Row],[LQI]]/34620</f>
        <v>1.4404101675332177</v>
      </c>
      <c r="G1795" s="20">
        <f>IFERROR(VLOOKUP(F1795,Points!$I$2:$K$5,3,TRUE),"")</f>
        <v>0</v>
      </c>
    </row>
    <row r="1796" spans="1:7" ht="19.95" customHeight="1" x14ac:dyDescent="0.3">
      <c r="A1796" t="s">
        <v>5352</v>
      </c>
      <c r="B1796" t="s">
        <v>5090</v>
      </c>
      <c r="C1796" t="s">
        <v>2926</v>
      </c>
      <c r="D1796" t="s">
        <v>66</v>
      </c>
      <c r="E1796" s="31">
        <v>24346</v>
      </c>
      <c r="F1796" s="30">
        <f>LowestQuintileIncome[[#This Row],[LQI]]/34620</f>
        <v>0.70323512420566148</v>
      </c>
      <c r="G1796" s="20">
        <f>IFERROR(VLOOKUP(F1796,Points!$I$2:$K$5,3,TRUE),"")</f>
        <v>10</v>
      </c>
    </row>
    <row r="1797" spans="1:7" ht="19.95" customHeight="1" x14ac:dyDescent="0.3">
      <c r="A1797" t="s">
        <v>5352</v>
      </c>
      <c r="B1797" t="s">
        <v>5091</v>
      </c>
      <c r="C1797" t="s">
        <v>2927</v>
      </c>
      <c r="D1797" t="s">
        <v>30</v>
      </c>
      <c r="E1797" s="31">
        <v>32533</v>
      </c>
      <c r="F1797" s="30">
        <f>LowestQuintileIncome[[#This Row],[LQI]]/34620</f>
        <v>0.93971692663200457</v>
      </c>
      <c r="G1797" s="20">
        <f>IFERROR(VLOOKUP(F1797,Points!$I$2:$K$5,3,TRUE),"")</f>
        <v>0</v>
      </c>
    </row>
    <row r="1798" spans="1:7" ht="19.95" customHeight="1" x14ac:dyDescent="0.3">
      <c r="A1798" t="s">
        <v>5352</v>
      </c>
      <c r="B1798" t="s">
        <v>5092</v>
      </c>
      <c r="C1798" t="s">
        <v>2928</v>
      </c>
      <c r="D1798" t="s">
        <v>15</v>
      </c>
      <c r="E1798" s="31">
        <v>60500</v>
      </c>
      <c r="F1798" s="30">
        <f>LowestQuintileIncome[[#This Row],[LQI]]/34620</f>
        <v>1.7475447718082033</v>
      </c>
      <c r="G1798" s="20">
        <f>IFERROR(VLOOKUP(F1798,Points!$I$2:$K$5,3,TRUE),"")</f>
        <v>0</v>
      </c>
    </row>
    <row r="1799" spans="1:7" ht="19.95" customHeight="1" x14ac:dyDescent="0.3">
      <c r="A1799" t="s">
        <v>5352</v>
      </c>
      <c r="B1799" t="s">
        <v>5093</v>
      </c>
      <c r="C1799" t="s">
        <v>2929</v>
      </c>
      <c r="D1799" t="s">
        <v>107</v>
      </c>
      <c r="E1799" s="31">
        <v>46100</v>
      </c>
      <c r="F1799" s="30">
        <f>LowestQuintileIncome[[#This Row],[LQI]]/34620</f>
        <v>1.3316002310803003</v>
      </c>
      <c r="G1799" s="20">
        <f>IFERROR(VLOOKUP(F1799,Points!$I$2:$K$5,3,TRUE),"")</f>
        <v>0</v>
      </c>
    </row>
    <row r="1800" spans="1:7" ht="19.95" customHeight="1" x14ac:dyDescent="0.3">
      <c r="A1800" t="s">
        <v>5351</v>
      </c>
      <c r="B1800" t="s">
        <v>5094</v>
      </c>
      <c r="C1800" t="s">
        <v>2930</v>
      </c>
      <c r="D1800" t="s">
        <v>208</v>
      </c>
      <c r="E1800" s="31">
        <v>34358</v>
      </c>
      <c r="F1800" s="30">
        <f>LowestQuintileIncome[[#This Row],[LQI]]/34620</f>
        <v>0.99243212016175619</v>
      </c>
      <c r="G1800" s="20">
        <f>IFERROR(VLOOKUP(F1800,Points!$I$2:$K$5,3,TRUE),"")</f>
        <v>0</v>
      </c>
    </row>
    <row r="1801" spans="1:7" ht="19.95" customHeight="1" x14ac:dyDescent="0.3">
      <c r="A1801" t="s">
        <v>5352</v>
      </c>
      <c r="B1801" t="s">
        <v>5095</v>
      </c>
      <c r="C1801" t="s">
        <v>2931</v>
      </c>
      <c r="D1801" t="s">
        <v>208</v>
      </c>
      <c r="E1801" s="31">
        <v>40986</v>
      </c>
      <c r="F1801" s="30">
        <f>LowestQuintileIncome[[#This Row],[LQI]]/34620</f>
        <v>1.1838821490467937</v>
      </c>
      <c r="G1801" s="20">
        <f>IFERROR(VLOOKUP(F1801,Points!$I$2:$K$5,3,TRUE),"")</f>
        <v>0</v>
      </c>
    </row>
    <row r="1802" spans="1:7" ht="19.95" customHeight="1" x14ac:dyDescent="0.3">
      <c r="A1802" t="s">
        <v>5351</v>
      </c>
      <c r="B1802" t="s">
        <v>5096</v>
      </c>
      <c r="C1802" t="s">
        <v>2932</v>
      </c>
      <c r="D1802" t="s">
        <v>53</v>
      </c>
      <c r="E1802" s="31">
        <v>98933</v>
      </c>
      <c r="F1802" s="30">
        <f>LowestQuintileIncome[[#This Row],[LQI]]/34620</f>
        <v>2.857683419988446</v>
      </c>
      <c r="G1802" s="20">
        <f>IFERROR(VLOOKUP(F1802,Points!$I$2:$K$5,3,TRUE),"")</f>
        <v>0</v>
      </c>
    </row>
    <row r="1803" spans="1:7" ht="19.95" customHeight="1" x14ac:dyDescent="0.3">
      <c r="A1803" t="s">
        <v>5352</v>
      </c>
      <c r="B1803" t="s">
        <v>5097</v>
      </c>
      <c r="C1803" t="s">
        <v>2933</v>
      </c>
      <c r="D1803" t="s">
        <v>53</v>
      </c>
      <c r="E1803" s="31">
        <v>66000</v>
      </c>
      <c r="F1803" s="30">
        <f>LowestQuintileIncome[[#This Row],[LQI]]/34620</f>
        <v>1.9064124783362217</v>
      </c>
      <c r="G1803" s="20">
        <f>IFERROR(VLOOKUP(F1803,Points!$I$2:$K$5,3,TRUE),"")</f>
        <v>0</v>
      </c>
    </row>
    <row r="1804" spans="1:7" ht="19.95" customHeight="1" x14ac:dyDescent="0.3">
      <c r="A1804" t="s">
        <v>5351</v>
      </c>
      <c r="B1804" t="s">
        <v>5098</v>
      </c>
      <c r="C1804" t="s">
        <v>2934</v>
      </c>
      <c r="D1804" t="s">
        <v>16</v>
      </c>
      <c r="E1804" s="31">
        <v>23875</v>
      </c>
      <c r="F1804" s="30">
        <f>LowestQuintileIncome[[#This Row],[LQI]]/34620</f>
        <v>0.68963027151935297</v>
      </c>
      <c r="G1804" s="20">
        <f>IFERROR(VLOOKUP(F1804,Points!$I$2:$K$5,3,TRUE),"")</f>
        <v>15</v>
      </c>
    </row>
    <row r="1805" spans="1:7" ht="19.95" customHeight="1" x14ac:dyDescent="0.3">
      <c r="A1805" t="s">
        <v>5351</v>
      </c>
      <c r="B1805" t="s">
        <v>5099</v>
      </c>
      <c r="C1805" t="s">
        <v>2935</v>
      </c>
      <c r="D1805" t="s">
        <v>115</v>
      </c>
      <c r="E1805" s="31">
        <v>48875</v>
      </c>
      <c r="F1805" s="30">
        <f>LowestQuintileIncome[[#This Row],[LQI]]/34620</f>
        <v>1.4117562102830734</v>
      </c>
      <c r="G1805" s="20">
        <f>IFERROR(VLOOKUP(F1805,Points!$I$2:$K$5,3,TRUE),"")</f>
        <v>0</v>
      </c>
    </row>
    <row r="1806" spans="1:7" ht="19.95" customHeight="1" x14ac:dyDescent="0.3">
      <c r="A1806" t="s">
        <v>5352</v>
      </c>
      <c r="B1806" t="s">
        <v>5100</v>
      </c>
      <c r="C1806" t="s">
        <v>2936</v>
      </c>
      <c r="D1806" t="s">
        <v>99</v>
      </c>
      <c r="E1806" s="31">
        <v>50083</v>
      </c>
      <c r="F1806" s="30">
        <f>LowestQuintileIncome[[#This Row],[LQI]]/34620</f>
        <v>1.4466493356441363</v>
      </c>
      <c r="G1806" s="20">
        <f>IFERROR(VLOOKUP(F1806,Points!$I$2:$K$5,3,TRUE),"")</f>
        <v>0</v>
      </c>
    </row>
    <row r="1807" spans="1:7" ht="19.95" customHeight="1" x14ac:dyDescent="0.3">
      <c r="A1807" t="s">
        <v>5352</v>
      </c>
      <c r="B1807" t="s">
        <v>5101</v>
      </c>
      <c r="C1807" t="s">
        <v>2937</v>
      </c>
      <c r="D1807" t="s">
        <v>95</v>
      </c>
      <c r="E1807" s="31">
        <v>78206</v>
      </c>
      <c r="F1807" s="30">
        <f>LowestQuintileIncome[[#This Row],[LQI]]/34620</f>
        <v>2.2589832466782207</v>
      </c>
      <c r="G1807" s="20">
        <f>IFERROR(VLOOKUP(F1807,Points!$I$2:$K$5,3,TRUE),"")</f>
        <v>0</v>
      </c>
    </row>
    <row r="1808" spans="1:7" ht="19.95" customHeight="1" x14ac:dyDescent="0.3">
      <c r="A1808" t="s">
        <v>5351</v>
      </c>
      <c r="B1808" t="s">
        <v>5102</v>
      </c>
      <c r="C1808" t="s">
        <v>2938</v>
      </c>
      <c r="D1808" t="s">
        <v>95</v>
      </c>
      <c r="E1808" s="31">
        <v>31944</v>
      </c>
      <c r="F1808" s="30">
        <f>LowestQuintileIncome[[#This Row],[LQI]]/34620</f>
        <v>0.92270363951473133</v>
      </c>
      <c r="G1808" s="20">
        <f>IFERROR(VLOOKUP(F1808,Points!$I$2:$K$5,3,TRUE),"")</f>
        <v>0</v>
      </c>
    </row>
    <row r="1809" spans="1:7" ht="19.95" customHeight="1" x14ac:dyDescent="0.3">
      <c r="A1809" t="s">
        <v>5351</v>
      </c>
      <c r="B1809" t="s">
        <v>5103</v>
      </c>
      <c r="C1809" t="s">
        <v>2939</v>
      </c>
      <c r="D1809" t="s">
        <v>153</v>
      </c>
      <c r="E1809" s="31">
        <v>39412</v>
      </c>
      <c r="F1809" s="30">
        <f>LowestQuintileIncome[[#This Row],[LQI]]/34620</f>
        <v>1.1384170999422298</v>
      </c>
      <c r="G1809" s="20">
        <f>IFERROR(VLOOKUP(F1809,Points!$I$2:$K$5,3,TRUE),"")</f>
        <v>0</v>
      </c>
    </row>
    <row r="1810" spans="1:7" ht="19.95" customHeight="1" x14ac:dyDescent="0.3">
      <c r="A1810" t="s">
        <v>5352</v>
      </c>
      <c r="B1810" t="s">
        <v>5104</v>
      </c>
      <c r="C1810" t="s">
        <v>2940</v>
      </c>
      <c r="D1810" t="s">
        <v>101</v>
      </c>
      <c r="E1810" s="31">
        <v>21400</v>
      </c>
      <c r="F1810" s="30">
        <f>LowestQuintileIncome[[#This Row],[LQI]]/34620</f>
        <v>0.6181398035817447</v>
      </c>
      <c r="G1810" s="20">
        <f>IFERROR(VLOOKUP(F1810,Points!$I$2:$K$5,3,TRUE),"")</f>
        <v>15</v>
      </c>
    </row>
    <row r="1811" spans="1:7" ht="19.95" customHeight="1" x14ac:dyDescent="0.3">
      <c r="A1811" t="s">
        <v>5351</v>
      </c>
      <c r="B1811" t="s">
        <v>5105</v>
      </c>
      <c r="C1811" t="s">
        <v>2941</v>
      </c>
      <c r="D1811" t="s">
        <v>50</v>
      </c>
      <c r="E1811" s="31">
        <v>62167</v>
      </c>
      <c r="F1811" s="30">
        <f>LowestQuintileIncome[[#This Row],[LQI]]/34620</f>
        <v>1.7956961294049683</v>
      </c>
      <c r="G1811" s="20">
        <f>IFERROR(VLOOKUP(F1811,Points!$I$2:$K$5,3,TRUE),"")</f>
        <v>0</v>
      </c>
    </row>
    <row r="1812" spans="1:7" ht="19.95" customHeight="1" x14ac:dyDescent="0.3">
      <c r="A1812" t="s">
        <v>5351</v>
      </c>
      <c r="B1812" t="s">
        <v>5106</v>
      </c>
      <c r="C1812" t="s">
        <v>2942</v>
      </c>
      <c r="D1812" t="s">
        <v>147</v>
      </c>
      <c r="E1812" s="31">
        <v>30000</v>
      </c>
      <c r="F1812" s="30">
        <f>LowestQuintileIncome[[#This Row],[LQI]]/34620</f>
        <v>0.86655112651646449</v>
      </c>
      <c r="G1812" s="20">
        <f>IFERROR(VLOOKUP(F1812,Points!$I$2:$K$5,3,TRUE),"")</f>
        <v>0</v>
      </c>
    </row>
    <row r="1813" spans="1:7" ht="19.95" customHeight="1" x14ac:dyDescent="0.3">
      <c r="A1813" t="s">
        <v>5352</v>
      </c>
      <c r="B1813" t="s">
        <v>5107</v>
      </c>
      <c r="C1813" t="s">
        <v>2943</v>
      </c>
      <c r="D1813" t="s">
        <v>147</v>
      </c>
      <c r="E1813" s="31">
        <v>40679</v>
      </c>
      <c r="F1813" s="30">
        <f>LowestQuintileIncome[[#This Row],[LQI]]/34620</f>
        <v>1.1750144425187752</v>
      </c>
      <c r="G1813" s="20">
        <f>IFERROR(VLOOKUP(F1813,Points!$I$2:$K$5,3,TRUE),"")</f>
        <v>0</v>
      </c>
    </row>
    <row r="1814" spans="1:7" ht="19.95" customHeight="1" x14ac:dyDescent="0.3">
      <c r="A1814" t="s">
        <v>5351</v>
      </c>
      <c r="B1814" t="s">
        <v>5108</v>
      </c>
      <c r="C1814" t="s">
        <v>2944</v>
      </c>
      <c r="D1814" t="s">
        <v>272</v>
      </c>
      <c r="E1814" s="31">
        <v>26500</v>
      </c>
      <c r="F1814" s="30">
        <f>LowestQuintileIncome[[#This Row],[LQI]]/34620</f>
        <v>0.76545349508954363</v>
      </c>
      <c r="G1814" s="20">
        <f>IFERROR(VLOOKUP(F1814,Points!$I$2:$K$5,3,TRUE),"")</f>
        <v>10</v>
      </c>
    </row>
    <row r="1815" spans="1:7" ht="19.95" customHeight="1" x14ac:dyDescent="0.3">
      <c r="A1815" t="s">
        <v>5352</v>
      </c>
      <c r="B1815" t="s">
        <v>5109</v>
      </c>
      <c r="C1815" t="s">
        <v>2945</v>
      </c>
      <c r="D1815" t="s">
        <v>272</v>
      </c>
      <c r="E1815" s="31">
        <v>28514</v>
      </c>
      <c r="F1815" s="30">
        <f>LowestQuintileIncome[[#This Row],[LQI]]/34620</f>
        <v>0.82362796071634892</v>
      </c>
      <c r="G1815" s="20">
        <f>IFERROR(VLOOKUP(F1815,Points!$I$2:$K$5,3,TRUE),"")</f>
        <v>0</v>
      </c>
    </row>
    <row r="1816" spans="1:7" ht="19.95" customHeight="1" x14ac:dyDescent="0.3">
      <c r="A1816" t="s">
        <v>5351</v>
      </c>
      <c r="B1816" t="s">
        <v>5110</v>
      </c>
      <c r="C1816" t="s">
        <v>2946</v>
      </c>
      <c r="D1816" t="s">
        <v>243</v>
      </c>
      <c r="E1816" s="31">
        <v>65389</v>
      </c>
      <c r="F1816" s="30">
        <f>LowestQuintileIncome[[#This Row],[LQI]]/34620</f>
        <v>1.8887637203928365</v>
      </c>
      <c r="G1816" s="20">
        <f>IFERROR(VLOOKUP(F1816,Points!$I$2:$K$5,3,TRUE),"")</f>
        <v>0</v>
      </c>
    </row>
    <row r="1817" spans="1:7" ht="19.95" customHeight="1" x14ac:dyDescent="0.3">
      <c r="A1817" t="s">
        <v>5352</v>
      </c>
      <c r="B1817" t="s">
        <v>5111</v>
      </c>
      <c r="C1817" t="s">
        <v>2947</v>
      </c>
      <c r="D1817" t="s">
        <v>208</v>
      </c>
      <c r="E1817" s="31">
        <v>41500</v>
      </c>
      <c r="F1817" s="30">
        <f>LowestQuintileIncome[[#This Row],[LQI]]/34620</f>
        <v>1.1987290583477759</v>
      </c>
      <c r="G1817" s="20">
        <f>IFERROR(VLOOKUP(F1817,Points!$I$2:$K$5,3,TRUE),"")</f>
        <v>0</v>
      </c>
    </row>
    <row r="1818" spans="1:7" ht="19.95" customHeight="1" x14ac:dyDescent="0.3">
      <c r="A1818" t="s">
        <v>5351</v>
      </c>
      <c r="B1818" t="s">
        <v>5112</v>
      </c>
      <c r="C1818" t="s">
        <v>2948</v>
      </c>
      <c r="D1818" t="s">
        <v>50</v>
      </c>
      <c r="E1818" s="31">
        <v>21176</v>
      </c>
      <c r="F1818" s="30">
        <f>LowestQuintileIncome[[#This Row],[LQI]]/34620</f>
        <v>0.61166955517042176</v>
      </c>
      <c r="G1818" s="20">
        <f>IFERROR(VLOOKUP(F1818,Points!$I$2:$K$5,3,TRUE),"")</f>
        <v>15</v>
      </c>
    </row>
    <row r="1819" spans="1:7" ht="19.95" customHeight="1" x14ac:dyDescent="0.3">
      <c r="A1819" t="s">
        <v>5352</v>
      </c>
      <c r="B1819" t="s">
        <v>5113</v>
      </c>
      <c r="C1819" t="s">
        <v>2949</v>
      </c>
      <c r="D1819" t="s">
        <v>72</v>
      </c>
      <c r="E1819" s="31">
        <v>44000</v>
      </c>
      <c r="F1819" s="30">
        <f>LowestQuintileIncome[[#This Row],[LQI]]/34620</f>
        <v>1.2709416522241479</v>
      </c>
      <c r="G1819" s="20">
        <f>IFERROR(VLOOKUP(F1819,Points!$I$2:$K$5,3,TRUE),"")</f>
        <v>0</v>
      </c>
    </row>
    <row r="1820" spans="1:7" ht="19.95" customHeight="1" x14ac:dyDescent="0.3">
      <c r="A1820" t="s">
        <v>5351</v>
      </c>
      <c r="B1820" t="s">
        <v>5114</v>
      </c>
      <c r="C1820" t="s">
        <v>2950</v>
      </c>
      <c r="D1820" t="s">
        <v>50</v>
      </c>
      <c r="E1820" s="31">
        <v>50500</v>
      </c>
      <c r="F1820" s="30">
        <f>LowestQuintileIncome[[#This Row],[LQI]]/34620</f>
        <v>1.4586943963027152</v>
      </c>
      <c r="G1820" s="20">
        <f>IFERROR(VLOOKUP(F1820,Points!$I$2:$K$5,3,TRUE),"")</f>
        <v>0</v>
      </c>
    </row>
    <row r="1821" spans="1:7" ht="19.95" customHeight="1" x14ac:dyDescent="0.3">
      <c r="A1821" t="s">
        <v>5352</v>
      </c>
      <c r="B1821" t="s">
        <v>5115</v>
      </c>
      <c r="C1821" t="s">
        <v>2951</v>
      </c>
      <c r="D1821" t="s">
        <v>106</v>
      </c>
      <c r="E1821" s="31">
        <v>29700</v>
      </c>
      <c r="F1821" s="30">
        <f>LowestQuintileIncome[[#This Row],[LQI]]/34620</f>
        <v>0.8578856152512998</v>
      </c>
      <c r="G1821" s="20">
        <f>IFERROR(VLOOKUP(F1821,Points!$I$2:$K$5,3,TRUE),"")</f>
        <v>0</v>
      </c>
    </row>
    <row r="1822" spans="1:7" ht="19.95" customHeight="1" x14ac:dyDescent="0.3">
      <c r="A1822" t="s">
        <v>5351</v>
      </c>
      <c r="B1822" t="s">
        <v>5116</v>
      </c>
      <c r="C1822" t="s">
        <v>2952</v>
      </c>
      <c r="D1822" t="s">
        <v>23</v>
      </c>
      <c r="E1822" s="31">
        <v>24664</v>
      </c>
      <c r="F1822" s="30">
        <f>LowestQuintileIncome[[#This Row],[LQI]]/34620</f>
        <v>0.71242056614673599</v>
      </c>
      <c r="G1822" s="20">
        <f>IFERROR(VLOOKUP(F1822,Points!$I$2:$K$5,3,TRUE),"")</f>
        <v>10</v>
      </c>
    </row>
    <row r="1823" spans="1:7" ht="19.95" customHeight="1" x14ac:dyDescent="0.3">
      <c r="A1823" t="s">
        <v>5352</v>
      </c>
      <c r="B1823" t="s">
        <v>5117</v>
      </c>
      <c r="C1823" t="s">
        <v>2953</v>
      </c>
      <c r="D1823" t="s">
        <v>23</v>
      </c>
      <c r="E1823" s="31">
        <v>44029</v>
      </c>
      <c r="F1823" s="30">
        <f>LowestQuintileIncome[[#This Row],[LQI]]/34620</f>
        <v>1.2717793183131139</v>
      </c>
      <c r="G1823" s="20">
        <f>IFERROR(VLOOKUP(F1823,Points!$I$2:$K$5,3,TRUE),"")</f>
        <v>0</v>
      </c>
    </row>
    <row r="1824" spans="1:7" ht="19.95" customHeight="1" x14ac:dyDescent="0.3">
      <c r="A1824" t="s">
        <v>5351</v>
      </c>
      <c r="B1824" t="s">
        <v>5118</v>
      </c>
      <c r="C1824" t="s">
        <v>2954</v>
      </c>
      <c r="D1824" t="s">
        <v>177</v>
      </c>
      <c r="E1824" s="31">
        <v>20813</v>
      </c>
      <c r="F1824" s="30">
        <f>LowestQuintileIncome[[#This Row],[LQI]]/34620</f>
        <v>0.60118428653957245</v>
      </c>
      <c r="G1824" s="20">
        <f>IFERROR(VLOOKUP(F1824,Points!$I$2:$K$5,3,TRUE),"")</f>
        <v>15</v>
      </c>
    </row>
    <row r="1825" spans="1:7" ht="19.95" customHeight="1" x14ac:dyDescent="0.3">
      <c r="A1825" t="s">
        <v>5352</v>
      </c>
      <c r="B1825" t="s">
        <v>5119</v>
      </c>
      <c r="C1825" t="s">
        <v>2955</v>
      </c>
      <c r="D1825" t="s">
        <v>177</v>
      </c>
      <c r="E1825" s="31">
        <v>34611</v>
      </c>
      <c r="F1825" s="30">
        <f>LowestQuintileIncome[[#This Row],[LQI]]/34620</f>
        <v>0.99974003466204509</v>
      </c>
      <c r="G1825" s="20">
        <f>IFERROR(VLOOKUP(F1825,Points!$I$2:$K$5,3,TRUE),"")</f>
        <v>0</v>
      </c>
    </row>
    <row r="1826" spans="1:7" ht="19.95" customHeight="1" x14ac:dyDescent="0.3">
      <c r="A1826" t="s">
        <v>5351</v>
      </c>
      <c r="B1826" t="s">
        <v>5120</v>
      </c>
      <c r="C1826" t="s">
        <v>2956</v>
      </c>
      <c r="D1826" t="s">
        <v>101</v>
      </c>
      <c r="E1826" s="31">
        <v>50050</v>
      </c>
      <c r="F1826" s="30">
        <f>LowestQuintileIncome[[#This Row],[LQI]]/34620</f>
        <v>1.4456961294049682</v>
      </c>
      <c r="G1826" s="20">
        <f>IFERROR(VLOOKUP(F1826,Points!$I$2:$K$5,3,TRUE),"")</f>
        <v>0</v>
      </c>
    </row>
    <row r="1827" spans="1:7" ht="19.95" customHeight="1" x14ac:dyDescent="0.3">
      <c r="A1827" t="s">
        <v>5351</v>
      </c>
      <c r="B1827" t="s">
        <v>5121</v>
      </c>
      <c r="C1827" t="s">
        <v>2957</v>
      </c>
      <c r="D1827" t="s">
        <v>11</v>
      </c>
      <c r="E1827" s="31">
        <v>10167</v>
      </c>
      <c r="F1827" s="30">
        <f>LowestQuintileIncome[[#This Row],[LQI]]/34620</f>
        <v>0.29367417677642982</v>
      </c>
      <c r="G1827" s="20">
        <f>IFERROR(VLOOKUP(F1827,Points!$I$2:$K$5,3,TRUE),"")</f>
        <v>20</v>
      </c>
    </row>
    <row r="1828" spans="1:7" ht="19.95" customHeight="1" x14ac:dyDescent="0.3">
      <c r="A1828" t="s">
        <v>5352</v>
      </c>
      <c r="B1828" t="s">
        <v>5122</v>
      </c>
      <c r="C1828" t="s">
        <v>2958</v>
      </c>
      <c r="D1828" t="s">
        <v>11</v>
      </c>
      <c r="E1828" s="31">
        <v>35208</v>
      </c>
      <c r="F1828" s="30">
        <f>LowestQuintileIncome[[#This Row],[LQI]]/34620</f>
        <v>1.0169844020797227</v>
      </c>
      <c r="G1828" s="20">
        <f>IFERROR(VLOOKUP(F1828,Points!$I$2:$K$5,3,TRUE),"")</f>
        <v>0</v>
      </c>
    </row>
    <row r="1829" spans="1:7" ht="19.95" customHeight="1" x14ac:dyDescent="0.3">
      <c r="A1829" t="s">
        <v>5352</v>
      </c>
      <c r="B1829" t="s">
        <v>5123</v>
      </c>
      <c r="C1829" t="s">
        <v>2959</v>
      </c>
      <c r="D1829" t="s">
        <v>66</v>
      </c>
      <c r="E1829" s="31">
        <v>41591</v>
      </c>
      <c r="F1829" s="30">
        <f>LowestQuintileIncome[[#This Row],[LQI]]/34620</f>
        <v>1.2013575967648757</v>
      </c>
      <c r="G1829" s="20">
        <f>IFERROR(VLOOKUP(F1829,Points!$I$2:$K$5,3,TRUE),"")</f>
        <v>0</v>
      </c>
    </row>
    <row r="1830" spans="1:7" ht="19.95" customHeight="1" x14ac:dyDescent="0.3">
      <c r="A1830" t="s">
        <v>5351</v>
      </c>
      <c r="B1830" t="s">
        <v>5124</v>
      </c>
      <c r="C1830" t="s">
        <v>2960</v>
      </c>
      <c r="D1830" t="s">
        <v>131</v>
      </c>
      <c r="E1830" s="31">
        <v>22385</v>
      </c>
      <c r="F1830" s="30">
        <f>LowestQuintileIncome[[#This Row],[LQI]]/34620</f>
        <v>0.64659156556903519</v>
      </c>
      <c r="G1830" s="20">
        <f>IFERROR(VLOOKUP(F1830,Points!$I$2:$K$5,3,TRUE),"")</f>
        <v>15</v>
      </c>
    </row>
    <row r="1831" spans="1:7" ht="19.95" customHeight="1" x14ac:dyDescent="0.3">
      <c r="A1831" t="s">
        <v>5352</v>
      </c>
      <c r="B1831" t="s">
        <v>5125</v>
      </c>
      <c r="C1831" t="s">
        <v>2961</v>
      </c>
      <c r="D1831" t="s">
        <v>131</v>
      </c>
      <c r="E1831" s="31">
        <v>27813</v>
      </c>
      <c r="F1831" s="30">
        <f>LowestQuintileIncome[[#This Row],[LQI]]/34620</f>
        <v>0.80337954939341416</v>
      </c>
      <c r="G1831" s="20">
        <f>IFERROR(VLOOKUP(F1831,Points!$I$2:$K$5,3,TRUE),"")</f>
        <v>0</v>
      </c>
    </row>
    <row r="1832" spans="1:7" ht="19.95" customHeight="1" x14ac:dyDescent="0.3">
      <c r="A1832" t="s">
        <v>5352</v>
      </c>
      <c r="B1832" t="s">
        <v>5126</v>
      </c>
      <c r="C1832" t="s">
        <v>2962</v>
      </c>
      <c r="D1832" t="s">
        <v>37</v>
      </c>
      <c r="E1832" s="31">
        <v>34267</v>
      </c>
      <c r="F1832" s="30">
        <f>LowestQuintileIncome[[#This Row],[LQI]]/34620</f>
        <v>0.98980358174465621</v>
      </c>
      <c r="G1832" s="20">
        <f>IFERROR(VLOOKUP(F1832,Points!$I$2:$K$5,3,TRUE),"")</f>
        <v>0</v>
      </c>
    </row>
    <row r="1833" spans="1:7" ht="19.95" customHeight="1" x14ac:dyDescent="0.3">
      <c r="A1833" t="s">
        <v>5351</v>
      </c>
      <c r="B1833" t="s">
        <v>5127</v>
      </c>
      <c r="C1833" t="s">
        <v>2963</v>
      </c>
      <c r="D1833" t="s">
        <v>37</v>
      </c>
      <c r="E1833" s="31">
        <v>43045</v>
      </c>
      <c r="F1833" s="30">
        <f>LowestQuintileIncome[[#This Row],[LQI]]/34620</f>
        <v>1.2433564413633738</v>
      </c>
      <c r="G1833" s="20">
        <f>IFERROR(VLOOKUP(F1833,Points!$I$2:$K$5,3,TRUE),"")</f>
        <v>0</v>
      </c>
    </row>
    <row r="1834" spans="1:7" ht="19.95" customHeight="1" x14ac:dyDescent="0.3">
      <c r="A1834" t="s">
        <v>5352</v>
      </c>
      <c r="B1834" t="s">
        <v>5128</v>
      </c>
      <c r="C1834" t="s">
        <v>2964</v>
      </c>
      <c r="D1834" t="s">
        <v>95</v>
      </c>
      <c r="E1834" s="31">
        <v>53357</v>
      </c>
      <c r="F1834" s="30">
        <f>LowestQuintileIncome[[#This Row],[LQI]]/34620</f>
        <v>1.5412189485846333</v>
      </c>
      <c r="G1834" s="20">
        <f>IFERROR(VLOOKUP(F1834,Points!$I$2:$K$5,3,TRUE),"")</f>
        <v>0</v>
      </c>
    </row>
    <row r="1835" spans="1:7" ht="19.95" customHeight="1" x14ac:dyDescent="0.3">
      <c r="A1835" t="s">
        <v>5352</v>
      </c>
      <c r="B1835" t="s">
        <v>5129</v>
      </c>
      <c r="C1835" t="s">
        <v>2964</v>
      </c>
      <c r="D1835" t="s">
        <v>138</v>
      </c>
      <c r="E1835" s="31">
        <v>54167</v>
      </c>
      <c r="F1835" s="30">
        <f>LowestQuintileIncome[[#This Row],[LQI]]/34620</f>
        <v>1.5646158290005776</v>
      </c>
      <c r="G1835" s="20">
        <f>IFERROR(VLOOKUP(F1835,Points!$I$2:$K$5,3,TRUE),"")</f>
        <v>0</v>
      </c>
    </row>
    <row r="1836" spans="1:7" ht="19.95" customHeight="1" x14ac:dyDescent="0.3">
      <c r="A1836" t="s">
        <v>5352</v>
      </c>
      <c r="B1836" t="s">
        <v>5130</v>
      </c>
      <c r="C1836" t="s">
        <v>2964</v>
      </c>
      <c r="D1836" t="s">
        <v>18</v>
      </c>
      <c r="E1836" s="31">
        <v>57580</v>
      </c>
      <c r="F1836" s="30">
        <f>LowestQuintileIncome[[#This Row],[LQI]]/34620</f>
        <v>1.6632004621606009</v>
      </c>
      <c r="G1836" s="20">
        <f>IFERROR(VLOOKUP(F1836,Points!$I$2:$K$5,3,TRUE),"")</f>
        <v>0</v>
      </c>
    </row>
    <row r="1837" spans="1:7" ht="19.95" customHeight="1" x14ac:dyDescent="0.3">
      <c r="A1837" t="s">
        <v>5352</v>
      </c>
      <c r="B1837" t="s">
        <v>5131</v>
      </c>
      <c r="C1837" t="s">
        <v>2965</v>
      </c>
      <c r="D1837" t="s">
        <v>138</v>
      </c>
      <c r="E1837" s="31">
        <v>48250</v>
      </c>
      <c r="F1837" s="30">
        <f>LowestQuintileIncome[[#This Row],[LQI]]/34620</f>
        <v>1.3937030618139803</v>
      </c>
      <c r="G1837" s="20">
        <f>IFERROR(VLOOKUP(F1837,Points!$I$2:$K$5,3,TRUE),"")</f>
        <v>0</v>
      </c>
    </row>
    <row r="1838" spans="1:7" ht="19.95" customHeight="1" x14ac:dyDescent="0.3">
      <c r="A1838" t="s">
        <v>5352</v>
      </c>
      <c r="B1838" t="s">
        <v>5132</v>
      </c>
      <c r="C1838" t="s">
        <v>2966</v>
      </c>
      <c r="D1838" t="s">
        <v>126</v>
      </c>
      <c r="E1838" s="31">
        <v>31000</v>
      </c>
      <c r="F1838" s="30">
        <f>LowestQuintileIncome[[#This Row],[LQI]]/34620</f>
        <v>0.89543616406701332</v>
      </c>
      <c r="G1838" s="20">
        <f>IFERROR(VLOOKUP(F1838,Points!$I$2:$K$5,3,TRUE),"")</f>
        <v>0</v>
      </c>
    </row>
    <row r="1839" spans="1:7" ht="19.95" customHeight="1" x14ac:dyDescent="0.3">
      <c r="A1839" t="s">
        <v>5352</v>
      </c>
      <c r="B1839" t="s">
        <v>5133</v>
      </c>
      <c r="C1839" t="s">
        <v>2967</v>
      </c>
      <c r="D1839" t="s">
        <v>119</v>
      </c>
      <c r="E1839" s="31">
        <v>70136</v>
      </c>
      <c r="F1839" s="30">
        <f>LowestQuintileIncome[[#This Row],[LQI]]/34620</f>
        <v>2.0258809936452917</v>
      </c>
      <c r="G1839" s="20">
        <f>IFERROR(VLOOKUP(F1839,Points!$I$2:$K$5,3,TRUE),"")</f>
        <v>0</v>
      </c>
    </row>
    <row r="1840" spans="1:7" ht="19.95" customHeight="1" x14ac:dyDescent="0.3">
      <c r="A1840" t="s">
        <v>5352</v>
      </c>
      <c r="B1840" t="s">
        <v>5134</v>
      </c>
      <c r="C1840" t="s">
        <v>2967</v>
      </c>
      <c r="D1840" t="s">
        <v>124</v>
      </c>
      <c r="E1840" s="31">
        <v>53583</v>
      </c>
      <c r="F1840" s="30">
        <f>LowestQuintileIncome[[#This Row],[LQI]]/34620</f>
        <v>1.5477469670710573</v>
      </c>
      <c r="G1840" s="20">
        <f>IFERROR(VLOOKUP(F1840,Points!$I$2:$K$5,3,TRUE),"")</f>
        <v>0</v>
      </c>
    </row>
    <row r="1841" spans="1:7" ht="19.95" customHeight="1" x14ac:dyDescent="0.3">
      <c r="A1841" t="s">
        <v>5352</v>
      </c>
      <c r="B1841" t="s">
        <v>5135</v>
      </c>
      <c r="C1841" t="s">
        <v>2967</v>
      </c>
      <c r="D1841" t="s">
        <v>195</v>
      </c>
      <c r="E1841" s="31">
        <v>63192</v>
      </c>
      <c r="F1841" s="30">
        <f>LowestQuintileIncome[[#This Row],[LQI]]/34620</f>
        <v>1.8253032928942807</v>
      </c>
      <c r="G1841" s="20">
        <f>IFERROR(VLOOKUP(F1841,Points!$I$2:$K$5,3,TRUE),"")</f>
        <v>0</v>
      </c>
    </row>
    <row r="1842" spans="1:7" ht="19.95" customHeight="1" x14ac:dyDescent="0.3">
      <c r="A1842" t="s">
        <v>5352</v>
      </c>
      <c r="B1842" t="s">
        <v>5136</v>
      </c>
      <c r="C1842" t="s">
        <v>2968</v>
      </c>
      <c r="D1842" t="s">
        <v>101</v>
      </c>
      <c r="E1842" s="31">
        <v>44700</v>
      </c>
      <c r="F1842" s="30">
        <f>LowestQuintileIncome[[#This Row],[LQI]]/34620</f>
        <v>1.291161178509532</v>
      </c>
      <c r="G1842" s="20">
        <f>IFERROR(VLOOKUP(F1842,Points!$I$2:$K$5,3,TRUE),"")</f>
        <v>0</v>
      </c>
    </row>
    <row r="1843" spans="1:7" ht="19.95" customHeight="1" x14ac:dyDescent="0.3">
      <c r="A1843" t="s">
        <v>5351</v>
      </c>
      <c r="B1843" t="s">
        <v>5137</v>
      </c>
      <c r="C1843" t="s">
        <v>2969</v>
      </c>
      <c r="D1843" t="s">
        <v>23</v>
      </c>
      <c r="E1843" s="31">
        <v>70500</v>
      </c>
      <c r="F1843" s="30">
        <f>LowestQuintileIncome[[#This Row],[LQI]]/34620</f>
        <v>2.0363951473136916</v>
      </c>
      <c r="G1843" s="20">
        <f>IFERROR(VLOOKUP(F1843,Points!$I$2:$K$5,3,TRUE),"")</f>
        <v>0</v>
      </c>
    </row>
    <row r="1844" spans="1:7" ht="19.95" customHeight="1" x14ac:dyDescent="0.3">
      <c r="A1844" t="s">
        <v>5351</v>
      </c>
      <c r="B1844" t="s">
        <v>5138</v>
      </c>
      <c r="C1844" t="s">
        <v>2970</v>
      </c>
      <c r="D1844" t="s">
        <v>195</v>
      </c>
      <c r="E1844" s="31">
        <v>17643</v>
      </c>
      <c r="F1844" s="30">
        <f>LowestQuintileIncome[[#This Row],[LQI]]/34620</f>
        <v>0.50961871750433274</v>
      </c>
      <c r="G1844" s="20">
        <f>IFERROR(VLOOKUP(F1844,Points!$I$2:$K$5,3,TRUE),"")</f>
        <v>20</v>
      </c>
    </row>
    <row r="1845" spans="1:7" ht="19.95" customHeight="1" x14ac:dyDescent="0.3">
      <c r="A1845" t="s">
        <v>5352</v>
      </c>
      <c r="B1845" t="s">
        <v>5139</v>
      </c>
      <c r="C1845" t="s">
        <v>2971</v>
      </c>
      <c r="D1845" t="s">
        <v>48</v>
      </c>
      <c r="E1845" s="31">
        <v>42700</v>
      </c>
      <c r="F1845" s="30">
        <f>LowestQuintileIncome[[#This Row],[LQI]]/34620</f>
        <v>1.2333911034084344</v>
      </c>
      <c r="G1845" s="20">
        <f>IFERROR(VLOOKUP(F1845,Points!$I$2:$K$5,3,TRUE),"")</f>
        <v>0</v>
      </c>
    </row>
    <row r="1846" spans="1:7" ht="19.95" customHeight="1" x14ac:dyDescent="0.3">
      <c r="A1846" t="s">
        <v>5351</v>
      </c>
      <c r="B1846" t="s">
        <v>5140</v>
      </c>
      <c r="C1846" t="s">
        <v>2972</v>
      </c>
      <c r="D1846" t="s">
        <v>48</v>
      </c>
      <c r="E1846" s="31">
        <v>34870</v>
      </c>
      <c r="F1846" s="30">
        <f>LowestQuintileIncome[[#This Row],[LQI]]/34620</f>
        <v>1.0072212593876373</v>
      </c>
      <c r="G1846" s="20">
        <f>IFERROR(VLOOKUP(F1846,Points!$I$2:$K$5,3,TRUE),"")</f>
        <v>0</v>
      </c>
    </row>
    <row r="1847" spans="1:7" ht="19.95" customHeight="1" x14ac:dyDescent="0.3">
      <c r="A1847" t="s">
        <v>5352</v>
      </c>
      <c r="B1847" t="s">
        <v>5141</v>
      </c>
      <c r="C1847" t="s">
        <v>2973</v>
      </c>
      <c r="D1847" t="s">
        <v>111</v>
      </c>
      <c r="E1847" s="31">
        <v>42115</v>
      </c>
      <c r="F1847" s="30">
        <f>LowestQuintileIncome[[#This Row],[LQI]]/34620</f>
        <v>1.2164933564413634</v>
      </c>
      <c r="G1847" s="20">
        <f>IFERROR(VLOOKUP(F1847,Points!$I$2:$K$5,3,TRUE),"")</f>
        <v>0</v>
      </c>
    </row>
    <row r="1848" spans="1:7" ht="19.95" customHeight="1" x14ac:dyDescent="0.3">
      <c r="A1848" t="s">
        <v>5351</v>
      </c>
      <c r="B1848" t="s">
        <v>5142</v>
      </c>
      <c r="C1848" t="s">
        <v>2974</v>
      </c>
      <c r="D1848" t="s">
        <v>108</v>
      </c>
      <c r="E1848" s="31">
        <v>18000</v>
      </c>
      <c r="F1848" s="30">
        <f>LowestQuintileIncome[[#This Row],[LQI]]/34620</f>
        <v>0.51993067590987874</v>
      </c>
      <c r="G1848" s="20">
        <f>IFERROR(VLOOKUP(F1848,Points!$I$2:$K$5,3,TRUE),"")</f>
        <v>20</v>
      </c>
    </row>
    <row r="1849" spans="1:7" ht="19.95" customHeight="1" x14ac:dyDescent="0.3">
      <c r="A1849" t="s">
        <v>5351</v>
      </c>
      <c r="B1849" t="s">
        <v>5143</v>
      </c>
      <c r="C1849" t="s">
        <v>2975</v>
      </c>
      <c r="D1849" t="s">
        <v>219</v>
      </c>
      <c r="E1849" s="31">
        <v>37368</v>
      </c>
      <c r="F1849" s="30">
        <f>LowestQuintileIncome[[#This Row],[LQI]]/34620</f>
        <v>1.0793760831889081</v>
      </c>
      <c r="G1849" s="20">
        <f>IFERROR(VLOOKUP(F1849,Points!$I$2:$K$5,3,TRUE),"")</f>
        <v>0</v>
      </c>
    </row>
    <row r="1850" spans="1:7" ht="19.95" customHeight="1" x14ac:dyDescent="0.3">
      <c r="A1850" t="s">
        <v>5352</v>
      </c>
      <c r="B1850" t="s">
        <v>5144</v>
      </c>
      <c r="C1850" t="s">
        <v>2976</v>
      </c>
      <c r="D1850" t="s">
        <v>279</v>
      </c>
      <c r="E1850" s="31">
        <v>36250</v>
      </c>
      <c r="F1850" s="30">
        <f>LowestQuintileIncome[[#This Row],[LQI]]/34620</f>
        <v>1.0470826112073945</v>
      </c>
      <c r="G1850" s="20">
        <f>IFERROR(VLOOKUP(F1850,Points!$I$2:$K$5,3,TRUE),"")</f>
        <v>0</v>
      </c>
    </row>
    <row r="1851" spans="1:7" ht="19.95" customHeight="1" x14ac:dyDescent="0.3">
      <c r="A1851" t="s">
        <v>5351</v>
      </c>
      <c r="B1851" t="s">
        <v>5145</v>
      </c>
      <c r="C1851" t="s">
        <v>2977</v>
      </c>
      <c r="D1851" t="s">
        <v>279</v>
      </c>
      <c r="E1851" s="31">
        <v>28743</v>
      </c>
      <c r="F1851" s="30">
        <f>LowestQuintileIncome[[#This Row],[LQI]]/34620</f>
        <v>0.83024263431542455</v>
      </c>
      <c r="G1851" s="20">
        <f>IFERROR(VLOOKUP(F1851,Points!$I$2:$K$5,3,TRUE),"")</f>
        <v>0</v>
      </c>
    </row>
    <row r="1852" spans="1:7" ht="19.95" customHeight="1" x14ac:dyDescent="0.3">
      <c r="A1852" t="s">
        <v>5352</v>
      </c>
      <c r="B1852" t="s">
        <v>5146</v>
      </c>
      <c r="C1852" t="s">
        <v>2978</v>
      </c>
      <c r="D1852" t="s">
        <v>279</v>
      </c>
      <c r="E1852" s="31">
        <v>34375</v>
      </c>
      <c r="F1852" s="30">
        <f>LowestQuintileIncome[[#This Row],[LQI]]/34620</f>
        <v>0.99292316580011553</v>
      </c>
      <c r="G1852" s="20">
        <f>IFERROR(VLOOKUP(F1852,Points!$I$2:$K$5,3,TRUE),"")</f>
        <v>0</v>
      </c>
    </row>
    <row r="1853" spans="1:7" ht="19.95" customHeight="1" x14ac:dyDescent="0.3">
      <c r="A1853" t="s">
        <v>5352</v>
      </c>
      <c r="B1853" t="s">
        <v>5147</v>
      </c>
      <c r="C1853" t="s">
        <v>2979</v>
      </c>
      <c r="D1853" t="s">
        <v>11</v>
      </c>
      <c r="E1853" s="31">
        <v>24500</v>
      </c>
      <c r="F1853" s="30">
        <f>LowestQuintileIncome[[#This Row],[LQI]]/34620</f>
        <v>0.70768341998844597</v>
      </c>
      <c r="G1853" s="20">
        <f>IFERROR(VLOOKUP(F1853,Points!$I$2:$K$5,3,TRUE),"")</f>
        <v>10</v>
      </c>
    </row>
    <row r="1854" spans="1:7" ht="19.95" customHeight="1" x14ac:dyDescent="0.3">
      <c r="A1854" t="s">
        <v>5351</v>
      </c>
      <c r="B1854" t="s">
        <v>5148</v>
      </c>
      <c r="C1854" t="s">
        <v>2980</v>
      </c>
      <c r="D1854" t="s">
        <v>88</v>
      </c>
      <c r="E1854" s="31">
        <v>24167</v>
      </c>
      <c r="F1854" s="30">
        <f>LowestQuintileIncome[[#This Row],[LQI]]/34620</f>
        <v>0.69806470248411323</v>
      </c>
      <c r="G1854" s="20">
        <f>IFERROR(VLOOKUP(F1854,Points!$I$2:$K$5,3,TRUE),"")</f>
        <v>15</v>
      </c>
    </row>
    <row r="1855" spans="1:7" ht="19.95" customHeight="1" x14ac:dyDescent="0.3">
      <c r="A1855" t="s">
        <v>5351</v>
      </c>
      <c r="B1855" t="s">
        <v>5149</v>
      </c>
      <c r="C1855" t="s">
        <v>2981</v>
      </c>
      <c r="D1855" t="s">
        <v>243</v>
      </c>
      <c r="E1855" s="31">
        <v>39283</v>
      </c>
      <c r="F1855" s="30">
        <f>LowestQuintileIncome[[#This Row],[LQI]]/34620</f>
        <v>1.1346909300982091</v>
      </c>
      <c r="G1855" s="20">
        <f>IFERROR(VLOOKUP(F1855,Points!$I$2:$K$5,3,TRUE),"")</f>
        <v>0</v>
      </c>
    </row>
    <row r="1856" spans="1:7" ht="19.95" customHeight="1" x14ac:dyDescent="0.3">
      <c r="A1856" t="s">
        <v>5352</v>
      </c>
      <c r="B1856" t="s">
        <v>5150</v>
      </c>
      <c r="C1856" t="s">
        <v>2982</v>
      </c>
      <c r="D1856" t="s">
        <v>166</v>
      </c>
      <c r="E1856" s="31">
        <v>14793</v>
      </c>
      <c r="F1856" s="30">
        <f>LowestQuintileIncome[[#This Row],[LQI]]/34620</f>
        <v>0.42729636048526864</v>
      </c>
      <c r="G1856" s="20">
        <f>IFERROR(VLOOKUP(F1856,Points!$I$2:$K$5,3,TRUE),"")</f>
        <v>20</v>
      </c>
    </row>
    <row r="1857" spans="1:7" ht="19.95" customHeight="1" x14ac:dyDescent="0.3">
      <c r="A1857" t="s">
        <v>5352</v>
      </c>
      <c r="B1857" t="s">
        <v>5151</v>
      </c>
      <c r="C1857" t="s">
        <v>2982</v>
      </c>
      <c r="D1857" t="s">
        <v>66</v>
      </c>
      <c r="E1857" s="31">
        <v>27929</v>
      </c>
      <c r="F1857" s="30">
        <f>LowestQuintileIncome[[#This Row],[LQI]]/34620</f>
        <v>0.80673021374927789</v>
      </c>
      <c r="G1857" s="20">
        <f>IFERROR(VLOOKUP(F1857,Points!$I$2:$K$5,3,TRUE),"")</f>
        <v>0</v>
      </c>
    </row>
    <row r="1858" spans="1:7" ht="19.95" customHeight="1" x14ac:dyDescent="0.3">
      <c r="A1858" t="s">
        <v>5352</v>
      </c>
      <c r="B1858" t="s">
        <v>5152</v>
      </c>
      <c r="C1858" t="s">
        <v>2982</v>
      </c>
      <c r="D1858" t="s">
        <v>117</v>
      </c>
      <c r="E1858" s="31">
        <v>45000</v>
      </c>
      <c r="F1858" s="30">
        <f>LowestQuintileIncome[[#This Row],[LQI]]/34620</f>
        <v>1.2998266897746966</v>
      </c>
      <c r="G1858" s="20">
        <f>IFERROR(VLOOKUP(F1858,Points!$I$2:$K$5,3,TRUE),"")</f>
        <v>0</v>
      </c>
    </row>
    <row r="1859" spans="1:7" ht="19.95" customHeight="1" x14ac:dyDescent="0.3">
      <c r="A1859" t="s">
        <v>5352</v>
      </c>
      <c r="B1859" t="s">
        <v>5153</v>
      </c>
      <c r="C1859" t="s">
        <v>2982</v>
      </c>
      <c r="D1859" t="s">
        <v>55</v>
      </c>
      <c r="E1859" s="31">
        <v>57856</v>
      </c>
      <c r="F1859" s="30">
        <f>LowestQuintileIncome[[#This Row],[LQI]]/34620</f>
        <v>1.6711727325245522</v>
      </c>
      <c r="G1859" s="20">
        <f>IFERROR(VLOOKUP(F1859,Points!$I$2:$K$5,3,TRUE),"")</f>
        <v>0</v>
      </c>
    </row>
    <row r="1860" spans="1:7" ht="19.95" customHeight="1" x14ac:dyDescent="0.3">
      <c r="A1860" t="s">
        <v>5352</v>
      </c>
      <c r="B1860" t="s">
        <v>5154</v>
      </c>
      <c r="C1860" t="s">
        <v>2982</v>
      </c>
      <c r="D1860" t="s">
        <v>138</v>
      </c>
      <c r="E1860" s="31">
        <v>56438</v>
      </c>
      <c r="F1860" s="30">
        <f>LowestQuintileIncome[[#This Row],[LQI]]/34620</f>
        <v>1.6302137492778741</v>
      </c>
      <c r="G1860" s="20">
        <f>IFERROR(VLOOKUP(F1860,Points!$I$2:$K$5,3,TRUE),"")</f>
        <v>0</v>
      </c>
    </row>
    <row r="1861" spans="1:7" ht="19.95" customHeight="1" x14ac:dyDescent="0.3">
      <c r="A1861" t="s">
        <v>5352</v>
      </c>
      <c r="B1861" t="s">
        <v>5155</v>
      </c>
      <c r="C1861" t="s">
        <v>2982</v>
      </c>
      <c r="D1861" t="s">
        <v>111</v>
      </c>
      <c r="E1861" s="31">
        <v>68012</v>
      </c>
      <c r="F1861" s="30">
        <f>LowestQuintileIncome[[#This Row],[LQI]]/34620</f>
        <v>1.964529173887926</v>
      </c>
      <c r="G1861" s="20">
        <f>IFERROR(VLOOKUP(F1861,Points!$I$2:$K$5,3,TRUE),"")</f>
        <v>0</v>
      </c>
    </row>
    <row r="1862" spans="1:7" ht="19.95" customHeight="1" x14ac:dyDescent="0.3">
      <c r="A1862" t="s">
        <v>5352</v>
      </c>
      <c r="B1862" t="s">
        <v>5156</v>
      </c>
      <c r="C1862" t="s">
        <v>2982</v>
      </c>
      <c r="D1862" t="s">
        <v>144</v>
      </c>
      <c r="E1862" s="31">
        <v>50611</v>
      </c>
      <c r="F1862" s="30">
        <f>LowestQuintileIncome[[#This Row],[LQI]]/34620</f>
        <v>1.4619006354708262</v>
      </c>
      <c r="G1862" s="20">
        <f>IFERROR(VLOOKUP(F1862,Points!$I$2:$K$5,3,TRUE),"")</f>
        <v>0</v>
      </c>
    </row>
    <row r="1863" spans="1:7" ht="19.95" customHeight="1" x14ac:dyDescent="0.3">
      <c r="A1863" t="s">
        <v>5352</v>
      </c>
      <c r="B1863" t="s">
        <v>5157</v>
      </c>
      <c r="C1863" t="s">
        <v>2983</v>
      </c>
      <c r="D1863" t="s">
        <v>147</v>
      </c>
      <c r="E1863" s="31">
        <v>23375</v>
      </c>
      <c r="F1863" s="30">
        <f>LowestQuintileIncome[[#This Row],[LQI]]/34620</f>
        <v>0.67518775274407861</v>
      </c>
      <c r="G1863" s="20">
        <f>IFERROR(VLOOKUP(F1863,Points!$I$2:$K$5,3,TRUE),"")</f>
        <v>15</v>
      </c>
    </row>
    <row r="1864" spans="1:7" ht="19.95" customHeight="1" x14ac:dyDescent="0.3">
      <c r="A1864" t="s">
        <v>5352</v>
      </c>
      <c r="B1864" t="s">
        <v>5158</v>
      </c>
      <c r="C1864" t="s">
        <v>2983</v>
      </c>
      <c r="D1864" t="s">
        <v>37</v>
      </c>
      <c r="E1864" s="31">
        <v>50375</v>
      </c>
      <c r="F1864" s="30">
        <f>LowestQuintileIncome[[#This Row],[LQI]]/34620</f>
        <v>1.4550837666088965</v>
      </c>
      <c r="G1864" s="20">
        <f>IFERROR(VLOOKUP(F1864,Points!$I$2:$K$5,3,TRUE),"")</f>
        <v>0</v>
      </c>
    </row>
    <row r="1865" spans="1:7" ht="19.95" customHeight="1" x14ac:dyDescent="0.3">
      <c r="A1865" t="s">
        <v>5351</v>
      </c>
      <c r="B1865" t="s">
        <v>5159</v>
      </c>
      <c r="C1865" t="s">
        <v>2984</v>
      </c>
      <c r="D1865" t="s">
        <v>99</v>
      </c>
      <c r="E1865" s="31">
        <v>25400</v>
      </c>
      <c r="F1865" s="30">
        <f>LowestQuintileIncome[[#This Row],[LQI]]/34620</f>
        <v>0.73367995378393991</v>
      </c>
      <c r="G1865" s="20">
        <f>IFERROR(VLOOKUP(F1865,Points!$I$2:$K$5,3,TRUE),"")</f>
        <v>10</v>
      </c>
    </row>
    <row r="1866" spans="1:7" ht="19.95" customHeight="1" x14ac:dyDescent="0.3">
      <c r="A1866" t="s">
        <v>5352</v>
      </c>
      <c r="B1866" t="s">
        <v>5160</v>
      </c>
      <c r="C1866" t="s">
        <v>2985</v>
      </c>
      <c r="D1866" t="s">
        <v>13</v>
      </c>
      <c r="E1866" s="31">
        <v>32150</v>
      </c>
      <c r="F1866" s="30">
        <f>LowestQuintileIncome[[#This Row],[LQI]]/34620</f>
        <v>0.92865395725014444</v>
      </c>
      <c r="G1866" s="20">
        <f>IFERROR(VLOOKUP(F1866,Points!$I$2:$K$5,3,TRUE),"")</f>
        <v>0</v>
      </c>
    </row>
    <row r="1867" spans="1:7" ht="19.95" customHeight="1" x14ac:dyDescent="0.3">
      <c r="A1867" t="s">
        <v>5352</v>
      </c>
      <c r="B1867" t="s">
        <v>5161</v>
      </c>
      <c r="C1867" t="s">
        <v>2986</v>
      </c>
      <c r="D1867" t="s">
        <v>156</v>
      </c>
      <c r="E1867" s="31">
        <v>33563</v>
      </c>
      <c r="F1867" s="30">
        <f>LowestQuintileIncome[[#This Row],[LQI]]/34620</f>
        <v>0.96946851530906986</v>
      </c>
      <c r="G1867" s="20">
        <f>IFERROR(VLOOKUP(F1867,Points!$I$2:$K$5,3,TRUE),"")</f>
        <v>0</v>
      </c>
    </row>
    <row r="1868" spans="1:7" ht="19.95" customHeight="1" x14ac:dyDescent="0.3">
      <c r="A1868" t="s">
        <v>5352</v>
      </c>
      <c r="B1868" t="s">
        <v>5162</v>
      </c>
      <c r="C1868" t="s">
        <v>2986</v>
      </c>
      <c r="D1868" t="s">
        <v>41</v>
      </c>
      <c r="E1868" s="31">
        <v>54731</v>
      </c>
      <c r="F1868" s="30">
        <f>LowestQuintileIncome[[#This Row],[LQI]]/34620</f>
        <v>1.5809069901790873</v>
      </c>
      <c r="G1868" s="20">
        <f>IFERROR(VLOOKUP(F1868,Points!$I$2:$K$5,3,TRUE),"")</f>
        <v>0</v>
      </c>
    </row>
    <row r="1869" spans="1:7" ht="19.95" customHeight="1" x14ac:dyDescent="0.3">
      <c r="A1869" t="s">
        <v>5351</v>
      </c>
      <c r="B1869" t="s">
        <v>5163</v>
      </c>
      <c r="C1869" t="s">
        <v>2987</v>
      </c>
      <c r="D1869" t="s">
        <v>279</v>
      </c>
      <c r="E1869" s="31">
        <v>37000</v>
      </c>
      <c r="F1869" s="30">
        <f>LowestQuintileIncome[[#This Row],[LQI]]/34620</f>
        <v>1.0687463893703062</v>
      </c>
      <c r="G1869" s="20">
        <f>IFERROR(VLOOKUP(F1869,Points!$I$2:$K$5,3,TRUE),"")</f>
        <v>0</v>
      </c>
    </row>
    <row r="1870" spans="1:7" ht="19.95" customHeight="1" x14ac:dyDescent="0.3">
      <c r="A1870" t="s">
        <v>5351</v>
      </c>
      <c r="B1870" t="s">
        <v>5164</v>
      </c>
      <c r="C1870" t="s">
        <v>2988</v>
      </c>
      <c r="D1870" t="s">
        <v>53</v>
      </c>
      <c r="E1870" s="31">
        <v>110750</v>
      </c>
      <c r="F1870" s="30">
        <f>LowestQuintileIncome[[#This Row],[LQI]]/34620</f>
        <v>3.1990179087232815</v>
      </c>
      <c r="G1870" s="20">
        <f>IFERROR(VLOOKUP(F1870,Points!$I$2:$K$5,3,TRUE),"")</f>
        <v>0</v>
      </c>
    </row>
    <row r="1871" spans="1:7" ht="19.95" customHeight="1" x14ac:dyDescent="0.3">
      <c r="A1871" t="s">
        <v>5352</v>
      </c>
      <c r="B1871" t="s">
        <v>5165</v>
      </c>
      <c r="C1871" t="s">
        <v>2989</v>
      </c>
      <c r="D1871" t="s">
        <v>48</v>
      </c>
      <c r="E1871" s="31">
        <v>29500</v>
      </c>
      <c r="F1871" s="30">
        <f>LowestQuintileIncome[[#This Row],[LQI]]/34620</f>
        <v>0.85210860774119002</v>
      </c>
      <c r="G1871" s="20">
        <f>IFERROR(VLOOKUP(F1871,Points!$I$2:$K$5,3,TRUE),"")</f>
        <v>0</v>
      </c>
    </row>
    <row r="1872" spans="1:7" ht="19.95" customHeight="1" x14ac:dyDescent="0.3">
      <c r="A1872" t="s">
        <v>5352</v>
      </c>
      <c r="B1872" t="s">
        <v>5166</v>
      </c>
      <c r="C1872" t="s">
        <v>2990</v>
      </c>
      <c r="D1872" t="s">
        <v>143</v>
      </c>
      <c r="E1872" s="31">
        <v>67111</v>
      </c>
      <c r="F1872" s="30">
        <f>LowestQuintileIncome[[#This Row],[LQI]]/34620</f>
        <v>1.9385037550548816</v>
      </c>
      <c r="G1872" s="20">
        <f>IFERROR(VLOOKUP(F1872,Points!$I$2:$K$5,3,TRUE),"")</f>
        <v>0</v>
      </c>
    </row>
    <row r="1873" spans="1:7" ht="19.95" customHeight="1" x14ac:dyDescent="0.3">
      <c r="A1873" t="s">
        <v>5352</v>
      </c>
      <c r="B1873" t="s">
        <v>5167</v>
      </c>
      <c r="C1873" t="s">
        <v>2991</v>
      </c>
      <c r="D1873" t="s">
        <v>36</v>
      </c>
      <c r="E1873" s="31">
        <v>65526</v>
      </c>
      <c r="F1873" s="30">
        <f>LowestQuintileIncome[[#This Row],[LQI]]/34620</f>
        <v>1.8927209705372616</v>
      </c>
      <c r="G1873" s="20">
        <f>IFERROR(VLOOKUP(F1873,Points!$I$2:$K$5,3,TRUE),"")</f>
        <v>0</v>
      </c>
    </row>
    <row r="1874" spans="1:7" ht="19.95" customHeight="1" x14ac:dyDescent="0.3">
      <c r="A1874" t="s">
        <v>5351</v>
      </c>
      <c r="B1874" t="s">
        <v>5168</v>
      </c>
      <c r="C1874" t="s">
        <v>2992</v>
      </c>
      <c r="D1874" t="s">
        <v>173</v>
      </c>
      <c r="E1874" s="31">
        <v>56547</v>
      </c>
      <c r="F1874" s="30">
        <f>LowestQuintileIncome[[#This Row],[LQI]]/34620</f>
        <v>1.6333622183708838</v>
      </c>
      <c r="G1874" s="20">
        <f>IFERROR(VLOOKUP(F1874,Points!$I$2:$K$5,3,TRUE),"")</f>
        <v>0</v>
      </c>
    </row>
    <row r="1875" spans="1:7" ht="19.95" customHeight="1" x14ac:dyDescent="0.3">
      <c r="A1875" t="s">
        <v>5351</v>
      </c>
      <c r="B1875" t="s">
        <v>5169</v>
      </c>
      <c r="C1875" t="s">
        <v>2993</v>
      </c>
      <c r="D1875" t="s">
        <v>36</v>
      </c>
      <c r="E1875" s="31">
        <v>51382</v>
      </c>
      <c r="F1875" s="30">
        <f>LowestQuintileIncome[[#This Row],[LQI]]/34620</f>
        <v>1.4841709994222994</v>
      </c>
      <c r="G1875" s="20">
        <f>IFERROR(VLOOKUP(F1875,Points!$I$2:$K$5,3,TRUE),"")</f>
        <v>0</v>
      </c>
    </row>
    <row r="1876" spans="1:7" ht="19.95" customHeight="1" x14ac:dyDescent="0.3">
      <c r="A1876" t="s">
        <v>5352</v>
      </c>
      <c r="B1876" t="s">
        <v>5170</v>
      </c>
      <c r="C1876" t="s">
        <v>2994</v>
      </c>
      <c r="D1876" t="s">
        <v>36</v>
      </c>
      <c r="E1876" s="31">
        <v>65820</v>
      </c>
      <c r="F1876" s="30">
        <f>LowestQuintileIncome[[#This Row],[LQI]]/34620</f>
        <v>1.901213171577123</v>
      </c>
      <c r="G1876" s="20">
        <f>IFERROR(VLOOKUP(F1876,Points!$I$2:$K$5,3,TRUE),"")</f>
        <v>0</v>
      </c>
    </row>
    <row r="1877" spans="1:7" ht="19.95" customHeight="1" x14ac:dyDescent="0.3">
      <c r="A1877" t="s">
        <v>5351</v>
      </c>
      <c r="B1877" t="s">
        <v>5171</v>
      </c>
      <c r="C1877" t="s">
        <v>2995</v>
      </c>
      <c r="D1877" t="s">
        <v>91</v>
      </c>
      <c r="E1877" s="31">
        <v>28000</v>
      </c>
      <c r="F1877" s="30">
        <f>LowestQuintileIncome[[#This Row],[LQI]]/34620</f>
        <v>0.80878105141536683</v>
      </c>
      <c r="G1877" s="20">
        <f>IFERROR(VLOOKUP(F1877,Points!$I$2:$K$5,3,TRUE),"")</f>
        <v>0</v>
      </c>
    </row>
    <row r="1878" spans="1:7" ht="19.95" customHeight="1" x14ac:dyDescent="0.3">
      <c r="A1878" t="s">
        <v>5352</v>
      </c>
      <c r="B1878" t="s">
        <v>5172</v>
      </c>
      <c r="C1878" t="s">
        <v>2996</v>
      </c>
      <c r="D1878" t="s">
        <v>36</v>
      </c>
      <c r="E1878" s="31">
        <v>70389</v>
      </c>
      <c r="F1878" s="30">
        <f>LowestQuintileIncome[[#This Row],[LQI]]/34620</f>
        <v>2.0331889081455805</v>
      </c>
      <c r="G1878" s="20">
        <f>IFERROR(VLOOKUP(F1878,Points!$I$2:$K$5,3,TRUE),"")</f>
        <v>0</v>
      </c>
    </row>
    <row r="1879" spans="1:7" ht="19.95" customHeight="1" x14ac:dyDescent="0.3">
      <c r="A1879" t="s">
        <v>5352</v>
      </c>
      <c r="B1879" t="s">
        <v>5173</v>
      </c>
      <c r="C1879" t="s">
        <v>2997</v>
      </c>
      <c r="D1879" t="s">
        <v>13</v>
      </c>
      <c r="E1879" s="31">
        <v>41833</v>
      </c>
      <c r="F1879" s="30">
        <f>LowestQuintileIncome[[#This Row],[LQI]]/34620</f>
        <v>1.2083477758521086</v>
      </c>
      <c r="G1879" s="20">
        <f>IFERROR(VLOOKUP(F1879,Points!$I$2:$K$5,3,TRUE),"")</f>
        <v>0</v>
      </c>
    </row>
    <row r="1880" spans="1:7" ht="19.95" customHeight="1" x14ac:dyDescent="0.3">
      <c r="A1880" t="s">
        <v>5352</v>
      </c>
      <c r="B1880" t="s">
        <v>5174</v>
      </c>
      <c r="C1880" t="s">
        <v>2998</v>
      </c>
      <c r="D1880" t="s">
        <v>41</v>
      </c>
      <c r="E1880" s="31">
        <v>68590</v>
      </c>
      <c r="F1880" s="30">
        <f>LowestQuintileIncome[[#This Row],[LQI]]/34620</f>
        <v>1.9812247255921434</v>
      </c>
      <c r="G1880" s="20">
        <f>IFERROR(VLOOKUP(F1880,Points!$I$2:$K$5,3,TRUE),"")</f>
        <v>0</v>
      </c>
    </row>
    <row r="1881" spans="1:7" ht="19.95" customHeight="1" x14ac:dyDescent="0.3">
      <c r="A1881" t="s">
        <v>5351</v>
      </c>
      <c r="B1881" t="s">
        <v>5175</v>
      </c>
      <c r="C1881" t="s">
        <v>2999</v>
      </c>
      <c r="D1881" t="s">
        <v>30</v>
      </c>
      <c r="E1881" s="31">
        <v>29250</v>
      </c>
      <c r="F1881" s="30">
        <f>LowestQuintileIncome[[#This Row],[LQI]]/34620</f>
        <v>0.84488734835355284</v>
      </c>
      <c r="G1881" s="20">
        <f>IFERROR(VLOOKUP(F1881,Points!$I$2:$K$5,3,TRUE),"")</f>
        <v>0</v>
      </c>
    </row>
    <row r="1882" spans="1:7" ht="19.95" customHeight="1" x14ac:dyDescent="0.3">
      <c r="A1882" t="s">
        <v>5351</v>
      </c>
      <c r="B1882" t="s">
        <v>5176</v>
      </c>
      <c r="C1882" t="s">
        <v>3000</v>
      </c>
      <c r="D1882" t="s">
        <v>166</v>
      </c>
      <c r="E1882" s="31">
        <v>36653</v>
      </c>
      <c r="F1882" s="30">
        <f>LowestQuintileIncome[[#This Row],[LQI]]/34620</f>
        <v>1.0587232813402658</v>
      </c>
      <c r="G1882" s="20">
        <f>IFERROR(VLOOKUP(F1882,Points!$I$2:$K$5,3,TRUE),"")</f>
        <v>0</v>
      </c>
    </row>
    <row r="1883" spans="1:7" ht="19.95" customHeight="1" x14ac:dyDescent="0.3">
      <c r="A1883" t="s">
        <v>5352</v>
      </c>
      <c r="B1883" t="s">
        <v>5177</v>
      </c>
      <c r="C1883" t="s">
        <v>3001</v>
      </c>
      <c r="D1883" t="s">
        <v>166</v>
      </c>
      <c r="E1883" s="31">
        <v>51630</v>
      </c>
      <c r="F1883" s="30">
        <f>LowestQuintileIncome[[#This Row],[LQI]]/34620</f>
        <v>1.4913344887348354</v>
      </c>
      <c r="G1883" s="20">
        <f>IFERROR(VLOOKUP(F1883,Points!$I$2:$K$5,3,TRUE),"")</f>
        <v>0</v>
      </c>
    </row>
    <row r="1884" spans="1:7" ht="19.95" customHeight="1" x14ac:dyDescent="0.3">
      <c r="A1884" t="s">
        <v>5351</v>
      </c>
      <c r="B1884" t="s">
        <v>5178</v>
      </c>
      <c r="C1884" t="s">
        <v>3002</v>
      </c>
      <c r="D1884" t="s">
        <v>57</v>
      </c>
      <c r="E1884" s="31">
        <v>11765</v>
      </c>
      <c r="F1884" s="30">
        <f>LowestQuintileIncome[[#This Row],[LQI]]/34620</f>
        <v>0.3398324667822068</v>
      </c>
      <c r="G1884" s="20">
        <f>IFERROR(VLOOKUP(F1884,Points!$I$2:$K$5,3,TRUE),"")</f>
        <v>20</v>
      </c>
    </row>
    <row r="1885" spans="1:7" ht="19.95" customHeight="1" x14ac:dyDescent="0.3">
      <c r="A1885" t="s">
        <v>5352</v>
      </c>
      <c r="B1885" t="s">
        <v>5179</v>
      </c>
      <c r="C1885" t="s">
        <v>3003</v>
      </c>
      <c r="D1885" t="s">
        <v>57</v>
      </c>
      <c r="E1885" s="31">
        <v>22441</v>
      </c>
      <c r="F1885" s="30">
        <f>LowestQuintileIncome[[#This Row],[LQI]]/34620</f>
        <v>0.648209127671866</v>
      </c>
      <c r="G1885" s="20">
        <f>IFERROR(VLOOKUP(F1885,Points!$I$2:$K$5,3,TRUE),"")</f>
        <v>15</v>
      </c>
    </row>
    <row r="1886" spans="1:7" ht="19.95" customHeight="1" x14ac:dyDescent="0.3">
      <c r="A1886" t="s">
        <v>5352</v>
      </c>
      <c r="B1886" t="s">
        <v>5180</v>
      </c>
      <c r="C1886" t="s">
        <v>3004</v>
      </c>
      <c r="D1886" t="s">
        <v>59</v>
      </c>
      <c r="E1886" s="31">
        <v>42750</v>
      </c>
      <c r="F1886" s="30">
        <f>LowestQuintileIncome[[#This Row],[LQI]]/34620</f>
        <v>1.2348353552859619</v>
      </c>
      <c r="G1886" s="20">
        <f>IFERROR(VLOOKUP(F1886,Points!$I$2:$K$5,3,TRUE),"")</f>
        <v>0</v>
      </c>
    </row>
    <row r="1887" spans="1:7" ht="19.95" customHeight="1" x14ac:dyDescent="0.3">
      <c r="A1887" t="s">
        <v>5351</v>
      </c>
      <c r="B1887" t="s">
        <v>5181</v>
      </c>
      <c r="C1887" t="s">
        <v>3005</v>
      </c>
      <c r="D1887" t="s">
        <v>21</v>
      </c>
      <c r="E1887" s="31">
        <v>47409</v>
      </c>
      <c r="F1887" s="30">
        <f>LowestQuintileIncome[[#This Row],[LQI]]/34620</f>
        <v>1.3694107452339688</v>
      </c>
      <c r="G1887" s="20">
        <f>IFERROR(VLOOKUP(F1887,Points!$I$2:$K$5,3,TRUE),"")</f>
        <v>0</v>
      </c>
    </row>
    <row r="1888" spans="1:7" ht="19.95" customHeight="1" x14ac:dyDescent="0.3">
      <c r="A1888" t="s">
        <v>5352</v>
      </c>
      <c r="B1888" t="s">
        <v>5182</v>
      </c>
      <c r="C1888" t="s">
        <v>3006</v>
      </c>
      <c r="D1888" t="s">
        <v>80</v>
      </c>
      <c r="E1888" s="31">
        <v>41800</v>
      </c>
      <c r="F1888" s="30">
        <f>LowestQuintileIncome[[#This Row],[LQI]]/34620</f>
        <v>1.2073945696129404</v>
      </c>
      <c r="G1888" s="20">
        <f>IFERROR(VLOOKUP(F1888,Points!$I$2:$K$5,3,TRUE),"")</f>
        <v>0</v>
      </c>
    </row>
    <row r="1889" spans="1:7" ht="19.95" customHeight="1" x14ac:dyDescent="0.3">
      <c r="A1889" t="s">
        <v>5351</v>
      </c>
      <c r="B1889" t="s">
        <v>5183</v>
      </c>
      <c r="C1889" t="s">
        <v>3007</v>
      </c>
      <c r="D1889" t="s">
        <v>173</v>
      </c>
      <c r="E1889" s="31">
        <v>63263</v>
      </c>
      <c r="F1889" s="30">
        <f>LowestQuintileIncome[[#This Row],[LQI]]/34620</f>
        <v>1.8273541305603698</v>
      </c>
      <c r="G1889" s="20">
        <f>IFERROR(VLOOKUP(F1889,Points!$I$2:$K$5,3,TRUE),"")</f>
        <v>0</v>
      </c>
    </row>
    <row r="1890" spans="1:7" ht="19.95" customHeight="1" x14ac:dyDescent="0.3">
      <c r="A1890" t="s">
        <v>5352</v>
      </c>
      <c r="B1890" t="s">
        <v>5184</v>
      </c>
      <c r="C1890" t="s">
        <v>3008</v>
      </c>
      <c r="D1890" t="s">
        <v>195</v>
      </c>
      <c r="E1890" s="31">
        <v>29876</v>
      </c>
      <c r="F1890" s="30">
        <f>LowestQuintileIncome[[#This Row],[LQI]]/34620</f>
        <v>0.86296938186019645</v>
      </c>
      <c r="G1890" s="20">
        <f>IFERROR(VLOOKUP(F1890,Points!$I$2:$K$5,3,TRUE),"")</f>
        <v>0</v>
      </c>
    </row>
    <row r="1891" spans="1:7" ht="19.95" customHeight="1" x14ac:dyDescent="0.3">
      <c r="A1891" t="s">
        <v>5351</v>
      </c>
      <c r="B1891" t="s">
        <v>5185</v>
      </c>
      <c r="C1891" t="s">
        <v>3009</v>
      </c>
      <c r="D1891" t="s">
        <v>195</v>
      </c>
      <c r="E1891" s="31">
        <v>26200</v>
      </c>
      <c r="F1891" s="30">
        <f>LowestQuintileIncome[[#This Row],[LQI]]/34620</f>
        <v>0.75678798382437895</v>
      </c>
      <c r="G1891" s="20">
        <f>IFERROR(VLOOKUP(F1891,Points!$I$2:$K$5,3,TRUE),"")</f>
        <v>10</v>
      </c>
    </row>
    <row r="1892" spans="1:7" ht="19.95" customHeight="1" x14ac:dyDescent="0.3">
      <c r="A1892" t="s">
        <v>5352</v>
      </c>
      <c r="B1892" t="s">
        <v>5186</v>
      </c>
      <c r="C1892" t="s">
        <v>3010</v>
      </c>
      <c r="D1892" t="s">
        <v>147</v>
      </c>
      <c r="E1892" s="31">
        <v>41100</v>
      </c>
      <c r="F1892" s="30">
        <f>LowestQuintileIncome[[#This Row],[LQI]]/34620</f>
        <v>1.1871750433275563</v>
      </c>
      <c r="G1892" s="20">
        <f>IFERROR(VLOOKUP(F1892,Points!$I$2:$K$5,3,TRUE),"")</f>
        <v>0</v>
      </c>
    </row>
    <row r="1893" spans="1:7" ht="19.95" customHeight="1" x14ac:dyDescent="0.3">
      <c r="A1893" t="s">
        <v>5352</v>
      </c>
      <c r="B1893" t="s">
        <v>5187</v>
      </c>
      <c r="C1893" t="s">
        <v>3011</v>
      </c>
      <c r="D1893" t="s">
        <v>108</v>
      </c>
      <c r="E1893" s="31">
        <v>23125</v>
      </c>
      <c r="F1893" s="30">
        <f>LowestQuintileIncome[[#This Row],[LQI]]/34620</f>
        <v>0.66796649335644132</v>
      </c>
      <c r="G1893" s="20">
        <f>IFERROR(VLOOKUP(F1893,Points!$I$2:$K$5,3,TRUE),"")</f>
        <v>15</v>
      </c>
    </row>
    <row r="1894" spans="1:7" ht="19.95" customHeight="1" x14ac:dyDescent="0.3">
      <c r="A1894" t="s">
        <v>5352</v>
      </c>
      <c r="B1894" t="s">
        <v>5188</v>
      </c>
      <c r="C1894" t="s">
        <v>3011</v>
      </c>
      <c r="D1894" t="s">
        <v>119</v>
      </c>
      <c r="E1894" s="31">
        <v>78357</v>
      </c>
      <c r="F1894" s="30">
        <f>LowestQuintileIncome[[#This Row],[LQI]]/34620</f>
        <v>2.2633448873483535</v>
      </c>
      <c r="G1894" s="20">
        <f>IFERROR(VLOOKUP(F1894,Points!$I$2:$K$5,3,TRUE),"")</f>
        <v>0</v>
      </c>
    </row>
    <row r="1895" spans="1:7" ht="19.95" customHeight="1" x14ac:dyDescent="0.3">
      <c r="A1895" t="s">
        <v>5351</v>
      </c>
      <c r="B1895" t="s">
        <v>5189</v>
      </c>
      <c r="C1895" t="s">
        <v>3012</v>
      </c>
      <c r="D1895" t="s">
        <v>23</v>
      </c>
      <c r="E1895" s="31">
        <v>39667</v>
      </c>
      <c r="F1895" s="30">
        <f>LowestQuintileIncome[[#This Row],[LQI]]/34620</f>
        <v>1.1457827845176198</v>
      </c>
      <c r="G1895" s="20">
        <f>IFERROR(VLOOKUP(F1895,Points!$I$2:$K$5,3,TRUE),"")</f>
        <v>0</v>
      </c>
    </row>
    <row r="1896" spans="1:7" ht="19.95" customHeight="1" x14ac:dyDescent="0.3">
      <c r="A1896" t="s">
        <v>5352</v>
      </c>
      <c r="B1896" t="s">
        <v>5190</v>
      </c>
      <c r="C1896" t="s">
        <v>3013</v>
      </c>
      <c r="D1896" t="s">
        <v>64</v>
      </c>
      <c r="E1896" s="31">
        <v>42721</v>
      </c>
      <c r="F1896" s="30">
        <f>LowestQuintileIncome[[#This Row],[LQI]]/34620</f>
        <v>1.2339976891969959</v>
      </c>
      <c r="G1896" s="20">
        <f>IFERROR(VLOOKUP(F1896,Points!$I$2:$K$5,3,TRUE),"")</f>
        <v>0</v>
      </c>
    </row>
    <row r="1897" spans="1:7" ht="19.95" customHeight="1" x14ac:dyDescent="0.3">
      <c r="A1897" t="s">
        <v>5351</v>
      </c>
      <c r="B1897" t="s">
        <v>5191</v>
      </c>
      <c r="C1897" t="s">
        <v>3014</v>
      </c>
      <c r="D1897" t="s">
        <v>126</v>
      </c>
      <c r="E1897" s="31">
        <v>28000</v>
      </c>
      <c r="F1897" s="30">
        <f>LowestQuintileIncome[[#This Row],[LQI]]/34620</f>
        <v>0.80878105141536683</v>
      </c>
      <c r="G1897" s="20">
        <f>IFERROR(VLOOKUP(F1897,Points!$I$2:$K$5,3,TRUE),"")</f>
        <v>0</v>
      </c>
    </row>
    <row r="1898" spans="1:7" ht="19.95" customHeight="1" x14ac:dyDescent="0.3">
      <c r="A1898" t="s">
        <v>5352</v>
      </c>
      <c r="B1898" t="s">
        <v>5192</v>
      </c>
      <c r="C1898" t="s">
        <v>3015</v>
      </c>
      <c r="D1898" t="s">
        <v>147</v>
      </c>
      <c r="E1898" s="31">
        <v>19500</v>
      </c>
      <c r="F1898" s="30">
        <f>LowestQuintileIncome[[#This Row],[LQI]]/34620</f>
        <v>0.56325823223570193</v>
      </c>
      <c r="G1898" s="20">
        <f>IFERROR(VLOOKUP(F1898,Points!$I$2:$K$5,3,TRUE),"")</f>
        <v>20</v>
      </c>
    </row>
    <row r="1899" spans="1:7" ht="19.95" customHeight="1" x14ac:dyDescent="0.3">
      <c r="A1899" t="s">
        <v>5352</v>
      </c>
      <c r="B1899" t="s">
        <v>5193</v>
      </c>
      <c r="C1899" t="s">
        <v>3015</v>
      </c>
      <c r="D1899" t="s">
        <v>126</v>
      </c>
      <c r="E1899" s="31">
        <v>31000</v>
      </c>
      <c r="F1899" s="30">
        <f>LowestQuintileIncome[[#This Row],[LQI]]/34620</f>
        <v>0.89543616406701332</v>
      </c>
      <c r="G1899" s="20">
        <f>IFERROR(VLOOKUP(F1899,Points!$I$2:$K$5,3,TRUE),"")</f>
        <v>0</v>
      </c>
    </row>
    <row r="1900" spans="1:7" ht="19.95" customHeight="1" x14ac:dyDescent="0.3">
      <c r="A1900" t="s">
        <v>5352</v>
      </c>
      <c r="B1900" t="s">
        <v>5194</v>
      </c>
      <c r="C1900" t="s">
        <v>3016</v>
      </c>
      <c r="D1900" t="s">
        <v>117</v>
      </c>
      <c r="E1900" s="31">
        <v>30771</v>
      </c>
      <c r="F1900" s="30">
        <f>LowestQuintileIncome[[#This Row],[LQI]]/34620</f>
        <v>0.88882149046793757</v>
      </c>
      <c r="G1900" s="20">
        <f>IFERROR(VLOOKUP(F1900,Points!$I$2:$K$5,3,TRUE),"")</f>
        <v>0</v>
      </c>
    </row>
    <row r="1901" spans="1:7" ht="19.95" customHeight="1" x14ac:dyDescent="0.3">
      <c r="A1901" t="s">
        <v>5352</v>
      </c>
      <c r="B1901" t="s">
        <v>5195</v>
      </c>
      <c r="C1901" t="s">
        <v>3016</v>
      </c>
      <c r="D1901" t="s">
        <v>55</v>
      </c>
      <c r="E1901" s="31">
        <v>47083</v>
      </c>
      <c r="F1901" s="30">
        <f>LowestQuintileIncome[[#This Row],[LQI]]/34620</f>
        <v>1.35999422299249</v>
      </c>
      <c r="G1901" s="20">
        <f>IFERROR(VLOOKUP(F1901,Points!$I$2:$K$5,3,TRUE),"")</f>
        <v>0</v>
      </c>
    </row>
    <row r="1902" spans="1:7" ht="19.95" customHeight="1" x14ac:dyDescent="0.3">
      <c r="A1902" t="s">
        <v>5352</v>
      </c>
      <c r="B1902" t="s">
        <v>5196</v>
      </c>
      <c r="C1902" t="s">
        <v>3016</v>
      </c>
      <c r="D1902" t="s">
        <v>15</v>
      </c>
      <c r="E1902" s="31">
        <v>46167</v>
      </c>
      <c r="F1902" s="30">
        <f>LowestQuintileIncome[[#This Row],[LQI]]/34620</f>
        <v>1.3335355285961872</v>
      </c>
      <c r="G1902" s="20">
        <f>IFERROR(VLOOKUP(F1902,Points!$I$2:$K$5,3,TRUE),"")</f>
        <v>0</v>
      </c>
    </row>
    <row r="1903" spans="1:7" ht="19.95" customHeight="1" x14ac:dyDescent="0.3">
      <c r="A1903" t="s">
        <v>5352</v>
      </c>
      <c r="B1903" t="s">
        <v>5197</v>
      </c>
      <c r="C1903" t="s">
        <v>3016</v>
      </c>
      <c r="D1903" t="s">
        <v>122</v>
      </c>
      <c r="E1903" s="31">
        <v>45571</v>
      </c>
      <c r="F1903" s="30">
        <f>LowestQuintileIncome[[#This Row],[LQI]]/34620</f>
        <v>1.31632004621606</v>
      </c>
      <c r="G1903" s="20">
        <f>IFERROR(VLOOKUP(F1903,Points!$I$2:$K$5,3,TRUE),"")</f>
        <v>0</v>
      </c>
    </row>
    <row r="1904" spans="1:7" ht="19.95" customHeight="1" x14ac:dyDescent="0.3">
      <c r="A1904" t="s">
        <v>5352</v>
      </c>
      <c r="B1904" t="s">
        <v>5198</v>
      </c>
      <c r="C1904" t="s">
        <v>3016</v>
      </c>
      <c r="D1904" t="s">
        <v>101</v>
      </c>
      <c r="E1904" s="31">
        <v>41375</v>
      </c>
      <c r="F1904" s="30">
        <f>LowestQuintileIncome[[#This Row],[LQI]]/34620</f>
        <v>1.1951184286539573</v>
      </c>
      <c r="G1904" s="20">
        <f>IFERROR(VLOOKUP(F1904,Points!$I$2:$K$5,3,TRUE),"")</f>
        <v>0</v>
      </c>
    </row>
    <row r="1905" spans="1:7" ht="19.95" customHeight="1" x14ac:dyDescent="0.3">
      <c r="A1905" t="s">
        <v>5352</v>
      </c>
      <c r="B1905" t="s">
        <v>5199</v>
      </c>
      <c r="C1905" t="s">
        <v>3016</v>
      </c>
      <c r="D1905" t="s">
        <v>124</v>
      </c>
      <c r="E1905" s="31">
        <v>35071</v>
      </c>
      <c r="F1905" s="30">
        <f>LowestQuintileIncome[[#This Row],[LQI]]/34620</f>
        <v>1.0130271519352976</v>
      </c>
      <c r="G1905" s="20">
        <f>IFERROR(VLOOKUP(F1905,Points!$I$2:$K$5,3,TRUE),"")</f>
        <v>0</v>
      </c>
    </row>
    <row r="1906" spans="1:7" ht="19.95" customHeight="1" x14ac:dyDescent="0.3">
      <c r="A1906" t="s">
        <v>5352</v>
      </c>
      <c r="B1906" t="s">
        <v>5200</v>
      </c>
      <c r="C1906" t="s">
        <v>3016</v>
      </c>
      <c r="D1906" t="s">
        <v>50</v>
      </c>
      <c r="E1906" s="31">
        <v>36611</v>
      </c>
      <c r="F1906" s="30">
        <f>LowestQuintileIncome[[#This Row],[LQI]]/34620</f>
        <v>1.0575101097631427</v>
      </c>
      <c r="G1906" s="20">
        <f>IFERROR(VLOOKUP(F1906,Points!$I$2:$K$5,3,TRUE),"")</f>
        <v>0</v>
      </c>
    </row>
    <row r="1907" spans="1:7" ht="19.95" customHeight="1" x14ac:dyDescent="0.3">
      <c r="A1907" t="s">
        <v>5352</v>
      </c>
      <c r="B1907" t="s">
        <v>5201</v>
      </c>
      <c r="C1907" t="s">
        <v>3016</v>
      </c>
      <c r="D1907" t="s">
        <v>77</v>
      </c>
      <c r="E1907" s="31">
        <v>40210</v>
      </c>
      <c r="F1907" s="30">
        <f>LowestQuintileIncome[[#This Row],[LQI]]/34620</f>
        <v>1.1614673599075678</v>
      </c>
      <c r="G1907" s="20">
        <f>IFERROR(VLOOKUP(F1907,Points!$I$2:$K$5,3,TRUE),"")</f>
        <v>0</v>
      </c>
    </row>
    <row r="1908" spans="1:7" ht="19.95" customHeight="1" x14ac:dyDescent="0.3">
      <c r="A1908" t="s">
        <v>5352</v>
      </c>
      <c r="B1908" t="s">
        <v>5202</v>
      </c>
      <c r="C1908" t="s">
        <v>3017</v>
      </c>
      <c r="D1908" t="s">
        <v>243</v>
      </c>
      <c r="E1908" s="31">
        <v>61441</v>
      </c>
      <c r="F1908" s="30">
        <f>LowestQuintileIncome[[#This Row],[LQI]]/34620</f>
        <v>1.7747255921432699</v>
      </c>
      <c r="G1908" s="20">
        <f>IFERROR(VLOOKUP(F1908,Points!$I$2:$K$5,3,TRUE),"")</f>
        <v>0</v>
      </c>
    </row>
    <row r="1909" spans="1:7" ht="19.95" customHeight="1" x14ac:dyDescent="0.3">
      <c r="A1909" t="s">
        <v>5351</v>
      </c>
      <c r="B1909" t="s">
        <v>5203</v>
      </c>
      <c r="C1909" t="s">
        <v>3018</v>
      </c>
      <c r="D1909" t="s">
        <v>243</v>
      </c>
      <c r="E1909" s="31">
        <v>40542</v>
      </c>
      <c r="F1909" s="30">
        <f>LowestQuintileIncome[[#This Row],[LQI]]/34620</f>
        <v>1.17105719237435</v>
      </c>
      <c r="G1909" s="20">
        <f>IFERROR(VLOOKUP(F1909,Points!$I$2:$K$5,3,TRUE),"")</f>
        <v>0</v>
      </c>
    </row>
    <row r="1910" spans="1:7" ht="19.95" customHeight="1" x14ac:dyDescent="0.3">
      <c r="A1910" t="s">
        <v>5351</v>
      </c>
      <c r="B1910" t="s">
        <v>5204</v>
      </c>
      <c r="C1910" t="s">
        <v>3019</v>
      </c>
      <c r="D1910" t="s">
        <v>113</v>
      </c>
      <c r="E1910" s="31">
        <v>41821</v>
      </c>
      <c r="F1910" s="30">
        <f>LowestQuintileIncome[[#This Row],[LQI]]/34620</f>
        <v>1.208001155401502</v>
      </c>
      <c r="G1910" s="20">
        <f>IFERROR(VLOOKUP(F1910,Points!$I$2:$K$5,3,TRUE),"")</f>
        <v>0</v>
      </c>
    </row>
    <row r="1911" spans="1:7" ht="19.95" customHeight="1" x14ac:dyDescent="0.3">
      <c r="A1911" t="s">
        <v>5352</v>
      </c>
      <c r="B1911" t="s">
        <v>5205</v>
      </c>
      <c r="C1911" t="s">
        <v>3020</v>
      </c>
      <c r="D1911" t="s">
        <v>115</v>
      </c>
      <c r="E1911" s="31">
        <v>60141</v>
      </c>
      <c r="F1911" s="30">
        <f>LowestQuintileIncome[[#This Row],[LQI]]/34620</f>
        <v>1.7371750433275563</v>
      </c>
      <c r="G1911" s="20">
        <f>IFERROR(VLOOKUP(F1911,Points!$I$2:$K$5,3,TRUE),"")</f>
        <v>0</v>
      </c>
    </row>
    <row r="1912" spans="1:7" ht="19.95" customHeight="1" x14ac:dyDescent="0.3">
      <c r="A1912" t="s">
        <v>5352</v>
      </c>
      <c r="B1912" t="s">
        <v>5206</v>
      </c>
      <c r="C1912" t="s">
        <v>3020</v>
      </c>
      <c r="D1912" t="s">
        <v>113</v>
      </c>
      <c r="E1912" s="31">
        <v>72167</v>
      </c>
      <c r="F1912" s="30">
        <f>LowestQuintileIncome[[#This Row],[LQI]]/34620</f>
        <v>2.0845465049104566</v>
      </c>
      <c r="G1912" s="20">
        <f>IFERROR(VLOOKUP(F1912,Points!$I$2:$K$5,3,TRUE),"")</f>
        <v>0</v>
      </c>
    </row>
    <row r="1913" spans="1:7" ht="19.95" customHeight="1" x14ac:dyDescent="0.3">
      <c r="A1913" t="s">
        <v>5351</v>
      </c>
      <c r="B1913" t="s">
        <v>5207</v>
      </c>
      <c r="C1913" t="s">
        <v>3021</v>
      </c>
      <c r="D1913" t="s">
        <v>113</v>
      </c>
      <c r="E1913" s="31">
        <v>33780</v>
      </c>
      <c r="F1913" s="30">
        <f>LowestQuintileIncome[[#This Row],[LQI]]/34620</f>
        <v>0.97573656845753898</v>
      </c>
      <c r="G1913" s="20">
        <f>IFERROR(VLOOKUP(F1913,Points!$I$2:$K$5,3,TRUE),"")</f>
        <v>0</v>
      </c>
    </row>
    <row r="1914" spans="1:7" ht="19.95" customHeight="1" x14ac:dyDescent="0.3">
      <c r="A1914" t="s">
        <v>5352</v>
      </c>
      <c r="B1914" t="s">
        <v>5208</v>
      </c>
      <c r="C1914" t="s">
        <v>3022</v>
      </c>
      <c r="D1914" t="s">
        <v>113</v>
      </c>
      <c r="E1914" s="31">
        <v>52167</v>
      </c>
      <c r="F1914" s="30">
        <f>LowestQuintileIncome[[#This Row],[LQI]]/34620</f>
        <v>1.5068457538994802</v>
      </c>
      <c r="G1914" s="20">
        <f>IFERROR(VLOOKUP(F1914,Points!$I$2:$K$5,3,TRUE),"")</f>
        <v>0</v>
      </c>
    </row>
    <row r="1915" spans="1:7" ht="19.95" customHeight="1" x14ac:dyDescent="0.3">
      <c r="A1915" t="s">
        <v>5352</v>
      </c>
      <c r="B1915" t="s">
        <v>5209</v>
      </c>
      <c r="C1915" t="s">
        <v>3023</v>
      </c>
      <c r="D1915" t="s">
        <v>34</v>
      </c>
      <c r="E1915" s="31">
        <v>32700</v>
      </c>
      <c r="F1915" s="30">
        <f>LowestQuintileIncome[[#This Row],[LQI]]/34620</f>
        <v>0.9445407279029463</v>
      </c>
      <c r="G1915" s="20">
        <f>IFERROR(VLOOKUP(F1915,Points!$I$2:$K$5,3,TRUE),"")</f>
        <v>0</v>
      </c>
    </row>
    <row r="1916" spans="1:7" ht="19.95" customHeight="1" x14ac:dyDescent="0.3">
      <c r="A1916" t="s">
        <v>5352</v>
      </c>
      <c r="B1916" t="s">
        <v>5210</v>
      </c>
      <c r="C1916" t="s">
        <v>3024</v>
      </c>
      <c r="D1916" t="s">
        <v>115</v>
      </c>
      <c r="E1916" s="31">
        <v>44333</v>
      </c>
      <c r="F1916" s="30">
        <f>LowestQuintileIncome[[#This Row],[LQI]]/34620</f>
        <v>1.2805603697284806</v>
      </c>
      <c r="G1916" s="20">
        <f>IFERROR(VLOOKUP(F1916,Points!$I$2:$K$5,3,TRUE),"")</f>
        <v>0</v>
      </c>
    </row>
    <row r="1917" spans="1:7" ht="19.95" customHeight="1" x14ac:dyDescent="0.3">
      <c r="A1917" t="s">
        <v>5352</v>
      </c>
      <c r="B1917" t="s">
        <v>5211</v>
      </c>
      <c r="C1917" t="s">
        <v>3025</v>
      </c>
      <c r="D1917" t="s">
        <v>34</v>
      </c>
      <c r="E1917" s="31">
        <v>54500</v>
      </c>
      <c r="F1917" s="30">
        <f>LowestQuintileIncome[[#This Row],[LQI]]/34620</f>
        <v>1.5742345465049103</v>
      </c>
      <c r="G1917" s="20">
        <f>IFERROR(VLOOKUP(F1917,Points!$I$2:$K$5,3,TRUE),"")</f>
        <v>0</v>
      </c>
    </row>
    <row r="1918" spans="1:7" ht="19.95" customHeight="1" x14ac:dyDescent="0.3">
      <c r="A1918" t="s">
        <v>5351</v>
      </c>
      <c r="B1918" t="s">
        <v>5212</v>
      </c>
      <c r="C1918" t="s">
        <v>3026</v>
      </c>
      <c r="D1918" t="s">
        <v>153</v>
      </c>
      <c r="E1918" s="31">
        <v>37000</v>
      </c>
      <c r="F1918" s="30">
        <f>LowestQuintileIncome[[#This Row],[LQI]]/34620</f>
        <v>1.0687463893703062</v>
      </c>
      <c r="G1918" s="20">
        <f>IFERROR(VLOOKUP(F1918,Points!$I$2:$K$5,3,TRUE),"")</f>
        <v>0</v>
      </c>
    </row>
    <row r="1919" spans="1:7" ht="19.95" customHeight="1" x14ac:dyDescent="0.3">
      <c r="A1919" t="s">
        <v>5351</v>
      </c>
      <c r="B1919" t="s">
        <v>5213</v>
      </c>
      <c r="C1919" t="s">
        <v>3027</v>
      </c>
      <c r="D1919" t="s">
        <v>41</v>
      </c>
      <c r="E1919" s="31">
        <v>30816</v>
      </c>
      <c r="F1919" s="30">
        <f>LowestQuintileIncome[[#This Row],[LQI]]/34620</f>
        <v>0.89012131715771226</v>
      </c>
      <c r="G1919" s="20">
        <f>IFERROR(VLOOKUP(F1919,Points!$I$2:$K$5,3,TRUE),"")</f>
        <v>0</v>
      </c>
    </row>
    <row r="1920" spans="1:7" ht="19.95" customHeight="1" x14ac:dyDescent="0.3">
      <c r="A1920" t="s">
        <v>5352</v>
      </c>
      <c r="B1920" t="s">
        <v>5214</v>
      </c>
      <c r="C1920" t="s">
        <v>3028</v>
      </c>
      <c r="D1920" t="s">
        <v>50</v>
      </c>
      <c r="E1920" s="31">
        <v>52706</v>
      </c>
      <c r="F1920" s="30">
        <f>LowestQuintileIncome[[#This Row],[LQI]]/34620</f>
        <v>1.5224147891392259</v>
      </c>
      <c r="G1920" s="20">
        <f>IFERROR(VLOOKUP(F1920,Points!$I$2:$K$5,3,TRUE),"")</f>
        <v>0</v>
      </c>
    </row>
    <row r="1921" spans="1:7" ht="19.95" customHeight="1" x14ac:dyDescent="0.3">
      <c r="A1921" t="s">
        <v>5351</v>
      </c>
      <c r="B1921" t="s">
        <v>5215</v>
      </c>
      <c r="C1921" t="s">
        <v>3029</v>
      </c>
      <c r="D1921" t="s">
        <v>173</v>
      </c>
      <c r="E1921" s="31">
        <v>38015</v>
      </c>
      <c r="F1921" s="30">
        <f>LowestQuintileIncome[[#This Row],[LQI]]/34620</f>
        <v>1.0980647024841133</v>
      </c>
      <c r="G1921" s="20">
        <f>IFERROR(VLOOKUP(F1921,Points!$I$2:$K$5,3,TRUE),"")</f>
        <v>0</v>
      </c>
    </row>
    <row r="1922" spans="1:7" ht="19.95" customHeight="1" x14ac:dyDescent="0.3">
      <c r="A1922" t="s">
        <v>5351</v>
      </c>
      <c r="B1922" t="s">
        <v>5216</v>
      </c>
      <c r="C1922" t="s">
        <v>3030</v>
      </c>
      <c r="D1922" t="s">
        <v>173</v>
      </c>
      <c r="E1922" s="31">
        <v>62111</v>
      </c>
      <c r="F1922" s="30">
        <f>LowestQuintileIncome[[#This Row],[LQI]]/34620</f>
        <v>1.7940785673021376</v>
      </c>
      <c r="G1922" s="20">
        <f>IFERROR(VLOOKUP(F1922,Points!$I$2:$K$5,3,TRUE),"")</f>
        <v>0</v>
      </c>
    </row>
    <row r="1923" spans="1:7" ht="19.95" customHeight="1" x14ac:dyDescent="0.3">
      <c r="A1923" t="s">
        <v>5351</v>
      </c>
      <c r="B1923" t="s">
        <v>5217</v>
      </c>
      <c r="C1923" t="s">
        <v>3031</v>
      </c>
      <c r="D1923" t="s">
        <v>45</v>
      </c>
      <c r="E1923" s="31">
        <v>39750</v>
      </c>
      <c r="F1923" s="30">
        <f>LowestQuintileIncome[[#This Row],[LQI]]/34620</f>
        <v>1.1481802426343155</v>
      </c>
      <c r="G1923" s="20">
        <f>IFERROR(VLOOKUP(F1923,Points!$I$2:$K$5,3,TRUE),"")</f>
        <v>0</v>
      </c>
    </row>
    <row r="1924" spans="1:7" ht="19.95" customHeight="1" x14ac:dyDescent="0.3">
      <c r="A1924" t="s">
        <v>5352</v>
      </c>
      <c r="B1924" t="s">
        <v>5218</v>
      </c>
      <c r="C1924" t="s">
        <v>3032</v>
      </c>
      <c r="D1924" t="s">
        <v>45</v>
      </c>
      <c r="E1924" s="31">
        <v>41929</v>
      </c>
      <c r="F1924" s="30">
        <f>LowestQuintileIncome[[#This Row],[LQI]]/34620</f>
        <v>1.2111207394569612</v>
      </c>
      <c r="G1924" s="20">
        <f>IFERROR(VLOOKUP(F1924,Points!$I$2:$K$5,3,TRUE),"")</f>
        <v>0</v>
      </c>
    </row>
    <row r="1925" spans="1:7" ht="19.95" customHeight="1" x14ac:dyDescent="0.3">
      <c r="A1925" t="s">
        <v>5351</v>
      </c>
      <c r="B1925" t="s">
        <v>5219</v>
      </c>
      <c r="C1925" t="s">
        <v>3033</v>
      </c>
      <c r="D1925" t="s">
        <v>36</v>
      </c>
      <c r="E1925" s="31">
        <v>60986</v>
      </c>
      <c r="F1925" s="30">
        <f>LowestQuintileIncome[[#This Row],[LQI]]/34620</f>
        <v>1.7615829000577701</v>
      </c>
      <c r="G1925" s="20">
        <f>IFERROR(VLOOKUP(F1925,Points!$I$2:$K$5,3,TRUE),"")</f>
        <v>0</v>
      </c>
    </row>
    <row r="1926" spans="1:7" ht="19.95" customHeight="1" x14ac:dyDescent="0.3">
      <c r="A1926" t="s">
        <v>5351</v>
      </c>
      <c r="B1926" t="s">
        <v>5220</v>
      </c>
      <c r="C1926" t="s">
        <v>3034</v>
      </c>
      <c r="D1926" t="s">
        <v>144</v>
      </c>
      <c r="E1926" s="31">
        <v>27969</v>
      </c>
      <c r="F1926" s="30">
        <f>LowestQuintileIncome[[#This Row],[LQI]]/34620</f>
        <v>0.80788561525129987</v>
      </c>
      <c r="G1926" s="20">
        <f>IFERROR(VLOOKUP(F1926,Points!$I$2:$K$5,3,TRUE),"")</f>
        <v>0</v>
      </c>
    </row>
    <row r="1927" spans="1:7" ht="19.95" customHeight="1" x14ac:dyDescent="0.3">
      <c r="A1927" t="s">
        <v>5352</v>
      </c>
      <c r="B1927" t="s">
        <v>5221</v>
      </c>
      <c r="C1927" t="s">
        <v>3035</v>
      </c>
      <c r="D1927" t="s">
        <v>144</v>
      </c>
      <c r="E1927" s="31">
        <v>41400</v>
      </c>
      <c r="F1927" s="30">
        <f>LowestQuintileIncome[[#This Row],[LQI]]/34620</f>
        <v>1.1958405545927209</v>
      </c>
      <c r="G1927" s="20">
        <f>IFERROR(VLOOKUP(F1927,Points!$I$2:$K$5,3,TRUE),"")</f>
        <v>0</v>
      </c>
    </row>
    <row r="1928" spans="1:7" ht="19.95" customHeight="1" x14ac:dyDescent="0.3">
      <c r="A1928" t="s">
        <v>5351</v>
      </c>
      <c r="B1928" t="s">
        <v>5222</v>
      </c>
      <c r="C1928" t="s">
        <v>3036</v>
      </c>
      <c r="D1928" t="s">
        <v>95</v>
      </c>
      <c r="E1928" s="31">
        <v>35221</v>
      </c>
      <c r="F1928" s="30">
        <f>LowestQuintileIncome[[#This Row],[LQI]]/34620</f>
        <v>1.0173599075678799</v>
      </c>
      <c r="G1928" s="20">
        <f>IFERROR(VLOOKUP(F1928,Points!$I$2:$K$5,3,TRUE),"")</f>
        <v>0</v>
      </c>
    </row>
    <row r="1929" spans="1:7" ht="19.95" customHeight="1" x14ac:dyDescent="0.3">
      <c r="A1929" t="s">
        <v>5352</v>
      </c>
      <c r="B1929" t="s">
        <v>5223</v>
      </c>
      <c r="C1929" t="s">
        <v>3037</v>
      </c>
      <c r="D1929" t="s">
        <v>53</v>
      </c>
      <c r="E1929" s="31">
        <v>62778</v>
      </c>
      <c r="F1929" s="30">
        <f>LowestQuintileIncome[[#This Row],[LQI]]/34620</f>
        <v>1.8133448873483535</v>
      </c>
      <c r="G1929" s="20">
        <f>IFERROR(VLOOKUP(F1929,Points!$I$2:$K$5,3,TRUE),"")</f>
        <v>0</v>
      </c>
    </row>
    <row r="1930" spans="1:7" ht="19.95" customHeight="1" x14ac:dyDescent="0.3">
      <c r="A1930" t="s">
        <v>5351</v>
      </c>
      <c r="B1930" t="s">
        <v>5224</v>
      </c>
      <c r="C1930" t="s">
        <v>3038</v>
      </c>
      <c r="D1930" t="s">
        <v>99</v>
      </c>
      <c r="E1930" s="31">
        <v>28508</v>
      </c>
      <c r="F1930" s="30">
        <f>LowestQuintileIncome[[#This Row],[LQI]]/34620</f>
        <v>0.8234546504910456</v>
      </c>
      <c r="G1930" s="20">
        <f>IFERROR(VLOOKUP(F1930,Points!$I$2:$K$5,3,TRUE),"")</f>
        <v>0</v>
      </c>
    </row>
    <row r="1931" spans="1:7" ht="19.95" customHeight="1" x14ac:dyDescent="0.3">
      <c r="A1931" t="s">
        <v>5352</v>
      </c>
      <c r="B1931" t="s">
        <v>5225</v>
      </c>
      <c r="C1931" t="s">
        <v>3039</v>
      </c>
      <c r="D1931" t="s">
        <v>99</v>
      </c>
      <c r="E1931" s="31">
        <v>40607</v>
      </c>
      <c r="F1931" s="30">
        <f>LowestQuintileIncome[[#This Row],[LQI]]/34620</f>
        <v>1.1729347198151359</v>
      </c>
      <c r="G1931" s="20">
        <f>IFERROR(VLOOKUP(F1931,Points!$I$2:$K$5,3,TRUE),"")</f>
        <v>0</v>
      </c>
    </row>
    <row r="1932" spans="1:7" ht="19.95" customHeight="1" x14ac:dyDescent="0.3">
      <c r="A1932" t="s">
        <v>5352</v>
      </c>
      <c r="B1932" t="s">
        <v>5226</v>
      </c>
      <c r="C1932" t="s">
        <v>3040</v>
      </c>
      <c r="D1932" t="s">
        <v>59</v>
      </c>
      <c r="E1932" s="31">
        <v>33463</v>
      </c>
      <c r="F1932" s="30">
        <f>LowestQuintileIncome[[#This Row],[LQI]]/34620</f>
        <v>0.96658001155401507</v>
      </c>
      <c r="G1932" s="20">
        <f>IFERROR(VLOOKUP(F1932,Points!$I$2:$K$5,3,TRUE),"")</f>
        <v>0</v>
      </c>
    </row>
    <row r="1933" spans="1:7" ht="19.95" customHeight="1" x14ac:dyDescent="0.3">
      <c r="A1933" t="s">
        <v>5351</v>
      </c>
      <c r="B1933" t="s">
        <v>5227</v>
      </c>
      <c r="C1933" t="s">
        <v>3041</v>
      </c>
      <c r="D1933" t="s">
        <v>59</v>
      </c>
      <c r="E1933" s="31">
        <v>19455</v>
      </c>
      <c r="F1933" s="30">
        <f>LowestQuintileIncome[[#This Row],[LQI]]/34620</f>
        <v>0.56195840554592724</v>
      </c>
      <c r="G1933" s="20">
        <f>IFERROR(VLOOKUP(F1933,Points!$I$2:$K$5,3,TRUE),"")</f>
        <v>20</v>
      </c>
    </row>
    <row r="1934" spans="1:7" ht="19.95" customHeight="1" x14ac:dyDescent="0.3">
      <c r="A1934" t="s">
        <v>5351</v>
      </c>
      <c r="B1934" t="s">
        <v>5228</v>
      </c>
      <c r="C1934" t="s">
        <v>3042</v>
      </c>
      <c r="D1934" t="s">
        <v>108</v>
      </c>
      <c r="E1934" s="31">
        <v>15154</v>
      </c>
      <c r="F1934" s="30">
        <f>LowestQuintileIncome[[#This Row],[LQI]]/34620</f>
        <v>0.43772385904101674</v>
      </c>
      <c r="G1934" s="20">
        <f>IFERROR(VLOOKUP(F1934,Points!$I$2:$K$5,3,TRUE),"")</f>
        <v>20</v>
      </c>
    </row>
    <row r="1935" spans="1:7" ht="19.95" customHeight="1" x14ac:dyDescent="0.3">
      <c r="A1935" t="s">
        <v>5352</v>
      </c>
      <c r="B1935" t="s">
        <v>5229</v>
      </c>
      <c r="C1935" t="s">
        <v>3043</v>
      </c>
      <c r="D1935" t="s">
        <v>108</v>
      </c>
      <c r="E1935" s="31">
        <v>38917</v>
      </c>
      <c r="F1935" s="30">
        <f>LowestQuintileIncome[[#This Row],[LQI]]/34620</f>
        <v>1.1241190063547082</v>
      </c>
      <c r="G1935" s="20">
        <f>IFERROR(VLOOKUP(F1935,Points!$I$2:$K$5,3,TRUE),"")</f>
        <v>0</v>
      </c>
    </row>
    <row r="1936" spans="1:7" ht="19.95" customHeight="1" x14ac:dyDescent="0.3">
      <c r="A1936" t="s">
        <v>5351</v>
      </c>
      <c r="B1936" t="s">
        <v>5230</v>
      </c>
      <c r="C1936" t="s">
        <v>3044</v>
      </c>
      <c r="D1936" t="s">
        <v>229</v>
      </c>
      <c r="E1936" s="31">
        <v>46602</v>
      </c>
      <c r="F1936" s="30">
        <f>LowestQuintileIncome[[#This Row],[LQI]]/34620</f>
        <v>1.3461005199306759</v>
      </c>
      <c r="G1936" s="20">
        <f>IFERROR(VLOOKUP(F1936,Points!$I$2:$K$5,3,TRUE),"")</f>
        <v>0</v>
      </c>
    </row>
    <row r="1937" spans="1:7" ht="19.95" customHeight="1" x14ac:dyDescent="0.3">
      <c r="A1937" t="s">
        <v>5352</v>
      </c>
      <c r="B1937" t="s">
        <v>5231</v>
      </c>
      <c r="C1937" t="s">
        <v>3045</v>
      </c>
      <c r="D1937" t="s">
        <v>156</v>
      </c>
      <c r="E1937" s="31">
        <v>24571</v>
      </c>
      <c r="F1937" s="30">
        <f>LowestQuintileIncome[[#This Row],[LQI]]/34620</f>
        <v>0.70973425765453491</v>
      </c>
      <c r="G1937" s="20">
        <f>IFERROR(VLOOKUP(F1937,Points!$I$2:$K$5,3,TRUE),"")</f>
        <v>10</v>
      </c>
    </row>
    <row r="1938" spans="1:7" ht="19.95" customHeight="1" x14ac:dyDescent="0.3">
      <c r="A1938" t="s">
        <v>5351</v>
      </c>
      <c r="B1938" t="s">
        <v>5232</v>
      </c>
      <c r="C1938" t="s">
        <v>3046</v>
      </c>
      <c r="D1938" t="s">
        <v>156</v>
      </c>
      <c r="E1938" s="31">
        <v>34125</v>
      </c>
      <c r="F1938" s="30">
        <f>LowestQuintileIncome[[#This Row],[LQI]]/34620</f>
        <v>0.98570190641247835</v>
      </c>
      <c r="G1938" s="20">
        <f>IFERROR(VLOOKUP(F1938,Points!$I$2:$K$5,3,TRUE),"")</f>
        <v>0</v>
      </c>
    </row>
    <row r="1939" spans="1:7" ht="19.95" customHeight="1" x14ac:dyDescent="0.3">
      <c r="A1939" t="s">
        <v>5352</v>
      </c>
      <c r="B1939" t="s">
        <v>5233</v>
      </c>
      <c r="C1939" t="s">
        <v>3047</v>
      </c>
      <c r="D1939" t="s">
        <v>83</v>
      </c>
      <c r="E1939" s="31">
        <v>48100</v>
      </c>
      <c r="F1939" s="30">
        <f>LowestQuintileIncome[[#This Row],[LQI]]/34620</f>
        <v>1.389370306181398</v>
      </c>
      <c r="G1939" s="20">
        <f>IFERROR(VLOOKUP(F1939,Points!$I$2:$K$5,3,TRUE),"")</f>
        <v>0</v>
      </c>
    </row>
    <row r="1940" spans="1:7" ht="19.95" customHeight="1" x14ac:dyDescent="0.3">
      <c r="A1940" t="s">
        <v>5352</v>
      </c>
      <c r="B1940" t="s">
        <v>5234</v>
      </c>
      <c r="C1940" t="s">
        <v>3047</v>
      </c>
      <c r="D1940" t="s">
        <v>18</v>
      </c>
      <c r="E1940" s="31">
        <v>63000</v>
      </c>
      <c r="F1940" s="30">
        <f>LowestQuintileIncome[[#This Row],[LQI]]/34620</f>
        <v>1.8197573656845754</v>
      </c>
      <c r="G1940" s="20">
        <f>IFERROR(VLOOKUP(F1940,Points!$I$2:$K$5,3,TRUE),"")</f>
        <v>0</v>
      </c>
    </row>
    <row r="1941" spans="1:7" ht="19.95" customHeight="1" x14ac:dyDescent="0.3">
      <c r="A1941" t="s">
        <v>5352</v>
      </c>
      <c r="B1941" t="s">
        <v>5235</v>
      </c>
      <c r="C1941" t="s">
        <v>3048</v>
      </c>
      <c r="D1941" t="s">
        <v>66</v>
      </c>
      <c r="E1941" s="31">
        <v>29500</v>
      </c>
      <c r="F1941" s="30">
        <f>LowestQuintileIncome[[#This Row],[LQI]]/34620</f>
        <v>0.85210860774119002</v>
      </c>
      <c r="G1941" s="20">
        <f>IFERROR(VLOOKUP(F1941,Points!$I$2:$K$5,3,TRUE),"")</f>
        <v>0</v>
      </c>
    </row>
    <row r="1942" spans="1:7" ht="19.95" customHeight="1" x14ac:dyDescent="0.3">
      <c r="A1942" t="s">
        <v>5352</v>
      </c>
      <c r="B1942" t="s">
        <v>5236</v>
      </c>
      <c r="C1942" t="s">
        <v>3049</v>
      </c>
      <c r="D1942" t="s">
        <v>166</v>
      </c>
      <c r="E1942" s="31">
        <v>28244</v>
      </c>
      <c r="F1942" s="30">
        <f>LowestQuintileIncome[[#This Row],[LQI]]/34620</f>
        <v>0.8158290005777008</v>
      </c>
      <c r="G1942" s="20">
        <f>IFERROR(VLOOKUP(F1942,Points!$I$2:$K$5,3,TRUE),"")</f>
        <v>0</v>
      </c>
    </row>
    <row r="1943" spans="1:7" ht="19.95" customHeight="1" x14ac:dyDescent="0.3">
      <c r="A1943" t="s">
        <v>5351</v>
      </c>
      <c r="B1943" t="s">
        <v>5237</v>
      </c>
      <c r="C1943" t="s">
        <v>3050</v>
      </c>
      <c r="D1943" t="s">
        <v>66</v>
      </c>
      <c r="E1943" s="31">
        <v>13694</v>
      </c>
      <c r="F1943" s="30">
        <f>LowestQuintileIncome[[#This Row],[LQI]]/34620</f>
        <v>0.39555170421721547</v>
      </c>
      <c r="G1943" s="20">
        <f>IFERROR(VLOOKUP(F1943,Points!$I$2:$K$5,3,TRUE),"")</f>
        <v>20</v>
      </c>
    </row>
    <row r="1944" spans="1:7" ht="19.95" customHeight="1" x14ac:dyDescent="0.3">
      <c r="A1944" t="s">
        <v>5352</v>
      </c>
      <c r="B1944" t="s">
        <v>5238</v>
      </c>
      <c r="C1944" t="s">
        <v>3051</v>
      </c>
      <c r="D1944" t="s">
        <v>136</v>
      </c>
      <c r="E1944" s="31">
        <v>27667</v>
      </c>
      <c r="F1944" s="30">
        <f>LowestQuintileIncome[[#This Row],[LQI]]/34620</f>
        <v>0.79916233391103408</v>
      </c>
      <c r="G1944" s="20">
        <f>IFERROR(VLOOKUP(F1944,Points!$I$2:$K$5,3,TRUE),"")</f>
        <v>10</v>
      </c>
    </row>
    <row r="1945" spans="1:7" ht="19.95" customHeight="1" x14ac:dyDescent="0.3">
      <c r="A1945" t="s">
        <v>5352</v>
      </c>
      <c r="B1945" t="s">
        <v>5239</v>
      </c>
      <c r="C1945" t="s">
        <v>3052</v>
      </c>
      <c r="D1945" t="s">
        <v>23</v>
      </c>
      <c r="E1945" s="31">
        <v>33071</v>
      </c>
      <c r="F1945" s="30">
        <f>LowestQuintileIncome[[#This Row],[LQI]]/34620</f>
        <v>0.95525707683419991</v>
      </c>
      <c r="G1945" s="20">
        <f>IFERROR(VLOOKUP(F1945,Points!$I$2:$K$5,3,TRUE),"")</f>
        <v>0</v>
      </c>
    </row>
    <row r="1946" spans="1:7" ht="19.95" customHeight="1" x14ac:dyDescent="0.3">
      <c r="A1946" t="s">
        <v>5352</v>
      </c>
      <c r="B1946" t="s">
        <v>5240</v>
      </c>
      <c r="C1946" t="s">
        <v>3053</v>
      </c>
      <c r="D1946" t="s">
        <v>23</v>
      </c>
      <c r="E1946" s="31">
        <v>34500</v>
      </c>
      <c r="F1946" s="30">
        <f>LowestQuintileIncome[[#This Row],[LQI]]/34620</f>
        <v>0.99653379549393417</v>
      </c>
      <c r="G1946" s="20">
        <f>IFERROR(VLOOKUP(F1946,Points!$I$2:$K$5,3,TRUE),"")</f>
        <v>0</v>
      </c>
    </row>
    <row r="1947" spans="1:7" ht="19.95" customHeight="1" x14ac:dyDescent="0.3">
      <c r="A1947" t="s">
        <v>5352</v>
      </c>
      <c r="B1947" t="s">
        <v>5241</v>
      </c>
      <c r="C1947" t="s">
        <v>3054</v>
      </c>
      <c r="D1947" t="s">
        <v>50</v>
      </c>
      <c r="E1947" s="31">
        <v>32188</v>
      </c>
      <c r="F1947" s="30">
        <f>LowestQuintileIncome[[#This Row],[LQI]]/34620</f>
        <v>0.92975158867706531</v>
      </c>
      <c r="G1947" s="20">
        <f>IFERROR(VLOOKUP(F1947,Points!$I$2:$K$5,3,TRUE),"")</f>
        <v>0</v>
      </c>
    </row>
    <row r="1948" spans="1:7" ht="19.95" customHeight="1" x14ac:dyDescent="0.3">
      <c r="A1948" t="s">
        <v>5351</v>
      </c>
      <c r="B1948" t="s">
        <v>5242</v>
      </c>
      <c r="C1948" t="s">
        <v>3055</v>
      </c>
      <c r="D1948" t="s">
        <v>229</v>
      </c>
      <c r="E1948" s="31">
        <v>29480</v>
      </c>
      <c r="F1948" s="30">
        <f>LowestQuintileIncome[[#This Row],[LQI]]/34620</f>
        <v>0.85153090699017908</v>
      </c>
      <c r="G1948" s="20">
        <f>IFERROR(VLOOKUP(F1948,Points!$I$2:$K$5,3,TRUE),"")</f>
        <v>0</v>
      </c>
    </row>
    <row r="1949" spans="1:7" ht="19.95" customHeight="1" x14ac:dyDescent="0.3">
      <c r="A1949" t="s">
        <v>5351</v>
      </c>
      <c r="B1949" t="s">
        <v>5243</v>
      </c>
      <c r="C1949" t="s">
        <v>3056</v>
      </c>
      <c r="D1949" t="s">
        <v>124</v>
      </c>
      <c r="E1949" s="31">
        <v>33071</v>
      </c>
      <c r="F1949" s="30">
        <f>LowestQuintileIncome[[#This Row],[LQI]]/34620</f>
        <v>0.95525707683419991</v>
      </c>
      <c r="G1949" s="20">
        <f>IFERROR(VLOOKUP(F1949,Points!$I$2:$K$5,3,TRUE),"")</f>
        <v>0</v>
      </c>
    </row>
    <row r="1950" spans="1:7" ht="19.95" customHeight="1" x14ac:dyDescent="0.3">
      <c r="A1950" t="s">
        <v>5351</v>
      </c>
      <c r="B1950" t="s">
        <v>5244</v>
      </c>
      <c r="C1950" t="s">
        <v>3057</v>
      </c>
      <c r="D1950" t="s">
        <v>18</v>
      </c>
      <c r="E1950" s="31">
        <v>33115</v>
      </c>
      <c r="F1950" s="30">
        <f>LowestQuintileIncome[[#This Row],[LQI]]/34620</f>
        <v>0.95652801848642399</v>
      </c>
      <c r="G1950" s="20">
        <f>IFERROR(VLOOKUP(F1950,Points!$I$2:$K$5,3,TRUE),"")</f>
        <v>0</v>
      </c>
    </row>
    <row r="1951" spans="1:7" ht="19.95" customHeight="1" x14ac:dyDescent="0.3">
      <c r="A1951" t="s">
        <v>5352</v>
      </c>
      <c r="B1951" t="s">
        <v>5245</v>
      </c>
      <c r="C1951" t="s">
        <v>3058</v>
      </c>
      <c r="D1951" t="s">
        <v>18</v>
      </c>
      <c r="E1951" s="31">
        <v>57229</v>
      </c>
      <c r="F1951" s="30">
        <f>LowestQuintileIncome[[#This Row],[LQI]]/34620</f>
        <v>1.6530618139803581</v>
      </c>
      <c r="G1951" s="20">
        <f>IFERROR(VLOOKUP(F1951,Points!$I$2:$K$5,3,TRUE),"")</f>
        <v>0</v>
      </c>
    </row>
    <row r="1952" spans="1:7" ht="19.95" customHeight="1" x14ac:dyDescent="0.3">
      <c r="A1952" t="s">
        <v>5352</v>
      </c>
      <c r="B1952" t="s">
        <v>5246</v>
      </c>
      <c r="C1952" t="s">
        <v>3059</v>
      </c>
      <c r="D1952" t="s">
        <v>27</v>
      </c>
      <c r="E1952" s="31">
        <v>41133</v>
      </c>
      <c r="F1952" s="30">
        <f>LowestQuintileIncome[[#This Row],[LQI]]/34620</f>
        <v>1.1881282495667245</v>
      </c>
      <c r="G1952" s="20">
        <f>IFERROR(VLOOKUP(F1952,Points!$I$2:$K$5,3,TRUE),"")</f>
        <v>0</v>
      </c>
    </row>
    <row r="1953" spans="1:7" ht="19.95" customHeight="1" x14ac:dyDescent="0.3">
      <c r="A1953" t="s">
        <v>5352</v>
      </c>
      <c r="B1953" t="s">
        <v>5247</v>
      </c>
      <c r="C1953" t="s">
        <v>3060</v>
      </c>
      <c r="D1953" t="s">
        <v>66</v>
      </c>
      <c r="E1953" s="31">
        <v>37556</v>
      </c>
      <c r="F1953" s="30">
        <f>LowestQuintileIncome[[#This Row],[LQI]]/34620</f>
        <v>1.0848064702484113</v>
      </c>
      <c r="G1953" s="20">
        <f>IFERROR(VLOOKUP(F1953,Points!$I$2:$K$5,3,TRUE),"")</f>
        <v>0</v>
      </c>
    </row>
    <row r="1954" spans="1:7" ht="19.95" customHeight="1" x14ac:dyDescent="0.3">
      <c r="A1954" t="s">
        <v>5351</v>
      </c>
      <c r="B1954" t="s">
        <v>5248</v>
      </c>
      <c r="C1954" t="s">
        <v>3061</v>
      </c>
      <c r="D1954" t="s">
        <v>229</v>
      </c>
      <c r="E1954" s="31">
        <v>21547</v>
      </c>
      <c r="F1954" s="30">
        <f>LowestQuintileIncome[[#This Row],[LQI]]/34620</f>
        <v>0.62238590410167538</v>
      </c>
      <c r="G1954" s="20">
        <f>IFERROR(VLOOKUP(F1954,Points!$I$2:$K$5,3,TRUE),"")</f>
        <v>15</v>
      </c>
    </row>
    <row r="1955" spans="1:7" ht="19.95" customHeight="1" x14ac:dyDescent="0.3">
      <c r="A1955" t="s">
        <v>5352</v>
      </c>
      <c r="B1955" t="s">
        <v>5249</v>
      </c>
      <c r="C1955" t="s">
        <v>3062</v>
      </c>
      <c r="D1955" t="s">
        <v>86</v>
      </c>
      <c r="E1955" s="31">
        <v>53294</v>
      </c>
      <c r="F1955" s="30">
        <f>LowestQuintileIncome[[#This Row],[LQI]]/34620</f>
        <v>1.5393991912189486</v>
      </c>
      <c r="G1955" s="20">
        <f>IFERROR(VLOOKUP(F1955,Points!$I$2:$K$5,3,TRUE),"")</f>
        <v>0</v>
      </c>
    </row>
    <row r="1956" spans="1:7" ht="19.95" customHeight="1" x14ac:dyDescent="0.3">
      <c r="A1956" t="s">
        <v>5351</v>
      </c>
      <c r="B1956" t="s">
        <v>5250</v>
      </c>
      <c r="C1956" t="s">
        <v>3063</v>
      </c>
      <c r="D1956" t="s">
        <v>122</v>
      </c>
      <c r="E1956" s="31">
        <v>45881</v>
      </c>
      <c r="F1956" s="30">
        <f>LowestQuintileIncome[[#This Row],[LQI]]/34620</f>
        <v>1.3252744078567302</v>
      </c>
      <c r="G1956" s="20">
        <f>IFERROR(VLOOKUP(F1956,Points!$I$2:$K$5,3,TRUE),"")</f>
        <v>0</v>
      </c>
    </row>
    <row r="1957" spans="1:7" ht="19.95" customHeight="1" x14ac:dyDescent="0.3">
      <c r="A1957" t="s">
        <v>5352</v>
      </c>
      <c r="B1957" t="s">
        <v>5251</v>
      </c>
      <c r="C1957" t="s">
        <v>3064</v>
      </c>
      <c r="D1957" t="s">
        <v>39</v>
      </c>
      <c r="E1957" s="31">
        <v>30950</v>
      </c>
      <c r="F1957" s="30">
        <f>LowestQuintileIncome[[#This Row],[LQI]]/34620</f>
        <v>0.89399191218948582</v>
      </c>
      <c r="G1957" s="20">
        <f>IFERROR(VLOOKUP(F1957,Points!$I$2:$K$5,3,TRUE),"")</f>
        <v>0</v>
      </c>
    </row>
    <row r="1958" spans="1:7" ht="19.95" customHeight="1" x14ac:dyDescent="0.3">
      <c r="A1958" t="s">
        <v>5351</v>
      </c>
      <c r="B1958" t="s">
        <v>5252</v>
      </c>
      <c r="C1958" t="s">
        <v>3065</v>
      </c>
      <c r="D1958" t="s">
        <v>107</v>
      </c>
      <c r="E1958" s="31">
        <v>35444</v>
      </c>
      <c r="F1958" s="30">
        <f>LowestQuintileIncome[[#This Row],[LQI]]/34620</f>
        <v>1.0238012709416522</v>
      </c>
      <c r="G1958" s="20">
        <f>IFERROR(VLOOKUP(F1958,Points!$I$2:$K$5,3,TRUE),"")</f>
        <v>0</v>
      </c>
    </row>
    <row r="1959" spans="1:7" ht="19.95" customHeight="1" x14ac:dyDescent="0.3">
      <c r="A1959" t="s">
        <v>5352</v>
      </c>
      <c r="B1959" t="s">
        <v>5253</v>
      </c>
      <c r="C1959" t="s">
        <v>3066</v>
      </c>
      <c r="D1959" t="s">
        <v>107</v>
      </c>
      <c r="E1959" s="31">
        <v>32750</v>
      </c>
      <c r="F1959" s="30">
        <f>LowestQuintileIncome[[#This Row],[LQI]]/34620</f>
        <v>0.94598497978047369</v>
      </c>
      <c r="G1959" s="20">
        <f>IFERROR(VLOOKUP(F1959,Points!$I$2:$K$5,3,TRUE),"")</f>
        <v>0</v>
      </c>
    </row>
    <row r="1960" spans="1:7" ht="19.95" customHeight="1" x14ac:dyDescent="0.3">
      <c r="A1960" t="s">
        <v>5351</v>
      </c>
      <c r="B1960" t="s">
        <v>5254</v>
      </c>
      <c r="C1960" t="s">
        <v>3067</v>
      </c>
      <c r="D1960" t="s">
        <v>166</v>
      </c>
      <c r="E1960" s="31">
        <v>35333</v>
      </c>
      <c r="F1960" s="30">
        <f>LowestQuintileIncome[[#This Row],[LQI]]/34620</f>
        <v>1.0205950317735413</v>
      </c>
      <c r="G1960" s="20">
        <f>IFERROR(VLOOKUP(F1960,Points!$I$2:$K$5,3,TRUE),"")</f>
        <v>0</v>
      </c>
    </row>
    <row r="1961" spans="1:7" ht="19.95" customHeight="1" x14ac:dyDescent="0.3">
      <c r="A1961" t="s">
        <v>5352</v>
      </c>
      <c r="B1961" t="s">
        <v>5255</v>
      </c>
      <c r="C1961" t="s">
        <v>3068</v>
      </c>
      <c r="D1961" t="s">
        <v>239</v>
      </c>
      <c r="E1961" s="31">
        <v>30450</v>
      </c>
      <c r="F1961" s="30">
        <f>LowestQuintileIncome[[#This Row],[LQI]]/34620</f>
        <v>0.87954939341421146</v>
      </c>
      <c r="G1961" s="20">
        <f>IFERROR(VLOOKUP(F1961,Points!$I$2:$K$5,3,TRUE),"")</f>
        <v>0</v>
      </c>
    </row>
    <row r="1962" spans="1:7" ht="19.95" customHeight="1" x14ac:dyDescent="0.3">
      <c r="A1962" t="s">
        <v>5352</v>
      </c>
      <c r="B1962" t="s">
        <v>5256</v>
      </c>
      <c r="C1962" t="s">
        <v>3068</v>
      </c>
      <c r="D1962" t="s">
        <v>124</v>
      </c>
      <c r="E1962" s="31">
        <v>47400</v>
      </c>
      <c r="F1962" s="30">
        <f>LowestQuintileIncome[[#This Row],[LQI]]/34620</f>
        <v>1.3691507798960139</v>
      </c>
      <c r="G1962" s="20">
        <f>IFERROR(VLOOKUP(F1962,Points!$I$2:$K$5,3,TRUE),"")</f>
        <v>0</v>
      </c>
    </row>
    <row r="1963" spans="1:7" ht="19.95" customHeight="1" x14ac:dyDescent="0.3">
      <c r="A1963" t="s">
        <v>5351</v>
      </c>
      <c r="B1963" t="s">
        <v>5257</v>
      </c>
      <c r="C1963" t="s">
        <v>3069</v>
      </c>
      <c r="D1963" t="s">
        <v>239</v>
      </c>
      <c r="E1963" s="31">
        <v>30933</v>
      </c>
      <c r="F1963" s="30">
        <f>LowestQuintileIncome[[#This Row],[LQI]]/34620</f>
        <v>0.89350086655112648</v>
      </c>
      <c r="G1963" s="20">
        <f>IFERROR(VLOOKUP(F1963,Points!$I$2:$K$5,3,TRUE),"")</f>
        <v>0</v>
      </c>
    </row>
    <row r="1964" spans="1:7" ht="19.95" customHeight="1" x14ac:dyDescent="0.3">
      <c r="A1964" t="s">
        <v>5352</v>
      </c>
      <c r="B1964" t="s">
        <v>5258</v>
      </c>
      <c r="C1964" t="s">
        <v>3070</v>
      </c>
      <c r="D1964" t="s">
        <v>95</v>
      </c>
      <c r="E1964" s="31">
        <v>46300</v>
      </c>
      <c r="F1964" s="30">
        <f>LowestQuintileIncome[[#This Row],[LQI]]/34620</f>
        <v>1.3373772385904101</v>
      </c>
      <c r="G1964" s="20">
        <f>IFERROR(VLOOKUP(F1964,Points!$I$2:$K$5,3,TRUE),"")</f>
        <v>0</v>
      </c>
    </row>
    <row r="1965" spans="1:7" ht="19.95" customHeight="1" x14ac:dyDescent="0.3">
      <c r="A1965" t="s">
        <v>5352</v>
      </c>
      <c r="B1965" t="s">
        <v>5259</v>
      </c>
      <c r="C1965" t="s">
        <v>3070</v>
      </c>
      <c r="D1965" t="s">
        <v>30</v>
      </c>
      <c r="E1965" s="31">
        <v>27720</v>
      </c>
      <c r="F1965" s="30">
        <f>LowestQuintileIncome[[#This Row],[LQI]]/34620</f>
        <v>0.80069324090121319</v>
      </c>
      <c r="G1965" s="20">
        <f>IFERROR(VLOOKUP(F1965,Points!$I$2:$K$5,3,TRUE),"")</f>
        <v>0</v>
      </c>
    </row>
    <row r="1966" spans="1:7" ht="19.95" customHeight="1" x14ac:dyDescent="0.3">
      <c r="A1966" t="s">
        <v>5352</v>
      </c>
      <c r="B1966" t="s">
        <v>5260</v>
      </c>
      <c r="C1966" t="s">
        <v>3071</v>
      </c>
      <c r="D1966" t="s">
        <v>147</v>
      </c>
      <c r="E1966" s="31">
        <v>35889</v>
      </c>
      <c r="F1966" s="30">
        <f>LowestQuintileIncome[[#This Row],[LQI]]/34620</f>
        <v>1.0366551126516463</v>
      </c>
      <c r="G1966" s="20">
        <f>IFERROR(VLOOKUP(F1966,Points!$I$2:$K$5,3,TRUE),"")</f>
        <v>0</v>
      </c>
    </row>
    <row r="1967" spans="1:7" ht="19.95" customHeight="1" x14ac:dyDescent="0.3">
      <c r="A1967" t="s">
        <v>5352</v>
      </c>
      <c r="B1967" t="s">
        <v>5261</v>
      </c>
      <c r="C1967" t="s">
        <v>3071</v>
      </c>
      <c r="D1967" t="s">
        <v>208</v>
      </c>
      <c r="E1967" s="31">
        <v>34813</v>
      </c>
      <c r="F1967" s="30">
        <f>LowestQuintileIncome[[#This Row],[LQI]]/34620</f>
        <v>1.0055748122472559</v>
      </c>
      <c r="G1967" s="20">
        <f>IFERROR(VLOOKUP(F1967,Points!$I$2:$K$5,3,TRUE),"")</f>
        <v>0</v>
      </c>
    </row>
    <row r="1968" spans="1:7" ht="19.95" customHeight="1" x14ac:dyDescent="0.3">
      <c r="A1968" t="s">
        <v>5352</v>
      </c>
      <c r="B1968" t="s">
        <v>5262</v>
      </c>
      <c r="C1968" t="s">
        <v>3071</v>
      </c>
      <c r="D1968" t="s">
        <v>99</v>
      </c>
      <c r="E1968" s="31">
        <v>65250</v>
      </c>
      <c r="F1968" s="30">
        <f>LowestQuintileIncome[[#This Row],[LQI]]/34620</f>
        <v>1.8847487001733103</v>
      </c>
      <c r="G1968" s="20">
        <f>IFERROR(VLOOKUP(F1968,Points!$I$2:$K$5,3,TRUE),"")</f>
        <v>0</v>
      </c>
    </row>
    <row r="1969" spans="1:7" ht="19.95" customHeight="1" x14ac:dyDescent="0.3">
      <c r="A1969" t="s">
        <v>5351</v>
      </c>
      <c r="B1969" t="s">
        <v>5263</v>
      </c>
      <c r="C1969" t="s">
        <v>3072</v>
      </c>
      <c r="D1969" t="s">
        <v>99</v>
      </c>
      <c r="E1969" s="31">
        <v>36542</v>
      </c>
      <c r="F1969" s="30">
        <f>LowestQuintileIncome[[#This Row],[LQI]]/34620</f>
        <v>1.0555170421721549</v>
      </c>
      <c r="G1969" s="20">
        <f>IFERROR(VLOOKUP(F1969,Points!$I$2:$K$5,3,TRUE),"")</f>
        <v>0</v>
      </c>
    </row>
    <row r="1970" spans="1:7" ht="19.95" customHeight="1" x14ac:dyDescent="0.3">
      <c r="A1970" t="s">
        <v>5352</v>
      </c>
      <c r="B1970" t="s">
        <v>5264</v>
      </c>
      <c r="C1970" t="s">
        <v>3073</v>
      </c>
      <c r="D1970" t="s">
        <v>36</v>
      </c>
      <c r="E1970" s="31">
        <v>50507</v>
      </c>
      <c r="F1970" s="30">
        <f>LowestQuintileIncome[[#This Row],[LQI]]/34620</f>
        <v>1.4588965915655689</v>
      </c>
      <c r="G1970" s="20">
        <f>IFERROR(VLOOKUP(F1970,Points!$I$2:$K$5,3,TRUE),"")</f>
        <v>0</v>
      </c>
    </row>
    <row r="1971" spans="1:7" ht="19.95" customHeight="1" x14ac:dyDescent="0.3">
      <c r="A1971" t="s">
        <v>5351</v>
      </c>
      <c r="B1971" t="s">
        <v>5265</v>
      </c>
      <c r="C1971" t="s">
        <v>3074</v>
      </c>
      <c r="D1971" t="s">
        <v>144</v>
      </c>
      <c r="E1971" s="31">
        <v>39087</v>
      </c>
      <c r="F1971" s="30">
        <f>LowestQuintileIncome[[#This Row],[LQI]]/34620</f>
        <v>1.1290294627383015</v>
      </c>
      <c r="G1971" s="20">
        <f>IFERROR(VLOOKUP(F1971,Points!$I$2:$K$5,3,TRUE),"")</f>
        <v>0</v>
      </c>
    </row>
    <row r="1972" spans="1:7" ht="19.95" customHeight="1" x14ac:dyDescent="0.3">
      <c r="A1972" t="s">
        <v>5352</v>
      </c>
      <c r="B1972" t="s">
        <v>5266</v>
      </c>
      <c r="C1972" t="s">
        <v>3075</v>
      </c>
      <c r="D1972" t="s">
        <v>144</v>
      </c>
      <c r="E1972" s="31">
        <v>51900</v>
      </c>
      <c r="F1972" s="30">
        <f>LowestQuintileIncome[[#This Row],[LQI]]/34620</f>
        <v>1.4991334488734835</v>
      </c>
      <c r="G1972" s="20">
        <f>IFERROR(VLOOKUP(F1972,Points!$I$2:$K$5,3,TRUE),"")</f>
        <v>0</v>
      </c>
    </row>
    <row r="1973" spans="1:7" ht="19.95" customHeight="1" x14ac:dyDescent="0.3">
      <c r="A1973" t="s">
        <v>5351</v>
      </c>
      <c r="B1973" t="s">
        <v>5267</v>
      </c>
      <c r="C1973" t="s">
        <v>3076</v>
      </c>
      <c r="D1973" t="s">
        <v>101</v>
      </c>
      <c r="E1973" s="31">
        <v>22600</v>
      </c>
      <c r="F1973" s="30">
        <f>LowestQuintileIncome[[#This Row],[LQI]]/34620</f>
        <v>0.6528018486424032</v>
      </c>
      <c r="G1973" s="20">
        <f>IFERROR(VLOOKUP(F1973,Points!$I$2:$K$5,3,TRUE),"")</f>
        <v>15</v>
      </c>
    </row>
    <row r="1974" spans="1:7" ht="19.95" customHeight="1" x14ac:dyDescent="0.3">
      <c r="A1974" t="s">
        <v>5352</v>
      </c>
      <c r="B1974" t="s">
        <v>5268</v>
      </c>
      <c r="C1974" t="s">
        <v>3077</v>
      </c>
      <c r="D1974" t="s">
        <v>219</v>
      </c>
      <c r="E1974" s="31">
        <v>55708</v>
      </c>
      <c r="F1974" s="30">
        <f>LowestQuintileIncome[[#This Row],[LQI]]/34620</f>
        <v>1.6091276718659735</v>
      </c>
      <c r="G1974" s="20">
        <f>IFERROR(VLOOKUP(F1974,Points!$I$2:$K$5,3,TRUE),"")</f>
        <v>0</v>
      </c>
    </row>
    <row r="1975" spans="1:7" ht="19.95" customHeight="1" x14ac:dyDescent="0.3">
      <c r="A1975" t="s">
        <v>5352</v>
      </c>
      <c r="B1975" t="s">
        <v>5269</v>
      </c>
      <c r="C1975" t="s">
        <v>3077</v>
      </c>
      <c r="D1975" t="s">
        <v>166</v>
      </c>
      <c r="E1975" s="31">
        <v>34955</v>
      </c>
      <c r="F1975" s="30">
        <f>LowestQuintileIncome[[#This Row],[LQI]]/34620</f>
        <v>1.009676487579434</v>
      </c>
      <c r="G1975" s="20">
        <f>IFERROR(VLOOKUP(F1975,Points!$I$2:$K$5,3,TRUE),"")</f>
        <v>0</v>
      </c>
    </row>
    <row r="1976" spans="1:7" ht="19.95" customHeight="1" x14ac:dyDescent="0.3">
      <c r="A1976" t="s">
        <v>5352</v>
      </c>
      <c r="B1976" t="s">
        <v>5270</v>
      </c>
      <c r="C1976" t="s">
        <v>3078</v>
      </c>
      <c r="D1976" t="s">
        <v>72</v>
      </c>
      <c r="E1976" s="31">
        <v>50726</v>
      </c>
      <c r="F1976" s="30">
        <f>LowestQuintileIncome[[#This Row],[LQI]]/34620</f>
        <v>1.4652224147891393</v>
      </c>
      <c r="G1976" s="20">
        <f>IFERROR(VLOOKUP(F1976,Points!$I$2:$K$5,3,TRUE),"")</f>
        <v>0</v>
      </c>
    </row>
    <row r="1977" spans="1:7" ht="19.95" customHeight="1" x14ac:dyDescent="0.3">
      <c r="A1977" t="s">
        <v>5351</v>
      </c>
      <c r="B1977" t="s">
        <v>5271</v>
      </c>
      <c r="C1977" t="s">
        <v>3079</v>
      </c>
      <c r="D1977" t="s">
        <v>208</v>
      </c>
      <c r="E1977" s="31">
        <v>33125</v>
      </c>
      <c r="F1977" s="30">
        <f>LowestQuintileIncome[[#This Row],[LQI]]/34620</f>
        <v>0.95681686886192951</v>
      </c>
      <c r="G1977" s="20">
        <f>IFERROR(VLOOKUP(F1977,Points!$I$2:$K$5,3,TRUE),"")</f>
        <v>0</v>
      </c>
    </row>
    <row r="1978" spans="1:7" ht="19.95" customHeight="1" x14ac:dyDescent="0.3">
      <c r="A1978" t="s">
        <v>5351</v>
      </c>
      <c r="B1978" t="s">
        <v>5272</v>
      </c>
      <c r="C1978" t="s">
        <v>3080</v>
      </c>
      <c r="D1978" t="s">
        <v>13</v>
      </c>
      <c r="E1978" s="31">
        <v>16125</v>
      </c>
      <c r="F1978" s="30">
        <f>LowestQuintileIncome[[#This Row],[LQI]]/34620</f>
        <v>0.46577123050259966</v>
      </c>
      <c r="G1978" s="20">
        <f>IFERROR(VLOOKUP(F1978,Points!$I$2:$K$5,3,TRUE),"")</f>
        <v>20</v>
      </c>
    </row>
    <row r="1979" spans="1:7" ht="19.95" customHeight="1" x14ac:dyDescent="0.3">
      <c r="A1979" t="s">
        <v>5352</v>
      </c>
      <c r="B1979" t="s">
        <v>5273</v>
      </c>
      <c r="C1979" t="s">
        <v>3081</v>
      </c>
      <c r="D1979" t="s">
        <v>83</v>
      </c>
      <c r="E1979" s="31">
        <v>46500</v>
      </c>
      <c r="F1979" s="30">
        <f>LowestQuintileIncome[[#This Row],[LQI]]/34620</f>
        <v>1.3431542461005199</v>
      </c>
      <c r="G1979" s="20">
        <f>IFERROR(VLOOKUP(F1979,Points!$I$2:$K$5,3,TRUE),"")</f>
        <v>0</v>
      </c>
    </row>
    <row r="1980" spans="1:7" ht="19.95" customHeight="1" x14ac:dyDescent="0.3">
      <c r="A1980" t="s">
        <v>5352</v>
      </c>
      <c r="B1980" t="s">
        <v>5274</v>
      </c>
      <c r="C1980" t="s">
        <v>3082</v>
      </c>
      <c r="D1980" t="s">
        <v>25</v>
      </c>
      <c r="E1980" s="31">
        <v>47667</v>
      </c>
      <c r="F1980" s="30">
        <f>LowestQuintileIncome[[#This Row],[LQI]]/34620</f>
        <v>1.3768630849220105</v>
      </c>
      <c r="G1980" s="20">
        <f>IFERROR(VLOOKUP(F1980,Points!$I$2:$K$5,3,TRUE),"")</f>
        <v>0</v>
      </c>
    </row>
    <row r="1981" spans="1:7" ht="19.95" customHeight="1" x14ac:dyDescent="0.3">
      <c r="A1981" t="s">
        <v>5351</v>
      </c>
      <c r="B1981" t="s">
        <v>5275</v>
      </c>
      <c r="C1981" t="s">
        <v>3083</v>
      </c>
      <c r="D1981" t="s">
        <v>229</v>
      </c>
      <c r="E1981" s="31">
        <v>63696</v>
      </c>
      <c r="F1981" s="30">
        <f>LowestQuintileIncome[[#This Row],[LQI]]/34620</f>
        <v>1.8398613518197573</v>
      </c>
      <c r="G1981" s="20">
        <f>IFERROR(VLOOKUP(F1981,Points!$I$2:$K$5,3,TRUE),"")</f>
        <v>0</v>
      </c>
    </row>
    <row r="1982" spans="1:7" ht="19.95" customHeight="1" x14ac:dyDescent="0.3">
      <c r="A1982" t="s">
        <v>5351</v>
      </c>
      <c r="B1982" t="s">
        <v>5276</v>
      </c>
      <c r="C1982" t="s">
        <v>3084</v>
      </c>
      <c r="D1982" t="s">
        <v>37</v>
      </c>
      <c r="E1982" s="31">
        <v>26750</v>
      </c>
      <c r="F1982" s="30">
        <f>LowestQuintileIncome[[#This Row],[LQI]]/34620</f>
        <v>0.77267475447718081</v>
      </c>
      <c r="G1982" s="20">
        <f>IFERROR(VLOOKUP(F1982,Points!$I$2:$K$5,3,TRUE),"")</f>
        <v>10</v>
      </c>
    </row>
    <row r="1983" spans="1:7" ht="19.95" customHeight="1" x14ac:dyDescent="0.3">
      <c r="A1983" t="s">
        <v>5351</v>
      </c>
      <c r="B1983" t="s">
        <v>5277</v>
      </c>
      <c r="C1983" t="s">
        <v>3085</v>
      </c>
      <c r="D1983" t="s">
        <v>279</v>
      </c>
      <c r="E1983" s="31">
        <v>37063</v>
      </c>
      <c r="F1983" s="30">
        <f>LowestQuintileIncome[[#This Row],[LQI]]/34620</f>
        <v>1.0705661467359908</v>
      </c>
      <c r="G1983" s="20">
        <f>IFERROR(VLOOKUP(F1983,Points!$I$2:$K$5,3,TRUE),"")</f>
        <v>0</v>
      </c>
    </row>
    <row r="1984" spans="1:7" ht="19.95" customHeight="1" x14ac:dyDescent="0.3">
      <c r="A1984" t="s">
        <v>5352</v>
      </c>
      <c r="B1984" t="s">
        <v>5278</v>
      </c>
      <c r="C1984" t="s">
        <v>3086</v>
      </c>
      <c r="D1984" t="s">
        <v>166</v>
      </c>
      <c r="E1984" s="31">
        <v>29194</v>
      </c>
      <c r="F1984" s="30">
        <f>LowestQuintileIncome[[#This Row],[LQI]]/34620</f>
        <v>0.84326978625072213</v>
      </c>
      <c r="G1984" s="20">
        <f>IFERROR(VLOOKUP(F1984,Points!$I$2:$K$5,3,TRUE),"")</f>
        <v>0</v>
      </c>
    </row>
    <row r="1985" spans="1:7" ht="19.95" customHeight="1" x14ac:dyDescent="0.3">
      <c r="A1985" t="s">
        <v>5351</v>
      </c>
      <c r="B1985" t="s">
        <v>5279</v>
      </c>
      <c r="C1985" t="s">
        <v>3087</v>
      </c>
      <c r="D1985" t="s">
        <v>195</v>
      </c>
      <c r="E1985" s="31">
        <v>17736</v>
      </c>
      <c r="F1985" s="30">
        <f>LowestQuintileIncome[[#This Row],[LQI]]/34620</f>
        <v>0.51230502599653382</v>
      </c>
      <c r="G1985" s="20">
        <f>IFERROR(VLOOKUP(F1985,Points!$I$2:$K$5,3,TRUE),"")</f>
        <v>20</v>
      </c>
    </row>
    <row r="1986" spans="1:7" ht="19.95" customHeight="1" x14ac:dyDescent="0.3">
      <c r="A1986" t="s">
        <v>5352</v>
      </c>
      <c r="B1986" t="s">
        <v>5280</v>
      </c>
      <c r="C1986" t="s">
        <v>3088</v>
      </c>
      <c r="D1986" t="s">
        <v>195</v>
      </c>
      <c r="E1986" s="31">
        <v>60439</v>
      </c>
      <c r="F1986" s="30">
        <f>LowestQuintileIncome[[#This Row],[LQI]]/34620</f>
        <v>1.7457827845176199</v>
      </c>
      <c r="G1986" s="20">
        <f>IFERROR(VLOOKUP(F1986,Points!$I$2:$K$5,3,TRUE),"")</f>
        <v>0</v>
      </c>
    </row>
    <row r="1987" spans="1:7" ht="19.95" customHeight="1" x14ac:dyDescent="0.3">
      <c r="A1987" t="s">
        <v>5351</v>
      </c>
      <c r="B1987" t="s">
        <v>5281</v>
      </c>
      <c r="C1987" t="s">
        <v>3089</v>
      </c>
      <c r="D1987" t="s">
        <v>32</v>
      </c>
      <c r="E1987" s="31">
        <v>35438</v>
      </c>
      <c r="F1987" s="30">
        <f>LowestQuintileIncome[[#This Row],[LQI]]/34620</f>
        <v>1.023627960716349</v>
      </c>
      <c r="G1987" s="20">
        <f>IFERROR(VLOOKUP(F1987,Points!$I$2:$K$5,3,TRUE),"")</f>
        <v>0</v>
      </c>
    </row>
    <row r="1988" spans="1:7" ht="19.95" customHeight="1" x14ac:dyDescent="0.3">
      <c r="A1988" t="s">
        <v>5351</v>
      </c>
      <c r="B1988" t="s">
        <v>5282</v>
      </c>
      <c r="C1988" t="s">
        <v>3090</v>
      </c>
      <c r="D1988" t="s">
        <v>107</v>
      </c>
      <c r="E1988" s="31">
        <v>10083</v>
      </c>
      <c r="F1988" s="30">
        <f>LowestQuintileIncome[[#This Row],[LQI]]/34620</f>
        <v>0.2912478336221837</v>
      </c>
      <c r="G1988" s="20">
        <f>IFERROR(VLOOKUP(F1988,Points!$I$2:$K$5,3,TRUE),"")</f>
        <v>20</v>
      </c>
    </row>
    <row r="1989" spans="1:7" ht="19.95" customHeight="1" x14ac:dyDescent="0.3">
      <c r="A1989" t="s">
        <v>5352</v>
      </c>
      <c r="B1989" t="s">
        <v>5283</v>
      </c>
      <c r="C1989" t="s">
        <v>3091</v>
      </c>
      <c r="D1989" t="s">
        <v>99</v>
      </c>
      <c r="E1989" s="31">
        <v>48833</v>
      </c>
      <c r="F1989" s="30">
        <f>LowestQuintileIncome[[#This Row],[LQI]]/34620</f>
        <v>1.4105430387059503</v>
      </c>
      <c r="G1989" s="20">
        <f>IFERROR(VLOOKUP(F1989,Points!$I$2:$K$5,3,TRUE),"")</f>
        <v>0</v>
      </c>
    </row>
    <row r="1990" spans="1:7" ht="19.95" customHeight="1" x14ac:dyDescent="0.3">
      <c r="A1990" t="s">
        <v>5351</v>
      </c>
      <c r="B1990" t="s">
        <v>5284</v>
      </c>
      <c r="C1990" t="s">
        <v>3092</v>
      </c>
      <c r="D1990" t="s">
        <v>108</v>
      </c>
      <c r="E1990" s="31">
        <v>18438</v>
      </c>
      <c r="F1990" s="30">
        <f>LowestQuintileIncome[[#This Row],[LQI]]/34620</f>
        <v>0.53258232235701908</v>
      </c>
      <c r="G1990" s="20">
        <f>IFERROR(VLOOKUP(F1990,Points!$I$2:$K$5,3,TRUE),"")</f>
        <v>20</v>
      </c>
    </row>
    <row r="1991" spans="1:7" ht="19.95" customHeight="1" x14ac:dyDescent="0.3">
      <c r="A1991" t="s">
        <v>5352</v>
      </c>
      <c r="B1991" t="s">
        <v>5285</v>
      </c>
      <c r="C1991" t="s">
        <v>3093</v>
      </c>
      <c r="D1991" t="s">
        <v>101</v>
      </c>
      <c r="E1991" s="31">
        <v>31250</v>
      </c>
      <c r="F1991" s="30">
        <f>LowestQuintileIncome[[#This Row],[LQI]]/34620</f>
        <v>0.9026574234546505</v>
      </c>
      <c r="G1991" s="20">
        <f>IFERROR(VLOOKUP(F1991,Points!$I$2:$K$5,3,TRUE),"")</f>
        <v>0</v>
      </c>
    </row>
    <row r="1992" spans="1:7" ht="19.95" customHeight="1" x14ac:dyDescent="0.3">
      <c r="A1992" t="s">
        <v>5352</v>
      </c>
      <c r="B1992" t="s">
        <v>5286</v>
      </c>
      <c r="C1992" t="s">
        <v>3094</v>
      </c>
      <c r="D1992" t="s">
        <v>101</v>
      </c>
      <c r="E1992" s="31">
        <v>37583</v>
      </c>
      <c r="F1992" s="30">
        <f>LowestQuintileIncome[[#This Row],[LQI]]/34620</f>
        <v>1.0855863662622762</v>
      </c>
      <c r="G1992" s="20">
        <f>IFERROR(VLOOKUP(F1992,Points!$I$2:$K$5,3,TRUE),"")</f>
        <v>0</v>
      </c>
    </row>
    <row r="1993" spans="1:7" ht="19.95" customHeight="1" x14ac:dyDescent="0.3">
      <c r="A1993" t="s">
        <v>5351</v>
      </c>
      <c r="B1993" t="s">
        <v>5287</v>
      </c>
      <c r="C1993" t="s">
        <v>3095</v>
      </c>
      <c r="D1993" t="s">
        <v>195</v>
      </c>
      <c r="E1993" s="31">
        <v>32462</v>
      </c>
      <c r="F1993" s="30">
        <f>LowestQuintileIncome[[#This Row],[LQI]]/34620</f>
        <v>0.93766608896591563</v>
      </c>
      <c r="G1993" s="20">
        <f>IFERROR(VLOOKUP(F1993,Points!$I$2:$K$5,3,TRUE),"")</f>
        <v>0</v>
      </c>
    </row>
    <row r="1994" spans="1:7" ht="19.95" customHeight="1" x14ac:dyDescent="0.3">
      <c r="A1994" t="s">
        <v>5352</v>
      </c>
      <c r="B1994" t="s">
        <v>5288</v>
      </c>
      <c r="C1994" t="s">
        <v>3096</v>
      </c>
      <c r="D1994" t="s">
        <v>95</v>
      </c>
      <c r="E1994" s="31" t="s">
        <v>1379</v>
      </c>
      <c r="F1994" s="32"/>
      <c r="G1994" s="33"/>
    </row>
    <row r="1995" spans="1:7" ht="19.95" customHeight="1" x14ac:dyDescent="0.3">
      <c r="A1995" t="s">
        <v>5352</v>
      </c>
      <c r="B1995" t="s">
        <v>5289</v>
      </c>
      <c r="C1995" t="s">
        <v>3097</v>
      </c>
      <c r="D1995" t="s">
        <v>83</v>
      </c>
      <c r="E1995" s="31">
        <v>38500</v>
      </c>
      <c r="F1995" s="30">
        <f>LowestQuintileIncome[[#This Row],[LQI]]/34620</f>
        <v>1.1120739456961295</v>
      </c>
      <c r="G1995" s="20">
        <f>IFERROR(VLOOKUP(F1995,Points!$I$2:$K$5,3,TRUE),"")</f>
        <v>0</v>
      </c>
    </row>
    <row r="1996" spans="1:7" ht="19.95" customHeight="1" x14ac:dyDescent="0.3">
      <c r="A1996" t="s">
        <v>5352</v>
      </c>
      <c r="B1996" t="s">
        <v>5290</v>
      </c>
      <c r="C1996" t="s">
        <v>3098</v>
      </c>
      <c r="D1996" t="s">
        <v>30</v>
      </c>
      <c r="E1996" s="31">
        <v>24771</v>
      </c>
      <c r="F1996" s="30">
        <f>LowestQuintileIncome[[#This Row],[LQI]]/34620</f>
        <v>0.71551126516464469</v>
      </c>
      <c r="G1996" s="20">
        <f>IFERROR(VLOOKUP(F1996,Points!$I$2:$K$5,3,TRUE),"")</f>
        <v>10</v>
      </c>
    </row>
    <row r="1997" spans="1:7" ht="19.95" customHeight="1" x14ac:dyDescent="0.3">
      <c r="A1997" t="s">
        <v>5352</v>
      </c>
      <c r="B1997" t="s">
        <v>5291</v>
      </c>
      <c r="C1997" t="s">
        <v>3099</v>
      </c>
      <c r="D1997" t="s">
        <v>101</v>
      </c>
      <c r="E1997" s="31">
        <v>23000</v>
      </c>
      <c r="F1997" s="30">
        <f>LowestQuintileIncome[[#This Row],[LQI]]/34620</f>
        <v>0.66435586366262278</v>
      </c>
      <c r="G1997" s="20">
        <f>IFERROR(VLOOKUP(F1997,Points!$I$2:$K$5,3,TRUE),"")</f>
        <v>15</v>
      </c>
    </row>
    <row r="1998" spans="1:7" ht="19.95" customHeight="1" x14ac:dyDescent="0.3">
      <c r="A1998" t="s">
        <v>5352</v>
      </c>
      <c r="B1998" t="s">
        <v>5292</v>
      </c>
      <c r="C1998" t="s">
        <v>3099</v>
      </c>
      <c r="D1998" t="s">
        <v>208</v>
      </c>
      <c r="E1998" s="31">
        <v>35350</v>
      </c>
      <c r="F1998" s="30">
        <f>LowestQuintileIncome[[#This Row],[LQI]]/34620</f>
        <v>1.0210860774119006</v>
      </c>
      <c r="G1998" s="20">
        <f>IFERROR(VLOOKUP(F1998,Points!$I$2:$K$5,3,TRUE),"")</f>
        <v>0</v>
      </c>
    </row>
    <row r="1999" spans="1:7" ht="19.95" customHeight="1" x14ac:dyDescent="0.3">
      <c r="A1999" t="s">
        <v>5352</v>
      </c>
      <c r="B1999" t="s">
        <v>5293</v>
      </c>
      <c r="C1999" t="s">
        <v>3099</v>
      </c>
      <c r="D1999" t="s">
        <v>55</v>
      </c>
      <c r="E1999" s="31">
        <v>46286</v>
      </c>
      <c r="F1999" s="30">
        <f>LowestQuintileIncome[[#This Row],[LQI]]/34620</f>
        <v>1.3369728480647025</v>
      </c>
      <c r="G1999" s="20">
        <f>IFERROR(VLOOKUP(F1999,Points!$I$2:$K$5,3,TRUE),"")</f>
        <v>0</v>
      </c>
    </row>
    <row r="2000" spans="1:7" ht="19.95" customHeight="1" x14ac:dyDescent="0.3">
      <c r="A2000" t="s">
        <v>5352</v>
      </c>
      <c r="B2000" t="s">
        <v>5294</v>
      </c>
      <c r="C2000" t="s">
        <v>3099</v>
      </c>
      <c r="D2000" t="s">
        <v>177</v>
      </c>
      <c r="E2000" s="31">
        <v>42333</v>
      </c>
      <c r="F2000" s="30">
        <f>LowestQuintileIncome[[#This Row],[LQI]]/34620</f>
        <v>1.222790294627383</v>
      </c>
      <c r="G2000" s="20">
        <f>IFERROR(VLOOKUP(F2000,Points!$I$2:$K$5,3,TRUE),"")</f>
        <v>0</v>
      </c>
    </row>
    <row r="2001" spans="1:7" ht="19.95" customHeight="1" x14ac:dyDescent="0.3">
      <c r="A2001" t="s">
        <v>5352</v>
      </c>
      <c r="B2001" t="s">
        <v>5295</v>
      </c>
      <c r="C2001" t="s">
        <v>3099</v>
      </c>
      <c r="D2001" t="s">
        <v>21</v>
      </c>
      <c r="E2001" s="31">
        <v>37033</v>
      </c>
      <c r="F2001" s="30">
        <f>LowestQuintileIncome[[#This Row],[LQI]]/34620</f>
        <v>1.0696995956094744</v>
      </c>
      <c r="G2001" s="20">
        <f>IFERROR(VLOOKUP(F2001,Points!$I$2:$K$5,3,TRUE),"")</f>
        <v>0</v>
      </c>
    </row>
    <row r="2002" spans="1:7" ht="19.95" customHeight="1" x14ac:dyDescent="0.3">
      <c r="A2002" t="s">
        <v>5351</v>
      </c>
      <c r="B2002" t="s">
        <v>5296</v>
      </c>
      <c r="C2002" t="s">
        <v>3100</v>
      </c>
      <c r="D2002" t="s">
        <v>119</v>
      </c>
      <c r="E2002" s="31">
        <v>42000</v>
      </c>
      <c r="F2002" s="30">
        <f>LowestQuintileIncome[[#This Row],[LQI]]/34620</f>
        <v>1.2131715771230502</v>
      </c>
      <c r="G2002" s="20">
        <f>IFERROR(VLOOKUP(F2002,Points!$I$2:$K$5,3,TRUE),"")</f>
        <v>0</v>
      </c>
    </row>
    <row r="2003" spans="1:7" ht="19.95" customHeight="1" x14ac:dyDescent="0.3">
      <c r="A2003" t="s">
        <v>5352</v>
      </c>
      <c r="B2003" t="s">
        <v>5297</v>
      </c>
      <c r="C2003" t="s">
        <v>3101</v>
      </c>
      <c r="D2003" t="s">
        <v>23</v>
      </c>
      <c r="E2003" s="31">
        <v>30115</v>
      </c>
      <c r="F2003" s="30">
        <f>LowestQuintileIncome[[#This Row],[LQI]]/34620</f>
        <v>0.86987290583477761</v>
      </c>
      <c r="G2003" s="20">
        <f>IFERROR(VLOOKUP(F2003,Points!$I$2:$K$5,3,TRUE),"")</f>
        <v>0</v>
      </c>
    </row>
    <row r="2004" spans="1:7" ht="19.95" customHeight="1" x14ac:dyDescent="0.3">
      <c r="A2004" t="s">
        <v>5351</v>
      </c>
      <c r="B2004" t="s">
        <v>5298</v>
      </c>
      <c r="C2004" t="s">
        <v>3102</v>
      </c>
      <c r="D2004" t="s">
        <v>23</v>
      </c>
      <c r="E2004" s="31">
        <v>38500</v>
      </c>
      <c r="F2004" s="30">
        <f>LowestQuintileIncome[[#This Row],[LQI]]/34620</f>
        <v>1.1120739456961295</v>
      </c>
      <c r="G2004" s="20">
        <f>IFERROR(VLOOKUP(F2004,Points!$I$2:$K$5,3,TRUE),"")</f>
        <v>0</v>
      </c>
    </row>
    <row r="2005" spans="1:7" ht="19.95" customHeight="1" x14ac:dyDescent="0.3">
      <c r="A2005" t="s">
        <v>5351</v>
      </c>
      <c r="B2005" t="s">
        <v>5299</v>
      </c>
      <c r="C2005" t="s">
        <v>3103</v>
      </c>
      <c r="D2005" t="s">
        <v>41</v>
      </c>
      <c r="E2005" s="31">
        <v>48333</v>
      </c>
      <c r="F2005" s="30">
        <f>LowestQuintileIncome[[#This Row],[LQI]]/34620</f>
        <v>1.396100519930676</v>
      </c>
      <c r="G2005" s="20">
        <f>IFERROR(VLOOKUP(F2005,Points!$I$2:$K$5,3,TRUE),"")</f>
        <v>0</v>
      </c>
    </row>
    <row r="2006" spans="1:7" ht="19.95" customHeight="1" x14ac:dyDescent="0.3">
      <c r="A2006" t="s">
        <v>5352</v>
      </c>
      <c r="B2006" t="s">
        <v>5300</v>
      </c>
      <c r="C2006" t="s">
        <v>3104</v>
      </c>
      <c r="D2006" t="s">
        <v>77</v>
      </c>
      <c r="E2006" s="31">
        <v>42375</v>
      </c>
      <c r="F2006" s="30">
        <f>LowestQuintileIncome[[#This Row],[LQI]]/34620</f>
        <v>1.2240034662045061</v>
      </c>
      <c r="G2006" s="20">
        <f>IFERROR(VLOOKUP(F2006,Points!$I$2:$K$5,3,TRUE),"")</f>
        <v>0</v>
      </c>
    </row>
    <row r="2007" spans="1:7" ht="19.95" customHeight="1" x14ac:dyDescent="0.3">
      <c r="A2007" t="s">
        <v>5352</v>
      </c>
      <c r="B2007" t="s">
        <v>5301</v>
      </c>
      <c r="C2007" t="s">
        <v>3104</v>
      </c>
      <c r="D2007" t="s">
        <v>41</v>
      </c>
      <c r="E2007" s="31">
        <v>60313</v>
      </c>
      <c r="F2007" s="30">
        <f>LowestQuintileIncome[[#This Row],[LQI]]/34620</f>
        <v>1.7421432697862507</v>
      </c>
      <c r="G2007" s="20">
        <f>IFERROR(VLOOKUP(F2007,Points!$I$2:$K$5,3,TRUE),"")</f>
        <v>0</v>
      </c>
    </row>
    <row r="2008" spans="1:7" ht="19.95" customHeight="1" x14ac:dyDescent="0.3">
      <c r="A2008" t="s">
        <v>5351</v>
      </c>
      <c r="B2008" t="s">
        <v>5302</v>
      </c>
      <c r="C2008" t="s">
        <v>3105</v>
      </c>
      <c r="D2008" t="s">
        <v>243</v>
      </c>
      <c r="E2008" s="31">
        <v>42952</v>
      </c>
      <c r="F2008" s="30">
        <f>LowestQuintileIncome[[#This Row],[LQI]]/34620</f>
        <v>1.2406701328711727</v>
      </c>
      <c r="G2008" s="20">
        <f>IFERROR(VLOOKUP(F2008,Points!$I$2:$K$5,3,TRUE),"")</f>
        <v>0</v>
      </c>
    </row>
    <row r="2009" spans="1:7" ht="19.95" customHeight="1" x14ac:dyDescent="0.3">
      <c r="A2009" t="s">
        <v>5351</v>
      </c>
      <c r="B2009" t="s">
        <v>5303</v>
      </c>
      <c r="C2009" t="s">
        <v>3106</v>
      </c>
      <c r="D2009" t="s">
        <v>243</v>
      </c>
      <c r="E2009" s="31">
        <v>71273</v>
      </c>
      <c r="F2009" s="30">
        <f>LowestQuintileIncome[[#This Row],[LQI]]/34620</f>
        <v>2.0587232813402658</v>
      </c>
      <c r="G2009" s="20">
        <f>IFERROR(VLOOKUP(F2009,Points!$I$2:$K$5,3,TRUE),"")</f>
        <v>0</v>
      </c>
    </row>
    <row r="2010" spans="1:7" ht="19.95" customHeight="1" x14ac:dyDescent="0.3">
      <c r="A2010" t="s">
        <v>5351</v>
      </c>
      <c r="B2010" t="s">
        <v>5304</v>
      </c>
      <c r="C2010" t="s">
        <v>3107</v>
      </c>
      <c r="D2010" t="s">
        <v>36</v>
      </c>
      <c r="E2010" s="31">
        <v>64291</v>
      </c>
      <c r="F2010" s="30">
        <f>LowestQuintileIncome[[#This Row],[LQI]]/34620</f>
        <v>1.857047949162334</v>
      </c>
      <c r="G2010" s="20">
        <f>IFERROR(VLOOKUP(F2010,Points!$I$2:$K$5,3,TRUE),"")</f>
        <v>0</v>
      </c>
    </row>
    <row r="2011" spans="1:7" ht="19.95" customHeight="1" x14ac:dyDescent="0.3">
      <c r="A2011" t="s">
        <v>5352</v>
      </c>
      <c r="B2011" t="s">
        <v>5305</v>
      </c>
      <c r="C2011" t="s">
        <v>3108</v>
      </c>
      <c r="D2011" t="s">
        <v>124</v>
      </c>
      <c r="E2011" s="31">
        <v>50147</v>
      </c>
      <c r="F2011" s="30">
        <f>LowestQuintileIncome[[#This Row],[LQI]]/34620</f>
        <v>1.4484979780473715</v>
      </c>
      <c r="G2011" s="20">
        <f>IFERROR(VLOOKUP(F2011,Points!$I$2:$K$5,3,TRUE),"")</f>
        <v>0</v>
      </c>
    </row>
    <row r="2012" spans="1:7" ht="19.95" customHeight="1" x14ac:dyDescent="0.3">
      <c r="A2012" t="s">
        <v>5352</v>
      </c>
      <c r="B2012" t="s">
        <v>5306</v>
      </c>
      <c r="C2012" t="s">
        <v>3109</v>
      </c>
      <c r="D2012" t="s">
        <v>115</v>
      </c>
      <c r="E2012" s="31">
        <v>46357</v>
      </c>
      <c r="F2012" s="30">
        <f>LowestQuintileIncome[[#This Row],[LQI]]/34620</f>
        <v>1.3390236857307916</v>
      </c>
      <c r="G2012" s="20">
        <f>IFERROR(VLOOKUP(F2012,Points!$I$2:$K$5,3,TRUE),"")</f>
        <v>0</v>
      </c>
    </row>
    <row r="2013" spans="1:7" ht="19.95" customHeight="1" x14ac:dyDescent="0.3">
      <c r="A2013" t="s">
        <v>5352</v>
      </c>
      <c r="B2013" t="s">
        <v>5307</v>
      </c>
      <c r="C2013" t="s">
        <v>3110</v>
      </c>
      <c r="D2013" t="s">
        <v>41</v>
      </c>
      <c r="E2013" s="31">
        <v>56955</v>
      </c>
      <c r="F2013" s="30">
        <f>LowestQuintileIncome[[#This Row],[LQI]]/34620</f>
        <v>1.6451473136915078</v>
      </c>
      <c r="G2013" s="20">
        <f>IFERROR(VLOOKUP(F2013,Points!$I$2:$K$5,3,TRUE),"")</f>
        <v>0</v>
      </c>
    </row>
    <row r="2014" spans="1:7" ht="19.95" customHeight="1" x14ac:dyDescent="0.3">
      <c r="A2014" t="s">
        <v>5351</v>
      </c>
      <c r="B2014" t="s">
        <v>5308</v>
      </c>
      <c r="C2014" t="s">
        <v>3111</v>
      </c>
      <c r="D2014" t="s">
        <v>41</v>
      </c>
      <c r="E2014" s="31">
        <v>35707</v>
      </c>
      <c r="F2014" s="30">
        <f>LowestQuintileIncome[[#This Row],[LQI]]/34620</f>
        <v>1.0313980358174466</v>
      </c>
      <c r="G2014" s="20">
        <f>IFERROR(VLOOKUP(F2014,Points!$I$2:$K$5,3,TRUE),"")</f>
        <v>0</v>
      </c>
    </row>
    <row r="2015" spans="1:7" ht="19.95" customHeight="1" x14ac:dyDescent="0.3">
      <c r="A2015" t="s">
        <v>5352</v>
      </c>
      <c r="B2015" t="s">
        <v>5309</v>
      </c>
      <c r="C2015" t="s">
        <v>3112</v>
      </c>
      <c r="D2015" t="s">
        <v>136</v>
      </c>
      <c r="E2015" s="31">
        <v>36208</v>
      </c>
      <c r="F2015" s="30">
        <f>LowestQuintileIncome[[#This Row],[LQI]]/34620</f>
        <v>1.0458694396302715</v>
      </c>
      <c r="G2015" s="20">
        <f>IFERROR(VLOOKUP(F2015,Points!$I$2:$K$5,3,TRUE),"")</f>
        <v>0</v>
      </c>
    </row>
    <row r="2016" spans="1:7" ht="19.95" customHeight="1" x14ac:dyDescent="0.3">
      <c r="A2016" t="s">
        <v>5351</v>
      </c>
      <c r="B2016" t="s">
        <v>5310</v>
      </c>
      <c r="C2016" t="s">
        <v>3113</v>
      </c>
      <c r="D2016" t="s">
        <v>136</v>
      </c>
      <c r="E2016" s="31">
        <v>19273</v>
      </c>
      <c r="F2016" s="30">
        <f>LowestQuintileIncome[[#This Row],[LQI]]/34620</f>
        <v>0.55670132871172728</v>
      </c>
      <c r="G2016" s="20">
        <f>IFERROR(VLOOKUP(F2016,Points!$I$2:$K$5,3,TRUE),"")</f>
        <v>20</v>
      </c>
    </row>
    <row r="2017" spans="1:7" ht="19.95" customHeight="1" x14ac:dyDescent="0.3">
      <c r="A2017" t="s">
        <v>5351</v>
      </c>
      <c r="B2017" t="s">
        <v>5311</v>
      </c>
      <c r="C2017" t="s">
        <v>3114</v>
      </c>
      <c r="D2017" t="s">
        <v>83</v>
      </c>
      <c r="E2017" s="31">
        <v>63500</v>
      </c>
      <c r="F2017" s="30">
        <f>LowestQuintileIncome[[#This Row],[LQI]]/34620</f>
        <v>1.8341998844598497</v>
      </c>
      <c r="G2017" s="20">
        <f>IFERROR(VLOOKUP(F2017,Points!$I$2:$K$5,3,TRUE),"")</f>
        <v>0</v>
      </c>
    </row>
    <row r="2018" spans="1:7" ht="19.95" customHeight="1" x14ac:dyDescent="0.3">
      <c r="A2018" t="s">
        <v>5352</v>
      </c>
      <c r="B2018" t="s">
        <v>5312</v>
      </c>
      <c r="C2018" t="s">
        <v>3115</v>
      </c>
      <c r="D2018" t="s">
        <v>83</v>
      </c>
      <c r="E2018" s="31">
        <v>53050</v>
      </c>
      <c r="F2018" s="30">
        <f>LowestQuintileIncome[[#This Row],[LQI]]/34620</f>
        <v>1.5323512420566148</v>
      </c>
      <c r="G2018" s="20">
        <f>IFERROR(VLOOKUP(F2018,Points!$I$2:$K$5,3,TRUE),"")</f>
        <v>0</v>
      </c>
    </row>
    <row r="2019" spans="1:7" ht="19.95" customHeight="1" x14ac:dyDescent="0.3">
      <c r="A2019" t="s">
        <v>5351</v>
      </c>
      <c r="B2019" t="s">
        <v>5313</v>
      </c>
      <c r="C2019" t="s">
        <v>3116</v>
      </c>
      <c r="D2019" t="s">
        <v>86</v>
      </c>
      <c r="E2019" s="31">
        <v>23691</v>
      </c>
      <c r="F2019" s="30">
        <f>LowestQuintileIncome[[#This Row],[LQI]]/34620</f>
        <v>0.68431542461005201</v>
      </c>
      <c r="G2019" s="20">
        <f>IFERROR(VLOOKUP(F2019,Points!$I$2:$K$5,3,TRUE),"")</f>
        <v>15</v>
      </c>
    </row>
    <row r="2020" spans="1:7" ht="19.95" customHeight="1" x14ac:dyDescent="0.3">
      <c r="A2020" t="s">
        <v>5351</v>
      </c>
      <c r="B2020" t="s">
        <v>5314</v>
      </c>
      <c r="C2020" t="s">
        <v>3117</v>
      </c>
      <c r="D2020" t="s">
        <v>91</v>
      </c>
      <c r="E2020" s="31">
        <v>27151</v>
      </c>
      <c r="F2020" s="30">
        <f>LowestQuintileIncome[[#This Row],[LQI]]/34620</f>
        <v>0.78425765453495089</v>
      </c>
      <c r="G2020" s="20">
        <f>IFERROR(VLOOKUP(F2020,Points!$I$2:$K$5,3,TRUE),"")</f>
        <v>10</v>
      </c>
    </row>
    <row r="2021" spans="1:7" ht="19.95" customHeight="1" x14ac:dyDescent="0.3">
      <c r="A2021" t="s">
        <v>5352</v>
      </c>
      <c r="B2021" t="s">
        <v>5315</v>
      </c>
      <c r="C2021" t="s">
        <v>3118</v>
      </c>
      <c r="D2021" t="s">
        <v>147</v>
      </c>
      <c r="E2021" s="31">
        <v>38375</v>
      </c>
      <c r="F2021" s="30">
        <f>LowestQuintileIncome[[#This Row],[LQI]]/34620</f>
        <v>1.1084633160023107</v>
      </c>
      <c r="G2021" s="20">
        <f>IFERROR(VLOOKUP(F2021,Points!$I$2:$K$5,3,TRUE),"")</f>
        <v>0</v>
      </c>
    </row>
    <row r="2022" spans="1:7" ht="19.95" customHeight="1" x14ac:dyDescent="0.3">
      <c r="A2022" t="s">
        <v>5351</v>
      </c>
      <c r="B2022" t="s">
        <v>5316</v>
      </c>
      <c r="C2022" t="s">
        <v>3119</v>
      </c>
      <c r="D2022" t="s">
        <v>147</v>
      </c>
      <c r="E2022" s="31">
        <v>35455</v>
      </c>
      <c r="F2022" s="30">
        <f>LowestQuintileIncome[[#This Row],[LQI]]/34620</f>
        <v>1.0241190063547083</v>
      </c>
      <c r="G2022" s="20">
        <f>IFERROR(VLOOKUP(F2022,Points!$I$2:$K$5,3,TRUE),"")</f>
        <v>0</v>
      </c>
    </row>
    <row r="2023" spans="1:7" ht="19.95" customHeight="1" x14ac:dyDescent="0.3">
      <c r="A2023" t="s">
        <v>5352</v>
      </c>
      <c r="B2023" t="s">
        <v>5317</v>
      </c>
      <c r="C2023" t="s">
        <v>3120</v>
      </c>
      <c r="D2023" t="s">
        <v>50</v>
      </c>
      <c r="E2023" s="31">
        <v>37083</v>
      </c>
      <c r="F2023" s="30">
        <f>LowestQuintileIncome[[#This Row],[LQI]]/34620</f>
        <v>1.0711438474870016</v>
      </c>
      <c r="G2023" s="20">
        <f>IFERROR(VLOOKUP(F2023,Points!$I$2:$K$5,3,TRUE),"")</f>
        <v>0</v>
      </c>
    </row>
    <row r="2024" spans="1:7" ht="19.95" customHeight="1" x14ac:dyDescent="0.3">
      <c r="A2024" t="s">
        <v>5351</v>
      </c>
      <c r="B2024" t="s">
        <v>5318</v>
      </c>
      <c r="C2024" t="s">
        <v>3121</v>
      </c>
      <c r="D2024" t="s">
        <v>50</v>
      </c>
      <c r="E2024" s="31">
        <v>22278</v>
      </c>
      <c r="F2024" s="30">
        <f>LowestQuintileIncome[[#This Row],[LQI]]/34620</f>
        <v>0.64350086655112648</v>
      </c>
      <c r="G2024" s="20">
        <f>IFERROR(VLOOKUP(F2024,Points!$I$2:$K$5,3,TRUE),"")</f>
        <v>15</v>
      </c>
    </row>
    <row r="2025" spans="1:7" ht="19.95" customHeight="1" x14ac:dyDescent="0.3">
      <c r="A2025" t="s">
        <v>5352</v>
      </c>
      <c r="B2025" t="s">
        <v>5319</v>
      </c>
      <c r="C2025" t="s">
        <v>3122</v>
      </c>
      <c r="D2025" t="s">
        <v>13</v>
      </c>
      <c r="E2025" s="31">
        <v>28929</v>
      </c>
      <c r="F2025" s="30">
        <f>LowestQuintileIncome[[#This Row],[LQI]]/34620</f>
        <v>0.83561525129982672</v>
      </c>
      <c r="G2025" s="20">
        <f>IFERROR(VLOOKUP(F2025,Points!$I$2:$K$5,3,TRUE),"")</f>
        <v>0</v>
      </c>
    </row>
    <row r="2026" spans="1:7" ht="19.95" customHeight="1" x14ac:dyDescent="0.3">
      <c r="A2026" t="s">
        <v>5352</v>
      </c>
      <c r="B2026" t="s">
        <v>5320</v>
      </c>
      <c r="C2026" t="s">
        <v>3122</v>
      </c>
      <c r="D2026" t="s">
        <v>41</v>
      </c>
      <c r="E2026" s="31">
        <v>43455</v>
      </c>
      <c r="F2026" s="30">
        <f>LowestQuintileIncome[[#This Row],[LQI]]/34620</f>
        <v>1.2551993067590987</v>
      </c>
      <c r="G2026" s="20">
        <f>IFERROR(VLOOKUP(F2026,Points!$I$2:$K$5,3,TRUE),"")</f>
        <v>0</v>
      </c>
    </row>
    <row r="2027" spans="1:7" ht="19.95" customHeight="1" x14ac:dyDescent="0.3">
      <c r="A2027" t="s">
        <v>5352</v>
      </c>
      <c r="B2027" t="s">
        <v>5321</v>
      </c>
      <c r="C2027" t="s">
        <v>3123</v>
      </c>
      <c r="D2027" t="s">
        <v>88</v>
      </c>
      <c r="E2027" s="31">
        <v>47731</v>
      </c>
      <c r="F2027" s="30">
        <f>LowestQuintileIncome[[#This Row],[LQI]]/34620</f>
        <v>1.3787117273252456</v>
      </c>
      <c r="G2027" s="20">
        <f>IFERROR(VLOOKUP(F2027,Points!$I$2:$K$5,3,TRUE),"")</f>
        <v>0</v>
      </c>
    </row>
    <row r="2028" spans="1:7" ht="19.95" customHeight="1" x14ac:dyDescent="0.3">
      <c r="A2028" t="s">
        <v>5351</v>
      </c>
      <c r="B2028" t="s">
        <v>5322</v>
      </c>
      <c r="C2028" t="s">
        <v>3124</v>
      </c>
      <c r="D2028" t="s">
        <v>88</v>
      </c>
      <c r="E2028" s="31">
        <v>27875</v>
      </c>
      <c r="F2028" s="30">
        <f>LowestQuintileIncome[[#This Row],[LQI]]/34620</f>
        <v>0.80517042172154829</v>
      </c>
      <c r="G2028" s="20">
        <f>IFERROR(VLOOKUP(F2028,Points!$I$2:$K$5,3,TRUE),"")</f>
        <v>0</v>
      </c>
    </row>
    <row r="2029" spans="1:7" ht="19.95" customHeight="1" x14ac:dyDescent="0.3">
      <c r="A2029" t="s">
        <v>5352</v>
      </c>
      <c r="B2029" t="s">
        <v>5323</v>
      </c>
      <c r="C2029" t="s">
        <v>3125</v>
      </c>
      <c r="D2029" t="s">
        <v>66</v>
      </c>
      <c r="E2029" s="31">
        <v>34833</v>
      </c>
      <c r="F2029" s="30">
        <f>LowestQuintileIncome[[#This Row],[LQI]]/34620</f>
        <v>1.0061525129982669</v>
      </c>
      <c r="G2029" s="20">
        <f>IFERROR(VLOOKUP(F2029,Points!$I$2:$K$5,3,TRUE),"")</f>
        <v>0</v>
      </c>
    </row>
    <row r="2030" spans="1:7" ht="19.95" customHeight="1" x14ac:dyDescent="0.3">
      <c r="A2030" t="s">
        <v>5352</v>
      </c>
      <c r="B2030" t="s">
        <v>5324</v>
      </c>
      <c r="C2030" t="s">
        <v>3126</v>
      </c>
      <c r="D2030" t="s">
        <v>91</v>
      </c>
      <c r="E2030" s="31">
        <v>41400</v>
      </c>
      <c r="F2030" s="30">
        <f>LowestQuintileIncome[[#This Row],[LQI]]/34620</f>
        <v>1.1958405545927209</v>
      </c>
      <c r="G2030" s="20">
        <f>IFERROR(VLOOKUP(F2030,Points!$I$2:$K$5,3,TRUE),"")</f>
        <v>0</v>
      </c>
    </row>
    <row r="2031" spans="1:7" ht="19.95" customHeight="1" x14ac:dyDescent="0.3">
      <c r="A2031" t="s">
        <v>5352</v>
      </c>
      <c r="B2031" t="s">
        <v>5325</v>
      </c>
      <c r="C2031" t="s">
        <v>3127</v>
      </c>
      <c r="D2031" t="s">
        <v>272</v>
      </c>
      <c r="E2031" s="31">
        <v>34143</v>
      </c>
      <c r="F2031" s="30">
        <f>LowestQuintileIncome[[#This Row],[LQI]]/34620</f>
        <v>0.98622183708838818</v>
      </c>
      <c r="G2031" s="20">
        <f>IFERROR(VLOOKUP(F2031,Points!$I$2:$K$5,3,TRUE),"")</f>
        <v>0</v>
      </c>
    </row>
    <row r="2032" spans="1:7" ht="19.95" customHeight="1" x14ac:dyDescent="0.3">
      <c r="A2032" t="s">
        <v>5351</v>
      </c>
      <c r="B2032" t="s">
        <v>5326</v>
      </c>
      <c r="C2032" t="s">
        <v>3128</v>
      </c>
      <c r="D2032" t="s">
        <v>83</v>
      </c>
      <c r="E2032" s="31">
        <v>28326</v>
      </c>
      <c r="F2032" s="30">
        <f>LowestQuintileIncome[[#This Row],[LQI]]/34620</f>
        <v>0.81819757365684576</v>
      </c>
      <c r="G2032" s="20">
        <f>IFERROR(VLOOKUP(F2032,Points!$I$2:$K$5,3,TRUE),"")</f>
        <v>0</v>
      </c>
    </row>
    <row r="2033" spans="1:7" ht="19.95" customHeight="1" x14ac:dyDescent="0.3">
      <c r="A2033" t="s">
        <v>5352</v>
      </c>
      <c r="B2033" t="s">
        <v>5327</v>
      </c>
      <c r="C2033" t="s">
        <v>3129</v>
      </c>
      <c r="D2033" t="s">
        <v>124</v>
      </c>
      <c r="E2033" s="31">
        <v>37043</v>
      </c>
      <c r="F2033" s="30">
        <f>LowestQuintileIncome[[#This Row],[LQI]]/34620</f>
        <v>1.0699884459849798</v>
      </c>
      <c r="G2033" s="20">
        <f>IFERROR(VLOOKUP(F2033,Points!$I$2:$K$5,3,TRUE),"")</f>
        <v>0</v>
      </c>
    </row>
    <row r="2034" spans="1:7" ht="19.95" customHeight="1" x14ac:dyDescent="0.3">
      <c r="A2034" t="s">
        <v>5352</v>
      </c>
      <c r="B2034" t="s">
        <v>5328</v>
      </c>
      <c r="C2034" t="s">
        <v>3130</v>
      </c>
      <c r="D2034" t="s">
        <v>115</v>
      </c>
      <c r="E2034" s="31">
        <v>29393</v>
      </c>
      <c r="F2034" s="30">
        <f>LowestQuintileIncome[[#This Row],[LQI]]/34620</f>
        <v>0.84901790872328131</v>
      </c>
      <c r="G2034" s="20">
        <f>IFERROR(VLOOKUP(F2034,Points!$I$2:$K$5,3,TRUE),"")</f>
        <v>0</v>
      </c>
    </row>
    <row r="2035" spans="1:7" ht="19.95" customHeight="1" x14ac:dyDescent="0.3">
      <c r="A2035" t="s">
        <v>5351</v>
      </c>
      <c r="B2035" t="s">
        <v>5329</v>
      </c>
      <c r="C2035" t="s">
        <v>3131</v>
      </c>
      <c r="D2035" t="s">
        <v>115</v>
      </c>
      <c r="E2035" s="31">
        <v>38250</v>
      </c>
      <c r="F2035" s="30">
        <f>LowestQuintileIncome[[#This Row],[LQI]]/34620</f>
        <v>1.1048526863084922</v>
      </c>
      <c r="G2035" s="20">
        <f>IFERROR(VLOOKUP(F2035,Points!$I$2:$K$5,3,TRUE),"")</f>
        <v>0</v>
      </c>
    </row>
    <row r="2036" spans="1:7" ht="19.95" customHeight="1" x14ac:dyDescent="0.3">
      <c r="A2036" t="s">
        <v>5352</v>
      </c>
      <c r="B2036" t="s">
        <v>5330</v>
      </c>
      <c r="C2036" t="s">
        <v>3132</v>
      </c>
      <c r="D2036" t="s">
        <v>72</v>
      </c>
      <c r="E2036" s="31">
        <v>51143</v>
      </c>
      <c r="F2036" s="30">
        <f>LowestQuintileIncome[[#This Row],[LQI]]/34620</f>
        <v>1.4772674754477182</v>
      </c>
      <c r="G2036" s="20">
        <f>IFERROR(VLOOKUP(F2036,Points!$I$2:$K$5,3,TRUE),"")</f>
        <v>0</v>
      </c>
    </row>
    <row r="2037" spans="1:7" ht="19.95" customHeight="1" x14ac:dyDescent="0.3">
      <c r="A2037" t="s">
        <v>5351</v>
      </c>
      <c r="B2037" t="s">
        <v>5331</v>
      </c>
      <c r="C2037" t="s">
        <v>3133</v>
      </c>
      <c r="D2037" t="s">
        <v>272</v>
      </c>
      <c r="E2037" s="31">
        <v>27550</v>
      </c>
      <c r="F2037" s="30">
        <f>LowestQuintileIncome[[#This Row],[LQI]]/34620</f>
        <v>0.79578278451761986</v>
      </c>
      <c r="G2037" s="20">
        <f>IFERROR(VLOOKUP(F2037,Points!$I$2:$K$5,3,TRUE),"")</f>
        <v>10</v>
      </c>
    </row>
    <row r="2038" spans="1:7" ht="19.95" customHeight="1" x14ac:dyDescent="0.3">
      <c r="A2038" t="s">
        <v>5352</v>
      </c>
      <c r="B2038" t="s">
        <v>5332</v>
      </c>
      <c r="C2038" t="s">
        <v>3134</v>
      </c>
      <c r="D2038" t="s">
        <v>272</v>
      </c>
      <c r="E2038" s="31">
        <v>32571</v>
      </c>
      <c r="F2038" s="30">
        <f>LowestQuintileIncome[[#This Row],[LQI]]/34620</f>
        <v>0.94081455805892544</v>
      </c>
      <c r="G2038" s="20">
        <f>IFERROR(VLOOKUP(F2038,Points!$I$2:$K$5,3,TRUE),"")</f>
        <v>0</v>
      </c>
    </row>
    <row r="2039" spans="1:7" ht="19.95" customHeight="1" x14ac:dyDescent="0.3">
      <c r="A2039" t="s">
        <v>5352</v>
      </c>
      <c r="B2039" t="s">
        <v>5333</v>
      </c>
      <c r="C2039" t="s">
        <v>3135</v>
      </c>
      <c r="D2039" t="s">
        <v>221</v>
      </c>
      <c r="E2039" s="31">
        <v>46917</v>
      </c>
      <c r="F2039" s="30">
        <f>LowestQuintileIncome[[#This Row],[LQI]]/34620</f>
        <v>1.3551993067590988</v>
      </c>
      <c r="G2039" s="20">
        <f>IFERROR(VLOOKUP(F2039,Points!$I$2:$K$5,3,TRUE),"")</f>
        <v>0</v>
      </c>
    </row>
    <row r="2040" spans="1:7" ht="19.95" customHeight="1" x14ac:dyDescent="0.3">
      <c r="A2040" t="s">
        <v>5351</v>
      </c>
      <c r="B2040" t="s">
        <v>5334</v>
      </c>
      <c r="C2040" t="s">
        <v>3136</v>
      </c>
      <c r="D2040" t="s">
        <v>119</v>
      </c>
      <c r="E2040" s="31">
        <v>36630</v>
      </c>
      <c r="F2040" s="30">
        <f>LowestQuintileIncome[[#This Row],[LQI]]/34620</f>
        <v>1.0580589254766031</v>
      </c>
      <c r="G2040" s="20">
        <f>IFERROR(VLOOKUP(F2040,Points!$I$2:$K$5,3,TRUE),"")</f>
        <v>0</v>
      </c>
    </row>
    <row r="2041" spans="1:7" ht="19.95" customHeight="1" x14ac:dyDescent="0.3">
      <c r="A2041" t="s">
        <v>5352</v>
      </c>
      <c r="B2041" t="s">
        <v>5335</v>
      </c>
      <c r="C2041" t="s">
        <v>3137</v>
      </c>
      <c r="D2041" t="s">
        <v>277</v>
      </c>
      <c r="E2041" s="31">
        <v>35300</v>
      </c>
      <c r="F2041" s="30">
        <f>LowestQuintileIncome[[#This Row],[LQI]]/34620</f>
        <v>1.0196418255343731</v>
      </c>
      <c r="G2041" s="20">
        <f>IFERROR(VLOOKUP(F2041,Points!$I$2:$K$5,3,TRUE),"")</f>
        <v>0</v>
      </c>
    </row>
    <row r="2042" spans="1:7" ht="19.95" customHeight="1" x14ac:dyDescent="0.3">
      <c r="A2042" t="s">
        <v>5352</v>
      </c>
      <c r="B2042" t="s">
        <v>5336</v>
      </c>
      <c r="C2042" t="s">
        <v>3138</v>
      </c>
      <c r="D2042" t="s">
        <v>147</v>
      </c>
      <c r="E2042" s="31">
        <v>46000</v>
      </c>
      <c r="F2042" s="30">
        <f>LowestQuintileIncome[[#This Row],[LQI]]/34620</f>
        <v>1.3287117273252456</v>
      </c>
      <c r="G2042" s="20">
        <f>IFERROR(VLOOKUP(F2042,Points!$I$2:$K$5,3,TRUE),"")</f>
        <v>0</v>
      </c>
    </row>
    <row r="2043" spans="1:7" ht="19.95" customHeight="1" x14ac:dyDescent="0.3">
      <c r="A2043" t="s">
        <v>5352</v>
      </c>
      <c r="B2043" t="s">
        <v>5337</v>
      </c>
      <c r="C2043" t="s">
        <v>3139</v>
      </c>
      <c r="D2043" t="s">
        <v>43</v>
      </c>
      <c r="E2043" s="31">
        <v>42162</v>
      </c>
      <c r="F2043" s="30">
        <f>LowestQuintileIncome[[#This Row],[LQI]]/34620</f>
        <v>1.2178509532062392</v>
      </c>
      <c r="G2043" s="20">
        <f>IFERROR(VLOOKUP(F2043,Points!$I$2:$K$5,3,TRUE),"")</f>
        <v>0</v>
      </c>
    </row>
    <row r="2044" spans="1:7" ht="19.95" customHeight="1" x14ac:dyDescent="0.3">
      <c r="A2044" t="s">
        <v>5351</v>
      </c>
      <c r="B2044" t="s">
        <v>5338</v>
      </c>
      <c r="C2044" t="s">
        <v>3140</v>
      </c>
      <c r="D2044" t="s">
        <v>43</v>
      </c>
      <c r="E2044" s="31">
        <v>59330</v>
      </c>
      <c r="F2044" s="30">
        <f>LowestQuintileIncome[[#This Row],[LQI]]/34620</f>
        <v>1.7137492778740613</v>
      </c>
      <c r="G2044" s="20">
        <f>IFERROR(VLOOKUP(F2044,Points!$I$2:$K$5,3,TRUE),"")</f>
        <v>0</v>
      </c>
    </row>
    <row r="2045" spans="1:7" ht="19.95" customHeight="1" x14ac:dyDescent="0.3">
      <c r="A2045" t="s">
        <v>5352</v>
      </c>
      <c r="B2045" t="s">
        <v>5339</v>
      </c>
      <c r="C2045" t="s">
        <v>3141</v>
      </c>
      <c r="D2045" t="s">
        <v>115</v>
      </c>
      <c r="E2045" s="31">
        <v>32357</v>
      </c>
      <c r="F2045" s="30">
        <f>LowestQuintileIncome[[#This Row],[LQI]]/34620</f>
        <v>0.93463316002310803</v>
      </c>
      <c r="G2045" s="20">
        <f>IFERROR(VLOOKUP(F2045,Points!$I$2:$K$5,3,TRUE),"")</f>
        <v>0</v>
      </c>
    </row>
    <row r="2046" spans="1:7" ht="19.95" customHeight="1" x14ac:dyDescent="0.3">
      <c r="A2046" t="s">
        <v>5351</v>
      </c>
      <c r="B2046" t="s">
        <v>5340</v>
      </c>
      <c r="C2046" t="s">
        <v>3142</v>
      </c>
      <c r="D2046" t="s">
        <v>23</v>
      </c>
      <c r="E2046" s="31">
        <v>38500</v>
      </c>
      <c r="F2046" s="30">
        <f>LowestQuintileIncome[[#This Row],[LQI]]/34620</f>
        <v>1.1120739456961295</v>
      </c>
      <c r="G2046" s="20">
        <f>IFERROR(VLOOKUP(F2046,Points!$I$2:$K$5,3,TRUE),"")</f>
        <v>0</v>
      </c>
    </row>
    <row r="2047" spans="1:7" ht="19.95" customHeight="1" x14ac:dyDescent="0.3">
      <c r="A2047" t="s">
        <v>5352</v>
      </c>
      <c r="B2047" t="s">
        <v>5341</v>
      </c>
      <c r="C2047" t="s">
        <v>3143</v>
      </c>
      <c r="D2047" t="s">
        <v>86</v>
      </c>
      <c r="E2047" s="31">
        <v>54167</v>
      </c>
      <c r="F2047" s="30">
        <f>LowestQuintileIncome[[#This Row],[LQI]]/34620</f>
        <v>1.5646158290005776</v>
      </c>
      <c r="G2047" s="20">
        <f>IFERROR(VLOOKUP(F2047,Points!$I$2:$K$5,3,TRUE),"")</f>
        <v>0</v>
      </c>
    </row>
    <row r="2048" spans="1:7" ht="19.95" customHeight="1" x14ac:dyDescent="0.3">
      <c r="A2048" t="s">
        <v>5351</v>
      </c>
      <c r="B2048" t="s">
        <v>5342</v>
      </c>
      <c r="C2048" t="s">
        <v>3144</v>
      </c>
      <c r="D2048" t="s">
        <v>86</v>
      </c>
      <c r="E2048" s="31">
        <v>33733</v>
      </c>
      <c r="F2048" s="30">
        <f>LowestQuintileIncome[[#This Row],[LQI]]/34620</f>
        <v>0.97437897169266319</v>
      </c>
      <c r="G2048" s="20">
        <f>IFERROR(VLOOKUP(F2048,Points!$I$2:$K$5,3,TRUE),"")</f>
        <v>0</v>
      </c>
    </row>
    <row r="2049" spans="1:7" ht="19.95" customHeight="1" x14ac:dyDescent="0.3">
      <c r="A2049" t="s">
        <v>5352</v>
      </c>
      <c r="B2049" t="s">
        <v>5343</v>
      </c>
      <c r="C2049" t="s">
        <v>3145</v>
      </c>
      <c r="D2049" t="s">
        <v>80</v>
      </c>
      <c r="E2049" s="31">
        <v>31333</v>
      </c>
      <c r="F2049" s="30">
        <f>LowestQuintileIncome[[#This Row],[LQI]]/34620</f>
        <v>0.90505488157134606</v>
      </c>
      <c r="G2049" s="20">
        <f>IFERROR(VLOOKUP(F2049,Points!$I$2:$K$5,3,TRUE),"")</f>
        <v>0</v>
      </c>
    </row>
    <row r="2050" spans="1:7" ht="19.95" customHeight="1" x14ac:dyDescent="0.3">
      <c r="A2050" t="s">
        <v>5352</v>
      </c>
      <c r="B2050" t="s">
        <v>5344</v>
      </c>
      <c r="C2050" t="s">
        <v>3145</v>
      </c>
      <c r="D2050" t="s">
        <v>144</v>
      </c>
      <c r="E2050" s="31">
        <v>42700</v>
      </c>
      <c r="F2050" s="30">
        <f>LowestQuintileIncome[[#This Row],[LQI]]/34620</f>
        <v>1.2333911034084344</v>
      </c>
      <c r="G2050" s="20">
        <f>IFERROR(VLOOKUP(F2050,Points!$I$2:$K$5,3,TRUE),"")</f>
        <v>0</v>
      </c>
    </row>
    <row r="2051" spans="1:7" ht="19.95" customHeight="1" x14ac:dyDescent="0.3">
      <c r="A2051" t="s">
        <v>5352</v>
      </c>
      <c r="B2051" t="s">
        <v>5345</v>
      </c>
      <c r="C2051" t="s">
        <v>3146</v>
      </c>
      <c r="D2051" t="s">
        <v>147</v>
      </c>
      <c r="E2051" s="31">
        <v>28750</v>
      </c>
      <c r="F2051" s="30">
        <f>LowestQuintileIncome[[#This Row],[LQI]]/34620</f>
        <v>0.83044482957827848</v>
      </c>
      <c r="G2051" s="20">
        <f>IFERROR(VLOOKUP(F2051,Points!$I$2:$K$5,3,TRUE),"")</f>
        <v>0</v>
      </c>
    </row>
    <row r="2052" spans="1:7" ht="19.95" customHeight="1" x14ac:dyDescent="0.3">
      <c r="A2052" t="s">
        <v>5352</v>
      </c>
      <c r="B2052" t="s">
        <v>5346</v>
      </c>
      <c r="C2052" t="s">
        <v>3146</v>
      </c>
      <c r="D2052" t="s">
        <v>36</v>
      </c>
      <c r="E2052" s="31">
        <v>40750</v>
      </c>
      <c r="F2052" s="30">
        <f>LowestQuintileIncome[[#This Row],[LQI]]/34620</f>
        <v>1.1770652801848642</v>
      </c>
      <c r="G2052" s="20">
        <f>IFERROR(VLOOKUP(F2052,Points!$I$2:$K$5,3,TRUE),"")</f>
        <v>0</v>
      </c>
    </row>
    <row r="2053" spans="1:7" ht="19.95" customHeight="1" x14ac:dyDescent="0.3">
      <c r="A2053" t="s">
        <v>5352</v>
      </c>
      <c r="B2053" t="s">
        <v>5347</v>
      </c>
      <c r="C2053" t="s">
        <v>3146</v>
      </c>
      <c r="D2053" t="s">
        <v>15</v>
      </c>
      <c r="E2053" s="31">
        <v>60800</v>
      </c>
      <c r="F2053" s="30">
        <f>LowestQuintileIncome[[#This Row],[LQI]]/34620</f>
        <v>1.7562102830733679</v>
      </c>
      <c r="G2053" s="20">
        <f>IFERROR(VLOOKUP(F2053,Points!$I$2:$K$5,3,TRUE),"")</f>
        <v>0</v>
      </c>
    </row>
    <row r="2054" spans="1:7" ht="19.95" customHeight="1" x14ac:dyDescent="0.3">
      <c r="A2054" t="s">
        <v>5351</v>
      </c>
      <c r="B2054" t="s">
        <v>5348</v>
      </c>
      <c r="C2054" t="s">
        <v>3147</v>
      </c>
      <c r="D2054" t="s">
        <v>243</v>
      </c>
      <c r="E2054" s="31">
        <v>66300</v>
      </c>
      <c r="F2054" s="30">
        <f>LowestQuintileIncome[[#This Row],[LQI]]/34620</f>
        <v>1.9150779896013865</v>
      </c>
      <c r="G2054" s="20">
        <f>IFERROR(VLOOKUP(F2054,Points!$I$2:$K$5,3,TRUE),"")</f>
        <v>0</v>
      </c>
    </row>
    <row r="2055" spans="1:7" ht="19.95" customHeight="1" x14ac:dyDescent="0.3">
      <c r="A2055" t="s">
        <v>5351</v>
      </c>
      <c r="B2055" t="s">
        <v>5349</v>
      </c>
      <c r="C2055" t="s">
        <v>3148</v>
      </c>
      <c r="D2055" t="s">
        <v>30</v>
      </c>
      <c r="E2055" s="31">
        <v>27950</v>
      </c>
      <c r="F2055" s="30">
        <f>LowestQuintileIncome[[#This Row],[LQI]]/34620</f>
        <v>0.80733679953783943</v>
      </c>
      <c r="G2055" s="20">
        <f>IFERROR(VLOOKUP(F2055,Points!$I$2:$K$5,3,TRUE),"")</f>
        <v>0</v>
      </c>
    </row>
    <row r="2056" spans="1:7" ht="19.95" customHeight="1" x14ac:dyDescent="0.3">
      <c r="A2056" t="s">
        <v>5351</v>
      </c>
      <c r="B2056" t="s">
        <v>5350</v>
      </c>
      <c r="C2056" t="s">
        <v>3149</v>
      </c>
      <c r="D2056" t="s">
        <v>790</v>
      </c>
      <c r="E2056" s="31">
        <v>34111</v>
      </c>
      <c r="F2056" s="30">
        <f>LowestQuintileIncome[[#This Row],[LQI]]/34620</f>
        <v>0.98529751588677061</v>
      </c>
      <c r="G2056" s="20">
        <f>IFERROR(VLOOKUP(F2056,Points!$I$2:$K$5,3,TRUE),"")</f>
        <v>0</v>
      </c>
    </row>
    <row r="2057" spans="1:7" s="10" customFormat="1" ht="19.95" customHeight="1" x14ac:dyDescent="0.2">
      <c r="C2057" s="47" t="s">
        <v>7252</v>
      </c>
      <c r="D2057" s="47"/>
      <c r="E2057" s="47"/>
      <c r="F2057" s="47"/>
      <c r="G2057" s="47"/>
    </row>
    <row r="2058" spans="1:7" ht="15" hidden="1" x14ac:dyDescent="0.25">
      <c r="C2058" s="41"/>
      <c r="D2058" s="41"/>
      <c r="E2058" s="41"/>
      <c r="F2058" s="41"/>
      <c r="G2058" s="41"/>
    </row>
  </sheetData>
  <mergeCells count="4">
    <mergeCell ref="C1:G1"/>
    <mergeCell ref="C2:G2"/>
    <mergeCell ref="C3:G3"/>
    <mergeCell ref="C4:G4"/>
  </mergeCells>
  <printOptions horizontalCentered="1"/>
  <pageMargins left="0.25" right="0.25" top="0.75" bottom="0.75" header="0.3" footer="0.3"/>
  <pageSetup fitToHeight="0" orientation="portrait" horizontalDpi="1200" verticalDpi="1200" r:id="rId1"/>
  <headerFooter>
    <oddHeader>&amp;L&amp;9Lowest Quintile Income (LQI)&amp;R&amp;9PF Data Used for SFY 2027 Projects</oddHeader>
    <oddFooter>&amp;R&amp;9Page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8872B-5024-4BD2-9C11-695FA81F598D}">
  <sheetPr>
    <pageSetUpPr fitToPage="1"/>
  </sheetPr>
  <dimension ref="A1:E78"/>
  <sheetViews>
    <sheetView tabSelected="1" zoomScaleNormal="100" workbookViewId="0">
      <selection sqref="A1:E1"/>
    </sheetView>
  </sheetViews>
  <sheetFormatPr defaultColWidth="0" defaultRowHeight="0" customHeight="1" zeroHeight="1" x14ac:dyDescent="0.3"/>
  <cols>
    <col min="1" max="1" width="19.08984375" customWidth="1"/>
    <col min="2" max="2" width="27.54296875" customWidth="1"/>
    <col min="3" max="3" width="14" style="9" customWidth="1"/>
    <col min="4" max="4" width="17.81640625" customWidth="1"/>
    <col min="5" max="5" width="9.81640625" style="20" customWidth="1"/>
    <col min="6" max="16384" width="8.7265625" hidden="1"/>
  </cols>
  <sheetData>
    <row r="1" spans="1:5" s="47" customFormat="1" ht="19.95" customHeight="1" x14ac:dyDescent="0.2">
      <c r="A1" s="53" t="s">
        <v>7255</v>
      </c>
      <c r="B1" s="53"/>
      <c r="C1" s="53"/>
      <c r="D1" s="53"/>
      <c r="E1" s="53"/>
    </row>
    <row r="2" spans="1:5" s="49" customFormat="1" ht="30" customHeight="1" x14ac:dyDescent="0.4">
      <c r="A2" s="61" t="s">
        <v>3294</v>
      </c>
      <c r="B2" s="61"/>
      <c r="C2" s="61"/>
      <c r="D2" s="61"/>
      <c r="E2" s="61"/>
    </row>
    <row r="3" spans="1:5" s="47" customFormat="1" ht="19.95" customHeight="1" x14ac:dyDescent="0.2">
      <c r="A3" s="63" t="s">
        <v>7256</v>
      </c>
      <c r="B3" s="63"/>
      <c r="C3" s="63"/>
      <c r="D3" s="63"/>
      <c r="E3" s="63"/>
    </row>
    <row r="4" spans="1:5" s="49" customFormat="1" ht="19.95" customHeight="1" x14ac:dyDescent="0.25">
      <c r="A4" s="62" t="s">
        <v>7257</v>
      </c>
      <c r="B4" s="62"/>
      <c r="C4" s="62"/>
      <c r="D4" s="62"/>
      <c r="E4" s="62"/>
    </row>
    <row r="5" spans="1:5" s="23" customFormat="1" ht="30" x14ac:dyDescent="0.25">
      <c r="A5" s="23" t="s">
        <v>3</v>
      </c>
      <c r="B5" s="23" t="s">
        <v>7258</v>
      </c>
      <c r="C5" s="25" t="s">
        <v>3221</v>
      </c>
      <c r="D5" s="23" t="s">
        <v>7238</v>
      </c>
      <c r="E5" s="24" t="s">
        <v>5</v>
      </c>
    </row>
    <row r="6" spans="1:5" ht="19.95" customHeight="1" x14ac:dyDescent="0.3">
      <c r="A6" t="s">
        <v>3222</v>
      </c>
      <c r="B6">
        <v>4.9454545454545444</v>
      </c>
      <c r="C6" s="9">
        <v>4.9454545454545445E-2</v>
      </c>
      <c r="D6">
        <v>1.5909090909090944</v>
      </c>
      <c r="E6" s="20">
        <v>20</v>
      </c>
    </row>
    <row r="7" spans="1:5" ht="19.95" customHeight="1" x14ac:dyDescent="0.3">
      <c r="A7" t="s">
        <v>3223</v>
      </c>
      <c r="B7">
        <v>4.0636363636363635</v>
      </c>
      <c r="C7" s="9">
        <v>4.0636363636363637E-2</v>
      </c>
      <c r="D7">
        <v>0.70909090909091343</v>
      </c>
      <c r="E7" s="20">
        <v>10</v>
      </c>
    </row>
    <row r="8" spans="1:5" ht="19.95" customHeight="1" x14ac:dyDescent="0.3">
      <c r="A8" t="s">
        <v>3224</v>
      </c>
      <c r="B8">
        <v>4.0090909090909088</v>
      </c>
      <c r="C8" s="9">
        <v>4.0090909090909087E-2</v>
      </c>
      <c r="D8">
        <v>0.65454545454545432</v>
      </c>
      <c r="E8" s="20">
        <v>10</v>
      </c>
    </row>
    <row r="9" spans="1:5" ht="19.95" customHeight="1" x14ac:dyDescent="0.3">
      <c r="A9" t="s">
        <v>3225</v>
      </c>
      <c r="B9">
        <v>4.6181818181818182</v>
      </c>
      <c r="C9" s="9">
        <v>4.6181818181818185E-2</v>
      </c>
      <c r="D9">
        <v>1.2636363636363637</v>
      </c>
      <c r="E9" s="20">
        <v>20</v>
      </c>
    </row>
    <row r="10" spans="1:5" ht="19.95" customHeight="1" x14ac:dyDescent="0.3">
      <c r="A10" t="s">
        <v>3226</v>
      </c>
      <c r="B10">
        <v>3</v>
      </c>
      <c r="C10" s="9">
        <v>0.03</v>
      </c>
      <c r="D10">
        <v>-0.3545454545454545</v>
      </c>
      <c r="E10" s="20">
        <v>0</v>
      </c>
    </row>
    <row r="11" spans="1:5" ht="19.95" customHeight="1" x14ac:dyDescent="0.3">
      <c r="A11" t="s">
        <v>3227</v>
      </c>
      <c r="B11">
        <v>3.9636363636363638</v>
      </c>
      <c r="C11" s="9">
        <v>3.9636363636363636E-2</v>
      </c>
      <c r="D11">
        <v>0.60909090909090935</v>
      </c>
      <c r="E11" s="20">
        <v>10</v>
      </c>
    </row>
    <row r="12" spans="1:5" ht="19.95" customHeight="1" x14ac:dyDescent="0.3">
      <c r="A12" t="s">
        <v>3228</v>
      </c>
      <c r="B12">
        <v>5.0090909090909088</v>
      </c>
      <c r="C12" s="9">
        <v>5.0090909090909089E-2</v>
      </c>
      <c r="D12">
        <v>1.6545454545454543</v>
      </c>
      <c r="E12" s="20">
        <v>20</v>
      </c>
    </row>
    <row r="13" spans="1:5" ht="19.95" customHeight="1" x14ac:dyDescent="0.3">
      <c r="A13" t="s">
        <v>3229</v>
      </c>
      <c r="B13">
        <v>2.581818181818182</v>
      </c>
      <c r="C13" s="9">
        <v>2.581818181818182E-2</v>
      </c>
      <c r="D13">
        <v>-0.77272727272727249</v>
      </c>
      <c r="E13" s="20">
        <v>0</v>
      </c>
    </row>
    <row r="14" spans="1:5" ht="19.95" customHeight="1" x14ac:dyDescent="0.3">
      <c r="A14" t="s">
        <v>3230</v>
      </c>
      <c r="B14">
        <v>3.7363636363636359</v>
      </c>
      <c r="C14" s="9">
        <v>3.7363636363636356E-2</v>
      </c>
      <c r="D14">
        <v>0.38181818181818139</v>
      </c>
      <c r="E14" s="20">
        <v>10</v>
      </c>
    </row>
    <row r="15" spans="1:5" ht="19.95" customHeight="1" x14ac:dyDescent="0.3">
      <c r="A15" t="s">
        <v>3231</v>
      </c>
      <c r="B15">
        <v>3.0909090909090908</v>
      </c>
      <c r="C15" s="9">
        <v>3.0909090909090907E-2</v>
      </c>
      <c r="D15">
        <v>-0.26363636363636367</v>
      </c>
      <c r="E15" s="20">
        <v>0</v>
      </c>
    </row>
    <row r="16" spans="1:5" ht="19.95" customHeight="1" x14ac:dyDescent="0.3">
      <c r="A16" t="s">
        <v>3232</v>
      </c>
      <c r="B16">
        <v>3.1181818181818177</v>
      </c>
      <c r="C16" s="9">
        <v>3.1181818181818179E-2</v>
      </c>
      <c r="D16">
        <v>-0.23636363636363678</v>
      </c>
      <c r="E16" s="20">
        <v>0</v>
      </c>
    </row>
    <row r="17" spans="1:5" ht="19.95" customHeight="1" x14ac:dyDescent="0.3">
      <c r="A17" t="s">
        <v>3233</v>
      </c>
      <c r="B17">
        <v>4.3181818181818183</v>
      </c>
      <c r="C17" s="9">
        <v>4.3181818181818182E-2</v>
      </c>
      <c r="D17">
        <v>0.96363636363636385</v>
      </c>
      <c r="E17" s="20">
        <v>10</v>
      </c>
    </row>
    <row r="18" spans="1:5" ht="19.95" customHeight="1" x14ac:dyDescent="0.3">
      <c r="A18" t="s">
        <v>3234</v>
      </c>
      <c r="B18">
        <v>2.6818181818181821</v>
      </c>
      <c r="C18" s="9">
        <v>2.6818181818181821E-2</v>
      </c>
      <c r="D18">
        <v>-0.6727272727272724</v>
      </c>
      <c r="E18" s="20">
        <v>0</v>
      </c>
    </row>
    <row r="19" spans="1:5" ht="19.95" customHeight="1" x14ac:dyDescent="0.3">
      <c r="A19" t="s">
        <v>3235</v>
      </c>
      <c r="B19">
        <v>2.7818181818181817</v>
      </c>
      <c r="C19" s="9">
        <v>2.7818181818181818E-2</v>
      </c>
      <c r="D19">
        <v>-0.57272727272727275</v>
      </c>
      <c r="E19" s="20">
        <v>0</v>
      </c>
    </row>
    <row r="20" spans="1:5" ht="19.95" customHeight="1" x14ac:dyDescent="0.3">
      <c r="A20" t="s">
        <v>3236</v>
      </c>
      <c r="B20">
        <v>3.5818181818181811</v>
      </c>
      <c r="C20" s="9">
        <v>3.5818181818181812E-2</v>
      </c>
      <c r="D20">
        <v>0.22727272727272663</v>
      </c>
      <c r="E20" s="20">
        <v>10</v>
      </c>
    </row>
    <row r="21" spans="1:5" ht="19.95" customHeight="1" x14ac:dyDescent="0.3">
      <c r="A21" t="s">
        <v>3237</v>
      </c>
      <c r="B21">
        <v>4.6272727272727261</v>
      </c>
      <c r="C21" s="9">
        <v>4.6272727272727264E-2</v>
      </c>
      <c r="D21">
        <v>1.2727272727272716</v>
      </c>
      <c r="E21" s="20">
        <v>20</v>
      </c>
    </row>
    <row r="22" spans="1:5" ht="19.95" customHeight="1" x14ac:dyDescent="0.3">
      <c r="A22" t="s">
        <v>3238</v>
      </c>
      <c r="B22">
        <v>3.5363636363636362</v>
      </c>
      <c r="C22" s="9">
        <v>3.5363636363636361E-2</v>
      </c>
      <c r="D22">
        <v>0.18181818181818166</v>
      </c>
      <c r="E22" s="20">
        <v>10</v>
      </c>
    </row>
    <row r="23" spans="1:5" ht="19.95" customHeight="1" x14ac:dyDescent="0.3">
      <c r="A23" t="s">
        <v>3239</v>
      </c>
      <c r="B23">
        <v>3.0818181818181825</v>
      </c>
      <c r="C23" s="9">
        <v>3.0818181818181824E-2</v>
      </c>
      <c r="D23">
        <v>-0.27272727272727204</v>
      </c>
      <c r="E23" s="20">
        <v>0</v>
      </c>
    </row>
    <row r="24" spans="1:5" ht="19.95" customHeight="1" x14ac:dyDescent="0.3">
      <c r="A24" t="s">
        <v>3240</v>
      </c>
      <c r="B24">
        <v>3.9090909090909092</v>
      </c>
      <c r="C24" s="9">
        <v>3.9090909090909093E-2</v>
      </c>
      <c r="D24">
        <v>0.55454545454545467</v>
      </c>
      <c r="E24" s="20">
        <v>10</v>
      </c>
    </row>
    <row r="25" spans="1:5" ht="19.95" customHeight="1" x14ac:dyDescent="0.3">
      <c r="A25" t="s">
        <v>3241</v>
      </c>
      <c r="B25">
        <v>3.0545454545454547</v>
      </c>
      <c r="C25" s="9">
        <v>3.0545454545454546E-2</v>
      </c>
      <c r="D25">
        <v>-0.29999999999999982</v>
      </c>
      <c r="E25" s="20">
        <v>0</v>
      </c>
    </row>
    <row r="26" spans="1:5" ht="19.95" customHeight="1" x14ac:dyDescent="0.3">
      <c r="A26" t="s">
        <v>3242</v>
      </c>
      <c r="B26">
        <v>4.5090909090909097</v>
      </c>
      <c r="C26" s="9">
        <v>4.5090909090909098E-2</v>
      </c>
      <c r="D26">
        <v>1.1545454545454552</v>
      </c>
      <c r="E26" s="20">
        <v>20</v>
      </c>
    </row>
    <row r="27" spans="1:5" ht="19.95" customHeight="1" x14ac:dyDescent="0.3">
      <c r="A27" t="s">
        <v>3243</v>
      </c>
      <c r="B27">
        <v>3.4272727272727268</v>
      </c>
      <c r="C27" s="9">
        <v>3.4272727272727267E-2</v>
      </c>
      <c r="D27">
        <v>7.2727272727272307E-2</v>
      </c>
      <c r="E27" s="20">
        <v>10</v>
      </c>
    </row>
    <row r="28" spans="1:5" ht="19.95" customHeight="1" x14ac:dyDescent="0.3">
      <c r="A28" t="s">
        <v>3244</v>
      </c>
      <c r="B28">
        <v>2.709090909090909</v>
      </c>
      <c r="C28" s="9">
        <v>2.7090909090909089E-2</v>
      </c>
      <c r="D28">
        <v>-0.6454545454545455</v>
      </c>
      <c r="E28" s="20">
        <v>0</v>
      </c>
    </row>
    <row r="29" spans="1:5" ht="19.95" customHeight="1" x14ac:dyDescent="0.3">
      <c r="A29" t="s">
        <v>3245</v>
      </c>
      <c r="B29">
        <v>3.4545454545454546</v>
      </c>
      <c r="C29" s="9">
        <v>3.4545454545454546E-2</v>
      </c>
      <c r="D29">
        <v>0.10000000000000009</v>
      </c>
      <c r="E29" s="20">
        <v>10</v>
      </c>
    </row>
    <row r="30" spans="1:5" ht="19.95" customHeight="1" x14ac:dyDescent="0.3">
      <c r="A30" t="s">
        <v>3246</v>
      </c>
      <c r="B30">
        <v>2.8909090909090911</v>
      </c>
      <c r="C30" s="9">
        <v>2.8909090909090912E-2</v>
      </c>
      <c r="D30">
        <v>-0.4636363636363634</v>
      </c>
      <c r="E30" s="20">
        <v>0</v>
      </c>
    </row>
    <row r="31" spans="1:5" ht="19.95" customHeight="1" x14ac:dyDescent="0.3">
      <c r="A31" t="s">
        <v>3247</v>
      </c>
      <c r="B31">
        <v>5.5181818181818176</v>
      </c>
      <c r="C31" s="9">
        <v>5.5181818181818179E-2</v>
      </c>
      <c r="D31">
        <v>2.1636363636363631</v>
      </c>
      <c r="E31" s="20">
        <v>25</v>
      </c>
    </row>
    <row r="32" spans="1:5" ht="19.95" customHeight="1" x14ac:dyDescent="0.3">
      <c r="A32" t="s">
        <v>3248</v>
      </c>
      <c r="B32">
        <v>4.1454545454545446</v>
      </c>
      <c r="C32" s="9">
        <v>4.1454545454545445E-2</v>
      </c>
      <c r="D32">
        <v>0.79090909090909012</v>
      </c>
      <c r="E32" s="20">
        <v>10</v>
      </c>
    </row>
    <row r="33" spans="1:5" ht="19.95" customHeight="1" x14ac:dyDescent="0.3">
      <c r="A33" t="s">
        <v>3249</v>
      </c>
      <c r="B33">
        <v>2.9909090909090907</v>
      </c>
      <c r="C33" s="9">
        <v>2.9909090909090906E-2</v>
      </c>
      <c r="D33">
        <v>-0.36363636363636376</v>
      </c>
      <c r="E33" s="20">
        <v>0</v>
      </c>
    </row>
    <row r="34" spans="1:5" ht="19.95" customHeight="1" x14ac:dyDescent="0.3">
      <c r="A34" t="s">
        <v>3250</v>
      </c>
      <c r="B34">
        <v>3.872727272727273</v>
      </c>
      <c r="C34" s="9">
        <v>3.8727272727272728E-2</v>
      </c>
      <c r="D34">
        <v>0.51818181818181852</v>
      </c>
      <c r="E34" s="20">
        <v>10</v>
      </c>
    </row>
    <row r="35" spans="1:5" ht="19.95" customHeight="1" x14ac:dyDescent="0.3">
      <c r="A35" t="s">
        <v>3251</v>
      </c>
      <c r="B35">
        <v>3.5363636363636362</v>
      </c>
      <c r="C35" s="9">
        <v>3.5363636363636361E-2</v>
      </c>
      <c r="D35">
        <v>0.18181818181818166</v>
      </c>
      <c r="E35" s="20">
        <v>10</v>
      </c>
    </row>
    <row r="36" spans="1:5" ht="19.95" customHeight="1" x14ac:dyDescent="0.3">
      <c r="A36" t="s">
        <v>3252</v>
      </c>
      <c r="B36">
        <v>2.8000000000000003</v>
      </c>
      <c r="C36" s="9">
        <v>2.8000000000000004E-2</v>
      </c>
      <c r="D36">
        <v>-0.55454545454545423</v>
      </c>
      <c r="E36" s="20">
        <v>0</v>
      </c>
    </row>
    <row r="37" spans="1:5" ht="19.95" customHeight="1" x14ac:dyDescent="0.3">
      <c r="A37" t="s">
        <v>3253</v>
      </c>
      <c r="B37">
        <v>2.9909090909090907</v>
      </c>
      <c r="C37" s="9">
        <v>2.9909090909090906E-2</v>
      </c>
      <c r="D37">
        <v>-0.36363636363636376</v>
      </c>
      <c r="E37" s="20">
        <v>0</v>
      </c>
    </row>
    <row r="38" spans="1:5" ht="19.95" customHeight="1" x14ac:dyDescent="0.3">
      <c r="A38" t="s">
        <v>3254</v>
      </c>
      <c r="B38">
        <v>2.7545454545454544</v>
      </c>
      <c r="C38" s="9">
        <v>2.7545454545454543E-2</v>
      </c>
      <c r="D38">
        <v>-0.60000000000000009</v>
      </c>
      <c r="E38" s="20">
        <v>0</v>
      </c>
    </row>
    <row r="39" spans="1:5" ht="19.95" customHeight="1" x14ac:dyDescent="0.3">
      <c r="A39" t="s">
        <v>3255</v>
      </c>
      <c r="B39">
        <v>4.0999999999999996</v>
      </c>
      <c r="C39" s="9">
        <v>4.0999999999999995E-2</v>
      </c>
      <c r="D39">
        <v>0.74545454545454515</v>
      </c>
      <c r="E39" s="20">
        <v>10</v>
      </c>
    </row>
    <row r="40" spans="1:5" ht="19.95" customHeight="1" x14ac:dyDescent="0.3">
      <c r="A40" t="s">
        <v>3256</v>
      </c>
      <c r="B40">
        <v>3.6727272727272733</v>
      </c>
      <c r="C40" s="9">
        <v>3.6727272727272733E-2</v>
      </c>
      <c r="D40">
        <v>0.31818181818181879</v>
      </c>
      <c r="E40" s="20">
        <v>10</v>
      </c>
    </row>
    <row r="41" spans="1:5" ht="19.95" customHeight="1" x14ac:dyDescent="0.3">
      <c r="A41" t="s">
        <v>3257</v>
      </c>
      <c r="B41">
        <v>3.0909090909090908</v>
      </c>
      <c r="C41" s="9">
        <v>3.0909090909090907E-2</v>
      </c>
      <c r="D41">
        <v>-0.26363636363636367</v>
      </c>
      <c r="E41" s="20">
        <v>0</v>
      </c>
    </row>
    <row r="42" spans="1:5" ht="19.95" customHeight="1" x14ac:dyDescent="0.3">
      <c r="A42" t="s">
        <v>3258</v>
      </c>
      <c r="B42">
        <v>2.9181818181818184</v>
      </c>
      <c r="C42" s="9">
        <v>2.9181818181818184E-2</v>
      </c>
      <c r="D42">
        <v>-0.43636363636363606</v>
      </c>
      <c r="E42" s="20">
        <v>0</v>
      </c>
    </row>
    <row r="43" spans="1:5" ht="19.95" customHeight="1" x14ac:dyDescent="0.3">
      <c r="A43" t="s">
        <v>3259</v>
      </c>
      <c r="B43">
        <v>4.2818181818181822</v>
      </c>
      <c r="C43" s="9">
        <v>4.2818181818181825E-2</v>
      </c>
      <c r="D43">
        <v>0.92727272727272769</v>
      </c>
      <c r="E43" s="20">
        <v>10</v>
      </c>
    </row>
    <row r="44" spans="1:5" ht="19.95" customHeight="1" x14ac:dyDescent="0.3">
      <c r="A44" t="s">
        <v>3260</v>
      </c>
      <c r="B44">
        <v>4.0727272727272723</v>
      </c>
      <c r="C44" s="9">
        <v>4.0727272727272723E-2</v>
      </c>
      <c r="D44">
        <v>0.71818181818181781</v>
      </c>
      <c r="E44" s="20">
        <v>10</v>
      </c>
    </row>
    <row r="45" spans="1:5" ht="19.95" customHeight="1" x14ac:dyDescent="0.3">
      <c r="A45" t="s">
        <v>3261</v>
      </c>
      <c r="B45">
        <v>5.3272727272727272</v>
      </c>
      <c r="C45" s="9">
        <v>5.327272727272727E-2</v>
      </c>
      <c r="D45">
        <v>1.9727272727272727</v>
      </c>
      <c r="E45" s="20">
        <v>20</v>
      </c>
    </row>
    <row r="46" spans="1:5" ht="19.95" customHeight="1" x14ac:dyDescent="0.3">
      <c r="A46" t="s">
        <v>3262</v>
      </c>
      <c r="B46">
        <v>4.172727272727272</v>
      </c>
      <c r="C46" s="9">
        <v>4.1727272727272717E-2</v>
      </c>
      <c r="D46">
        <v>0.81818181818181746</v>
      </c>
      <c r="E46" s="20">
        <v>10</v>
      </c>
    </row>
    <row r="47" spans="1:5" ht="19.95" customHeight="1" x14ac:dyDescent="0.3">
      <c r="A47" t="s">
        <v>3263</v>
      </c>
      <c r="B47">
        <v>3.0636363636363639</v>
      </c>
      <c r="C47" s="9">
        <v>3.0636363636363639E-2</v>
      </c>
      <c r="D47">
        <v>-0.29090909090909056</v>
      </c>
      <c r="E47" s="20">
        <v>0</v>
      </c>
    </row>
    <row r="48" spans="1:5" ht="19.95" customHeight="1" x14ac:dyDescent="0.3">
      <c r="A48" t="s">
        <v>3264</v>
      </c>
      <c r="B48">
        <v>3.4181818181818184</v>
      </c>
      <c r="C48" s="9">
        <v>3.4181818181818181E-2</v>
      </c>
      <c r="D48">
        <v>6.3636363636363935E-2</v>
      </c>
      <c r="E48" s="20">
        <v>10</v>
      </c>
    </row>
    <row r="49" spans="1:5" ht="19.95" customHeight="1" x14ac:dyDescent="0.3">
      <c r="A49" t="s">
        <v>3265</v>
      </c>
      <c r="B49">
        <v>3.5</v>
      </c>
      <c r="C49" s="9">
        <v>3.5000000000000003E-2</v>
      </c>
      <c r="D49">
        <v>0.1454545454545455</v>
      </c>
      <c r="E49" s="20">
        <v>10</v>
      </c>
    </row>
    <row r="50" spans="1:5" ht="19.95" customHeight="1" x14ac:dyDescent="0.3">
      <c r="A50" t="s">
        <v>3266</v>
      </c>
      <c r="B50">
        <v>2.9181818181818184</v>
      </c>
      <c r="C50" s="9">
        <v>2.9181818181818184E-2</v>
      </c>
      <c r="D50">
        <v>-0.43636363636363606</v>
      </c>
      <c r="E50" s="20">
        <v>0</v>
      </c>
    </row>
    <row r="51" spans="1:5" ht="19.95" customHeight="1" x14ac:dyDescent="0.3">
      <c r="A51" t="s">
        <v>3267</v>
      </c>
      <c r="B51">
        <v>2.9</v>
      </c>
      <c r="C51" s="9">
        <v>2.8999999999999998E-2</v>
      </c>
      <c r="D51">
        <v>-0.45454545454545459</v>
      </c>
      <c r="E51" s="20">
        <v>0</v>
      </c>
    </row>
    <row r="52" spans="1:5" ht="19.95" customHeight="1" x14ac:dyDescent="0.3">
      <c r="A52" t="s">
        <v>3268</v>
      </c>
      <c r="B52">
        <v>3.6636363636363636</v>
      </c>
      <c r="C52" s="9">
        <v>3.6636363636363634E-2</v>
      </c>
      <c r="D52">
        <v>0.30909090909090908</v>
      </c>
      <c r="E52" s="20">
        <v>10</v>
      </c>
    </row>
    <row r="53" spans="1:5" ht="19.95" customHeight="1" x14ac:dyDescent="0.3">
      <c r="A53" t="s">
        <v>3269</v>
      </c>
      <c r="B53">
        <v>3.8545454545454549</v>
      </c>
      <c r="C53" s="9">
        <v>3.8545454545454549E-2</v>
      </c>
      <c r="D53">
        <v>0.50000000000000044</v>
      </c>
      <c r="E53" s="20">
        <v>10</v>
      </c>
    </row>
    <row r="54" spans="1:5" ht="19.95" customHeight="1" x14ac:dyDescent="0.3">
      <c r="A54" t="s">
        <v>3270</v>
      </c>
      <c r="B54">
        <v>4.7999999999999989</v>
      </c>
      <c r="C54" s="9">
        <v>4.7999999999999987E-2</v>
      </c>
      <c r="D54">
        <v>1.4454545454545444</v>
      </c>
      <c r="E54" s="20">
        <v>20</v>
      </c>
    </row>
    <row r="55" spans="1:5" ht="19.95" customHeight="1" x14ac:dyDescent="0.3">
      <c r="A55" t="s">
        <v>3271</v>
      </c>
      <c r="B55">
        <v>3.3000000000000003</v>
      </c>
      <c r="C55" s="9">
        <v>3.3000000000000002E-2</v>
      </c>
      <c r="D55">
        <v>-5.4545454545454231E-2</v>
      </c>
      <c r="E55" s="20">
        <v>0</v>
      </c>
    </row>
    <row r="56" spans="1:5" ht="19.95" customHeight="1" x14ac:dyDescent="0.3">
      <c r="A56" t="s">
        <v>3272</v>
      </c>
      <c r="B56">
        <v>4.3636363636363633</v>
      </c>
      <c r="C56" s="9">
        <v>4.3636363636363633E-2</v>
      </c>
      <c r="D56">
        <v>1.0090909090909088</v>
      </c>
      <c r="E56" s="20">
        <v>20</v>
      </c>
    </row>
    <row r="57" spans="1:5" ht="19.95" customHeight="1" x14ac:dyDescent="0.3">
      <c r="A57" t="s">
        <v>3273</v>
      </c>
      <c r="B57">
        <v>3.9818181818181824</v>
      </c>
      <c r="C57" s="9">
        <v>3.9818181818181822E-2</v>
      </c>
      <c r="D57">
        <v>0.62727272727272787</v>
      </c>
      <c r="E57" s="20">
        <v>10</v>
      </c>
    </row>
    <row r="58" spans="1:5" ht="19.95" customHeight="1" x14ac:dyDescent="0.3">
      <c r="A58" t="s">
        <v>3274</v>
      </c>
      <c r="B58">
        <v>3.3909090909090902</v>
      </c>
      <c r="C58" s="9">
        <v>3.3909090909090903E-2</v>
      </c>
      <c r="D58">
        <v>3.636363636363571E-2</v>
      </c>
      <c r="E58" s="20">
        <v>10</v>
      </c>
    </row>
    <row r="59" spans="1:5" ht="19.95" customHeight="1" x14ac:dyDescent="0.3">
      <c r="A59" t="s">
        <v>3275</v>
      </c>
      <c r="B59">
        <v>3.5999999999999996</v>
      </c>
      <c r="C59" s="9">
        <v>3.5999999999999997E-2</v>
      </c>
      <c r="D59">
        <v>0.24545454545454515</v>
      </c>
      <c r="E59" s="20">
        <v>10</v>
      </c>
    </row>
    <row r="60" spans="1:5" ht="19.95" customHeight="1" x14ac:dyDescent="0.3">
      <c r="A60" t="s">
        <v>3276</v>
      </c>
      <c r="B60">
        <v>4.7181818181818178</v>
      </c>
      <c r="C60" s="9">
        <v>4.7181818181818179E-2</v>
      </c>
      <c r="D60">
        <v>1.3636363636363633</v>
      </c>
      <c r="E60" s="20">
        <v>20</v>
      </c>
    </row>
    <row r="61" spans="1:5" ht="19.95" customHeight="1" x14ac:dyDescent="0.3">
      <c r="A61" t="s">
        <v>3277</v>
      </c>
      <c r="B61">
        <v>3</v>
      </c>
      <c r="C61" s="9">
        <v>0.03</v>
      </c>
      <c r="D61">
        <v>-0.3545454545454545</v>
      </c>
      <c r="E61" s="20">
        <v>0</v>
      </c>
    </row>
    <row r="62" spans="1:5" ht="19.95" customHeight="1" x14ac:dyDescent="0.3">
      <c r="A62" t="s">
        <v>3278</v>
      </c>
      <c r="B62">
        <v>4.2181818181818178</v>
      </c>
      <c r="C62" s="9">
        <v>4.2181818181818181E-2</v>
      </c>
      <c r="D62">
        <v>0.86363636363636331</v>
      </c>
      <c r="E62" s="20">
        <v>10</v>
      </c>
    </row>
    <row r="63" spans="1:5" ht="19.95" customHeight="1" x14ac:dyDescent="0.3">
      <c r="A63" t="s">
        <v>3279</v>
      </c>
      <c r="B63">
        <v>3.2545454545454544</v>
      </c>
      <c r="C63" s="9">
        <v>3.2545454545454544E-2</v>
      </c>
      <c r="D63">
        <v>-0.10000000000000009</v>
      </c>
      <c r="E63" s="20">
        <v>0</v>
      </c>
    </row>
    <row r="64" spans="1:5" ht="19.95" customHeight="1" x14ac:dyDescent="0.3">
      <c r="A64" t="s">
        <v>3280</v>
      </c>
      <c r="B64">
        <v>2.9000000000000004</v>
      </c>
      <c r="C64" s="9">
        <v>2.9000000000000005E-2</v>
      </c>
      <c r="D64">
        <v>-0.45454545454545414</v>
      </c>
      <c r="E64" s="20">
        <v>0</v>
      </c>
    </row>
    <row r="65" spans="1:5" ht="19.95" customHeight="1" x14ac:dyDescent="0.3">
      <c r="A65" t="s">
        <v>3281</v>
      </c>
      <c r="B65">
        <v>3.8272727272727276</v>
      </c>
      <c r="C65" s="9">
        <v>3.8272727272727278E-2</v>
      </c>
      <c r="D65">
        <v>0.47272727272727311</v>
      </c>
      <c r="E65" s="20">
        <v>10</v>
      </c>
    </row>
    <row r="66" spans="1:5" ht="19.95" customHeight="1" x14ac:dyDescent="0.3">
      <c r="A66" t="s">
        <v>3282</v>
      </c>
      <c r="B66">
        <v>3.936363636363637</v>
      </c>
      <c r="C66" s="9">
        <v>3.9363636363636371E-2</v>
      </c>
      <c r="D66">
        <v>0.58181818181818246</v>
      </c>
      <c r="E66" s="20">
        <v>10</v>
      </c>
    </row>
    <row r="67" spans="1:5" ht="19.95" customHeight="1" x14ac:dyDescent="0.3">
      <c r="A67" t="s">
        <v>3283</v>
      </c>
      <c r="B67">
        <v>3.6363636363636371</v>
      </c>
      <c r="C67" s="9">
        <v>3.6363636363636369E-2</v>
      </c>
      <c r="D67">
        <v>0.28181818181818263</v>
      </c>
      <c r="E67" s="20">
        <v>10</v>
      </c>
    </row>
    <row r="68" spans="1:5" ht="19.95" customHeight="1" x14ac:dyDescent="0.3">
      <c r="A68" t="s">
        <v>3284</v>
      </c>
      <c r="B68">
        <v>3.2272727272727271</v>
      </c>
      <c r="C68" s="9">
        <v>3.2272727272727272E-2</v>
      </c>
      <c r="D68">
        <v>-0.12727272727272743</v>
      </c>
      <c r="E68" s="20">
        <v>0</v>
      </c>
    </row>
    <row r="69" spans="1:5" ht="19.95" customHeight="1" x14ac:dyDescent="0.3">
      <c r="A69" t="s">
        <v>3285</v>
      </c>
      <c r="B69">
        <v>4.1363636363636358</v>
      </c>
      <c r="C69" s="9">
        <v>4.1363636363636359E-2</v>
      </c>
      <c r="D69">
        <v>0.7818181818181813</v>
      </c>
      <c r="E69" s="20">
        <v>10</v>
      </c>
    </row>
    <row r="70" spans="1:5" ht="19.95" customHeight="1" x14ac:dyDescent="0.3">
      <c r="A70" t="s">
        <v>3286</v>
      </c>
      <c r="B70">
        <v>3.0272727272727269</v>
      </c>
      <c r="C70" s="9">
        <v>3.0272727272727271E-2</v>
      </c>
      <c r="D70">
        <v>-0.3272727272727276</v>
      </c>
      <c r="E70" s="20">
        <v>0</v>
      </c>
    </row>
    <row r="71" spans="1:5" ht="19.95" customHeight="1" x14ac:dyDescent="0.3">
      <c r="A71" t="s">
        <v>3287</v>
      </c>
      <c r="B71">
        <v>4.4727272727272727</v>
      </c>
      <c r="C71" s="9">
        <v>4.4727272727272727E-2</v>
      </c>
      <c r="D71">
        <v>1.1181818181818182</v>
      </c>
      <c r="E71" s="20">
        <v>20</v>
      </c>
    </row>
    <row r="72" spans="1:5" ht="19.95" customHeight="1" x14ac:dyDescent="0.3">
      <c r="A72" t="s">
        <v>3288</v>
      </c>
      <c r="B72">
        <v>2.9818181818181824</v>
      </c>
      <c r="C72" s="9">
        <v>2.9818181818181824E-2</v>
      </c>
      <c r="D72">
        <v>-0.37272727272727213</v>
      </c>
      <c r="E72" s="20">
        <v>0</v>
      </c>
    </row>
    <row r="73" spans="1:5" ht="19.95" customHeight="1" x14ac:dyDescent="0.3">
      <c r="A73" t="s">
        <v>3289</v>
      </c>
      <c r="B73">
        <v>2.9818181818181815</v>
      </c>
      <c r="C73" s="9">
        <v>2.9818181818181813E-2</v>
      </c>
      <c r="D73">
        <v>-0.37272727272727302</v>
      </c>
      <c r="E73" s="20">
        <v>0</v>
      </c>
    </row>
    <row r="74" spans="1:5" ht="19.95" customHeight="1" x14ac:dyDescent="0.3">
      <c r="A74" t="s">
        <v>3290</v>
      </c>
      <c r="B74">
        <v>3.1818181818181817</v>
      </c>
      <c r="C74" s="9">
        <v>3.1818181818181815E-2</v>
      </c>
      <c r="D74">
        <v>-0.17272727272727284</v>
      </c>
      <c r="E74" s="20">
        <v>0</v>
      </c>
    </row>
    <row r="75" spans="1:5" ht="19.95" customHeight="1" x14ac:dyDescent="0.3">
      <c r="A75" t="s">
        <v>3291</v>
      </c>
      <c r="B75">
        <v>3.7818181818181817</v>
      </c>
      <c r="C75" s="9">
        <v>3.781818181818182E-2</v>
      </c>
      <c r="D75">
        <v>0.42727272727272725</v>
      </c>
      <c r="E75" s="20">
        <v>10</v>
      </c>
    </row>
    <row r="76" spans="1:5" ht="19.95" customHeight="1" x14ac:dyDescent="0.3">
      <c r="A76" t="s">
        <v>3292</v>
      </c>
      <c r="B76">
        <v>3.0545454545454547</v>
      </c>
      <c r="C76" s="9">
        <v>3.0545454545454546E-2</v>
      </c>
      <c r="D76">
        <v>-0.29999999999999982</v>
      </c>
      <c r="E76" s="20">
        <v>0</v>
      </c>
    </row>
    <row r="77" spans="1:5" ht="19.95" customHeight="1" x14ac:dyDescent="0.3">
      <c r="A77" t="s">
        <v>3293</v>
      </c>
      <c r="B77">
        <v>3.6090909090909089</v>
      </c>
      <c r="C77" s="9">
        <v>3.609090909090909E-2</v>
      </c>
      <c r="D77">
        <v>0.25454545454545441</v>
      </c>
      <c r="E77" s="20">
        <v>10</v>
      </c>
    </row>
    <row r="78" spans="1:5" s="10" customFormat="1" ht="19.95" customHeight="1" x14ac:dyDescent="0.2">
      <c r="A78" s="47" t="s">
        <v>7254</v>
      </c>
      <c r="B78" s="47"/>
      <c r="C78" s="47"/>
      <c r="D78" s="47"/>
      <c r="E78" s="47"/>
    </row>
  </sheetData>
  <mergeCells count="4">
    <mergeCell ref="A1:E1"/>
    <mergeCell ref="A2:E2"/>
    <mergeCell ref="A4:E4"/>
    <mergeCell ref="A3:E3"/>
  </mergeCells>
  <printOptions horizontalCentered="1"/>
  <pageMargins left="0.25" right="0.25" top="0.75" bottom="0.75" header="0.3" footer="0.3"/>
  <pageSetup scale="97" fitToHeight="0" orientation="portrait" horizontalDpi="1200" verticalDpi="1200" r:id="rId1"/>
  <headerFooter>
    <oddHeader xml:space="preserve">&amp;L&amp;9Unemployment Data&amp;R&amp;9PF Data Used for SFY 2027 Projects
</oddHeader>
    <oddFooter>&amp;R&amp;9Page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3CC2C-440A-4593-85F9-07FD392A9C92}">
  <dimension ref="A1:S14"/>
  <sheetViews>
    <sheetView zoomScale="85" zoomScaleNormal="85" workbookViewId="0">
      <selection activeCell="M11" sqref="M11"/>
    </sheetView>
  </sheetViews>
  <sheetFormatPr defaultRowHeight="15" x14ac:dyDescent="0.25"/>
  <cols>
    <col min="1" max="2" width="10.54296875" bestFit="1" customWidth="1"/>
    <col min="3" max="3" width="4.08984375" bestFit="1" customWidth="1"/>
    <col min="5" max="5" width="9.453125" bestFit="1" customWidth="1"/>
    <col min="6" max="6" width="10.54296875" bestFit="1" customWidth="1"/>
    <col min="7" max="7" width="4.08984375" bestFit="1" customWidth="1"/>
    <col min="9" max="9" width="7.36328125" bestFit="1" customWidth="1"/>
    <col min="10" max="10" width="8.36328125" bestFit="1" customWidth="1"/>
    <col min="11" max="11" width="3.08984375" bestFit="1" customWidth="1"/>
    <col min="13" max="13" width="9.90625" bestFit="1" customWidth="1"/>
    <col min="14" max="14" width="10.54296875" bestFit="1" customWidth="1"/>
    <col min="15" max="15" width="4.08984375" bestFit="1" customWidth="1"/>
    <col min="17" max="17" width="15.54296875" bestFit="1" customWidth="1"/>
    <col min="18" max="18" width="10.54296875" bestFit="1" customWidth="1"/>
    <col min="19" max="19" width="3.08984375" bestFit="1" customWidth="1"/>
  </cols>
  <sheetData>
    <row r="1" spans="1:19" x14ac:dyDescent="0.25">
      <c r="A1" t="s">
        <v>3296</v>
      </c>
      <c r="E1" t="s">
        <v>3297</v>
      </c>
      <c r="I1" t="s">
        <v>3218</v>
      </c>
      <c r="M1" t="s">
        <v>4</v>
      </c>
      <c r="Q1" t="s">
        <v>3157</v>
      </c>
    </row>
    <row r="2" spans="1:19" x14ac:dyDescent="0.25">
      <c r="A2" s="27">
        <v>0</v>
      </c>
      <c r="B2" s="27">
        <v>0.60999899999999996</v>
      </c>
      <c r="C2">
        <v>100</v>
      </c>
      <c r="E2" s="27">
        <v>0</v>
      </c>
      <c r="F2" s="27">
        <v>7.9999000000000001E-2</v>
      </c>
      <c r="G2" s="28">
        <v>0</v>
      </c>
      <c r="I2" s="9">
        <v>0</v>
      </c>
      <c r="J2" s="9">
        <v>0.59999899999999995</v>
      </c>
      <c r="K2">
        <v>20</v>
      </c>
      <c r="M2" s="28">
        <v>0</v>
      </c>
      <c r="N2" s="28">
        <v>249</v>
      </c>
      <c r="O2">
        <v>100</v>
      </c>
      <c r="Q2" s="29">
        <v>0.01</v>
      </c>
      <c r="R2" s="29">
        <v>0.85</v>
      </c>
      <c r="S2">
        <v>15</v>
      </c>
    </row>
    <row r="3" spans="1:19" x14ac:dyDescent="0.25">
      <c r="A3" s="27">
        <v>0.61</v>
      </c>
      <c r="B3" s="27">
        <v>0.659999</v>
      </c>
      <c r="C3">
        <v>85</v>
      </c>
      <c r="E3" s="27">
        <v>0.08</v>
      </c>
      <c r="F3" s="27">
        <v>0.11999899999999999</v>
      </c>
      <c r="G3" s="28">
        <v>5</v>
      </c>
      <c r="I3" s="9">
        <v>0.6</v>
      </c>
      <c r="J3" s="9">
        <v>0.69999900000000004</v>
      </c>
      <c r="K3">
        <v>15</v>
      </c>
      <c r="M3" s="28">
        <v>250</v>
      </c>
      <c r="N3" s="28">
        <v>499</v>
      </c>
      <c r="O3">
        <v>80</v>
      </c>
      <c r="Q3" s="29">
        <v>0.85000100000000001</v>
      </c>
      <c r="R3" s="29">
        <v>0.9</v>
      </c>
      <c r="S3">
        <v>10</v>
      </c>
    </row>
    <row r="4" spans="1:19" x14ac:dyDescent="0.25">
      <c r="A4" s="27">
        <v>0.66</v>
      </c>
      <c r="B4" s="27">
        <v>0.70999900000000005</v>
      </c>
      <c r="C4">
        <v>70</v>
      </c>
      <c r="E4" s="27">
        <v>0.12</v>
      </c>
      <c r="F4" s="27">
        <v>0.159999</v>
      </c>
      <c r="G4" s="28">
        <v>10</v>
      </c>
      <c r="I4" s="9">
        <v>0.7</v>
      </c>
      <c r="J4" s="9">
        <v>0.79999900000000002</v>
      </c>
      <c r="K4">
        <v>10</v>
      </c>
      <c r="M4" s="28">
        <v>500</v>
      </c>
      <c r="N4" s="28">
        <v>999</v>
      </c>
      <c r="O4">
        <v>70</v>
      </c>
      <c r="Q4" s="29">
        <v>0.90000100000000005</v>
      </c>
      <c r="R4" s="29">
        <v>0.95</v>
      </c>
      <c r="S4">
        <v>5</v>
      </c>
    </row>
    <row r="5" spans="1:19" x14ac:dyDescent="0.25">
      <c r="A5" s="27">
        <v>0.71</v>
      </c>
      <c r="B5" s="27">
        <v>0.75999899999999998</v>
      </c>
      <c r="C5">
        <v>60</v>
      </c>
      <c r="E5" s="27">
        <v>0.16</v>
      </c>
      <c r="F5" s="27">
        <v>0.19999900000000001</v>
      </c>
      <c r="G5" s="28">
        <v>20</v>
      </c>
      <c r="I5" s="9">
        <v>0.8</v>
      </c>
      <c r="J5" s="9">
        <v>2</v>
      </c>
      <c r="K5">
        <v>0</v>
      </c>
      <c r="M5" s="28">
        <v>1000</v>
      </c>
      <c r="N5" s="28">
        <v>1499</v>
      </c>
      <c r="O5">
        <v>60</v>
      </c>
      <c r="Q5" s="29">
        <v>0.95000099999999998</v>
      </c>
      <c r="R5" s="29">
        <v>2</v>
      </c>
      <c r="S5">
        <v>0</v>
      </c>
    </row>
    <row r="6" spans="1:19" x14ac:dyDescent="0.25">
      <c r="A6" s="27">
        <v>0.76</v>
      </c>
      <c r="B6" s="27">
        <v>0.80999900000000002</v>
      </c>
      <c r="C6">
        <v>50</v>
      </c>
      <c r="E6" s="27">
        <v>0.2</v>
      </c>
      <c r="F6" s="27">
        <v>0.23999899999999999</v>
      </c>
      <c r="G6" s="28">
        <v>30</v>
      </c>
      <c r="M6" s="28">
        <v>1500</v>
      </c>
      <c r="N6" s="28">
        <v>1999</v>
      </c>
      <c r="O6">
        <v>50</v>
      </c>
    </row>
    <row r="7" spans="1:19" x14ac:dyDescent="0.25">
      <c r="A7" s="27">
        <v>0.81</v>
      </c>
      <c r="B7" s="27">
        <v>0.85999899999999996</v>
      </c>
      <c r="C7">
        <v>40</v>
      </c>
      <c r="E7" s="27">
        <v>0.24</v>
      </c>
      <c r="F7" s="27">
        <v>0.279999</v>
      </c>
      <c r="G7" s="28">
        <v>40</v>
      </c>
      <c r="M7" s="28">
        <v>2000</v>
      </c>
      <c r="N7" s="28">
        <v>2999</v>
      </c>
      <c r="O7">
        <v>40</v>
      </c>
    </row>
    <row r="8" spans="1:19" x14ac:dyDescent="0.25">
      <c r="A8" s="27">
        <v>0.86</v>
      </c>
      <c r="B8" s="27">
        <v>0.909999</v>
      </c>
      <c r="C8">
        <v>30</v>
      </c>
      <c r="E8" s="27">
        <v>0.28000000000000003</v>
      </c>
      <c r="F8" s="27">
        <v>0.31999899999999998</v>
      </c>
      <c r="G8" s="28">
        <v>50</v>
      </c>
      <c r="M8" s="28">
        <v>3000</v>
      </c>
      <c r="N8" s="28">
        <v>4999</v>
      </c>
      <c r="O8">
        <v>30</v>
      </c>
    </row>
    <row r="9" spans="1:19" x14ac:dyDescent="0.25">
      <c r="A9" s="27">
        <v>0.91</v>
      </c>
      <c r="B9" s="27">
        <v>0.95999900000000005</v>
      </c>
      <c r="C9">
        <v>25</v>
      </c>
      <c r="E9" s="27">
        <v>0.32</v>
      </c>
      <c r="F9" s="27">
        <v>0.35999900000000001</v>
      </c>
      <c r="G9" s="28">
        <v>65</v>
      </c>
      <c r="M9" s="28">
        <v>5000</v>
      </c>
      <c r="N9" s="28">
        <v>8499</v>
      </c>
      <c r="O9">
        <v>20</v>
      </c>
    </row>
    <row r="10" spans="1:19" x14ac:dyDescent="0.25">
      <c r="A10" s="27">
        <v>0.96</v>
      </c>
      <c r="B10" s="27">
        <v>1.0099990000000001</v>
      </c>
      <c r="C10">
        <v>20</v>
      </c>
      <c r="E10" s="27">
        <v>0.36</v>
      </c>
      <c r="F10" s="27">
        <v>0.39999899999999999</v>
      </c>
      <c r="G10" s="28">
        <v>80</v>
      </c>
      <c r="M10" s="28">
        <v>8500</v>
      </c>
      <c r="N10" s="28">
        <v>9999</v>
      </c>
      <c r="O10">
        <v>10</v>
      </c>
    </row>
    <row r="11" spans="1:19" x14ac:dyDescent="0.25">
      <c r="A11" s="27">
        <v>1.01</v>
      </c>
      <c r="B11" s="27">
        <v>1.0599989999999999</v>
      </c>
      <c r="C11">
        <v>15</v>
      </c>
      <c r="E11" s="27">
        <v>0.4</v>
      </c>
      <c r="F11" s="27">
        <v>1</v>
      </c>
      <c r="G11" s="28">
        <v>100</v>
      </c>
      <c r="M11" s="28">
        <v>10000</v>
      </c>
      <c r="N11" s="28">
        <v>999999999</v>
      </c>
      <c r="O11">
        <v>0</v>
      </c>
    </row>
    <row r="12" spans="1:19" x14ac:dyDescent="0.25">
      <c r="A12" s="27">
        <v>1.06</v>
      </c>
      <c r="B12" s="27">
        <v>1.159999</v>
      </c>
      <c r="C12">
        <v>10</v>
      </c>
      <c r="E12" s="30"/>
      <c r="F12" s="30"/>
    </row>
    <row r="13" spans="1:19" x14ac:dyDescent="0.25">
      <c r="A13" s="27">
        <v>1.1599999999999999</v>
      </c>
      <c r="B13" s="27">
        <v>1.2599990000000001</v>
      </c>
      <c r="C13">
        <v>5</v>
      </c>
      <c r="E13" s="30"/>
      <c r="F13" s="30"/>
    </row>
    <row r="14" spans="1:19" x14ac:dyDescent="0.25">
      <c r="A14" s="27">
        <v>1.26</v>
      </c>
      <c r="B14" s="27">
        <v>3</v>
      </c>
      <c r="C14">
        <v>0</v>
      </c>
      <c r="E14" s="30"/>
      <c r="F14"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Population Size</vt:lpstr>
      <vt:lpstr>Median Household Income</vt:lpstr>
      <vt:lpstr>Family Poverty Percentage</vt:lpstr>
      <vt:lpstr>Population Trend</vt:lpstr>
      <vt:lpstr>Lowest Quintile Income</vt:lpstr>
      <vt:lpstr>Unemployment Data</vt:lpstr>
      <vt:lpstr>Points</vt:lpstr>
      <vt:lpstr>'Family Poverty Percentage'!Print_Area</vt:lpstr>
      <vt:lpstr>'Lowest Quintile Income'!Print_Area</vt:lpstr>
      <vt:lpstr>'Median Household Income'!Print_Area</vt:lpstr>
      <vt:lpstr>'Population Size'!Print_Area</vt:lpstr>
      <vt:lpstr>'Population Trend'!Print_Area</vt:lpstr>
      <vt:lpstr>'Unemployment Data'!Print_Area</vt:lpstr>
      <vt:lpstr>'Family Poverty Percentage'!Print_Titles</vt:lpstr>
      <vt:lpstr>'Lowest Quintile Income'!Print_Titles</vt:lpstr>
      <vt:lpstr>'Median Household Income'!Print_Titles</vt:lpstr>
      <vt:lpstr>'Population Size'!Print_Titles</vt:lpstr>
      <vt:lpstr>'Population Trend'!Print_Titles</vt:lpstr>
      <vt:lpstr>'Unemployment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PF Data Used for SFY 2027 Projects</dc:title>
  <dc:subject>Principal forgiveness data used for state fiscal year 2027 projects.</dc:subject>
  <dc:creator>Cassidy, Blythe;Wisconsin DNR;Environmental Loans Section</dc:creator>
  <cp:keywords>principal forgiveness, PF, median household income, MHI, population size, family poverty percentage, lowest quintile household income, county unemployment rate, population trend, Clean Water Fund Program, CWFP, Safe Drinking Water Loan Program, SDWLP</cp:keywords>
  <dc:description>This document is intended solely as guidance and does not contain any mandatory requirements except where requirements found in statute or administrative rule are referenced. Any regulatory decisions made by the Wisconsin Department of Natural Resources in any matter addressed by this guidance will be made by applying the governing statutes and administrative rules to the relevant facts.</dc:description>
  <cp:lastModifiedBy>Christensen, Kay E - DNR</cp:lastModifiedBy>
  <cp:lastPrinted>2026-07-02T22:03:04Z</cp:lastPrinted>
  <dcterms:created xsi:type="dcterms:W3CDTF">2026-01-28T00:39:41Z</dcterms:created>
  <dcterms:modified xsi:type="dcterms:W3CDTF">2026-07-08T18:35:13Z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